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r\Box\SDS 384 Project\"/>
    </mc:Choice>
  </mc:AlternateContent>
  <xr:revisionPtr revIDLastSave="0" documentId="8_{2845B123-C30B-4B21-9F21-ED601805C3AA}" xr6:coauthVersionLast="47" xr6:coauthVersionMax="47" xr10:uidLastSave="{00000000-0000-0000-0000-000000000000}"/>
  <bookViews>
    <workbookView xWindow="-28920" yWindow="1905" windowWidth="29040" windowHeight="15720" xr2:uid="{25886DB6-3F69-4EE7-9329-A7DE20FBEDF0}"/>
  </bookViews>
  <sheets>
    <sheet name="All Data UT-SRP" sheetId="1" r:id="rId1"/>
  </sheets>
  <definedNames>
    <definedName name="solver_adj" localSheetId="0" hidden="1">'All Data UT-SRP'!$V$19,'All Data UT-SRP'!#REF!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'All Data UT-SRP'!#REF!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828" i="1" l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M17" i="1"/>
  <c r="L17" i="1"/>
  <c r="K17" i="1"/>
  <c r="J17" i="1"/>
  <c r="I17" i="1"/>
  <c r="H17" i="1"/>
  <c r="G17" i="1"/>
  <c r="F17" i="1"/>
  <c r="M14" i="1"/>
  <c r="L14" i="1"/>
  <c r="K14" i="1"/>
  <c r="J14" i="1"/>
  <c r="I14" i="1"/>
  <c r="H14" i="1"/>
  <c r="G14" i="1"/>
  <c r="CD7" i="1"/>
  <c r="AQ7" i="1"/>
  <c r="CD6" i="1"/>
  <c r="AQ6" i="1"/>
  <c r="F6" i="1"/>
  <c r="F7" i="1" s="1"/>
  <c r="H5" i="1"/>
</calcChain>
</file>

<file path=xl/sharedStrings.xml><?xml version="1.0" encoding="utf-8"?>
<sst xmlns="http://schemas.openxmlformats.org/spreadsheetml/2006/main" count="786" uniqueCount="151">
  <si>
    <t>Tsai 2010</t>
  </si>
  <si>
    <t>Wang Thesis 2015</t>
  </si>
  <si>
    <t>Song Thesis 2017</t>
  </si>
  <si>
    <t>m</t>
  </si>
  <si>
    <t>Column Diameter</t>
  </si>
  <si>
    <t>Packing Height</t>
  </si>
  <si>
    <t>m2</t>
  </si>
  <si>
    <t>a wall</t>
  </si>
  <si>
    <t>m2/m3</t>
  </si>
  <si>
    <t>specific wall area</t>
  </si>
  <si>
    <t>Hybrid</t>
  </si>
  <si>
    <t>Packing type</t>
  </si>
  <si>
    <t>M125Y</t>
  </si>
  <si>
    <t>M250Y</t>
  </si>
  <si>
    <t>M500Y</t>
  </si>
  <si>
    <t>F1Y</t>
  </si>
  <si>
    <t>M250X</t>
  </si>
  <si>
    <t>MP252Y</t>
  </si>
  <si>
    <t>M250YS</t>
  </si>
  <si>
    <t>P500</t>
  </si>
  <si>
    <t>M2Y</t>
  </si>
  <si>
    <t>M2X</t>
  </si>
  <si>
    <t>RSP-250Y</t>
  </si>
  <si>
    <t>GT Pak 350Z</t>
  </si>
  <si>
    <t>A350Y</t>
  </si>
  <si>
    <t>B350X</t>
  </si>
  <si>
    <t>GT Pak 350Y</t>
  </si>
  <si>
    <t>GT Pak 500Y</t>
  </si>
  <si>
    <t>RSP-200X</t>
  </si>
  <si>
    <t>MG 64Y</t>
  </si>
  <si>
    <t>RSR 1.5</t>
  </si>
  <si>
    <t>B1 250 MN</t>
  </si>
  <si>
    <t>HFP 2</t>
  </si>
  <si>
    <t>1/m</t>
  </si>
  <si>
    <t>specific area</t>
  </si>
  <si>
    <t>°</t>
  </si>
  <si>
    <t>Corrugation angle</t>
  </si>
  <si>
    <t>mm</t>
  </si>
  <si>
    <t>S, Channel Side</t>
  </si>
  <si>
    <t>B, Channel Base</t>
  </si>
  <si>
    <t>h, Crimp height</t>
  </si>
  <si>
    <t>packing element height</t>
  </si>
  <si>
    <t xml:space="preserve"> -</t>
  </si>
  <si>
    <t>void fraction</t>
  </si>
  <si>
    <t>Distributor</t>
  </si>
  <si>
    <t>drip points/m2</t>
  </si>
  <si>
    <t>LP/A</t>
  </si>
  <si>
    <t>distributor</t>
  </si>
  <si>
    <t>ae</t>
  </si>
  <si>
    <t>-</t>
  </si>
  <si>
    <t>m3/m2/h</t>
  </si>
  <si>
    <t>m/s</t>
  </si>
  <si>
    <t>C</t>
  </si>
  <si>
    <t>Pa/m</t>
  </si>
  <si>
    <t>m3/kmol*s</t>
  </si>
  <si>
    <t>m2/s</t>
  </si>
  <si>
    <t>m3Pa/kmol</t>
  </si>
  <si>
    <t>kmol/m3</t>
  </si>
  <si>
    <t>ppmv</t>
  </si>
  <si>
    <t>DelP</t>
  </si>
  <si>
    <t>sqrt(PA)</t>
  </si>
  <si>
    <t>%</t>
  </si>
  <si>
    <t>Pressure Drop</t>
  </si>
  <si>
    <t>sqrt(Pa)</t>
  </si>
  <si>
    <t>m3/m3</t>
  </si>
  <si>
    <t>Wetted Area</t>
  </si>
  <si>
    <t>kL</t>
  </si>
  <si>
    <t>wt %</t>
  </si>
  <si>
    <t>mol/L</t>
  </si>
  <si>
    <t>mPa.s</t>
  </si>
  <si>
    <t>m3Pa/mol</t>
  </si>
  <si>
    <t>1/s</t>
  </si>
  <si>
    <t>mol/m2/Pa/s</t>
  </si>
  <si>
    <t>kg/m3</t>
  </si>
  <si>
    <t>Height</t>
  </si>
  <si>
    <t>Pack. Config</t>
  </si>
  <si>
    <t>System</t>
  </si>
  <si>
    <t>L</t>
  </si>
  <si>
    <t>uG</t>
  </si>
  <si>
    <t>T Corr</t>
  </si>
  <si>
    <t>k OH E-3</t>
  </si>
  <si>
    <t>DCO2 E9</t>
  </si>
  <si>
    <t>HCO2 E-5</t>
  </si>
  <si>
    <t>[OH-]</t>
  </si>
  <si>
    <t>CO2 in</t>
  </si>
  <si>
    <t>CO2 out</t>
  </si>
  <si>
    <t>Fractional Area</t>
  </si>
  <si>
    <t>ReL</t>
  </si>
  <si>
    <t>WeL E4</t>
  </si>
  <si>
    <t>FrL</t>
  </si>
  <si>
    <t>FG</t>
  </si>
  <si>
    <t>T air in</t>
  </si>
  <si>
    <t>T liq in</t>
  </si>
  <si>
    <t>T Air Out</t>
  </si>
  <si>
    <t>hL</t>
  </si>
  <si>
    <t>T Air in</t>
  </si>
  <si>
    <t>T Liquid</t>
  </si>
  <si>
    <t>Del P</t>
  </si>
  <si>
    <t>h</t>
  </si>
  <si>
    <t>Water In</t>
  </si>
  <si>
    <t>Tol In</t>
  </si>
  <si>
    <t>Tol Out</t>
  </si>
  <si>
    <t>NTU</t>
  </si>
  <si>
    <t>HTU</t>
  </si>
  <si>
    <t>wetted area</t>
  </si>
  <si>
    <t>kL E5</t>
  </si>
  <si>
    <t>G</t>
  </si>
  <si>
    <t>T Gas</t>
  </si>
  <si>
    <t>T Sys</t>
  </si>
  <si>
    <t>Glycerol</t>
  </si>
  <si>
    <t>[alk]</t>
  </si>
  <si>
    <t>visc L</t>
  </si>
  <si>
    <t>HCO2 E-3</t>
  </si>
  <si>
    <t>KOGa</t>
  </si>
  <si>
    <t>kg' E7</t>
  </si>
  <si>
    <t>rho L</t>
  </si>
  <si>
    <t>D Tol</t>
  </si>
  <si>
    <t>Tol in</t>
  </si>
  <si>
    <t>kLa</t>
  </si>
  <si>
    <t>Config 2</t>
  </si>
  <si>
    <t>Baseline</t>
  </si>
  <si>
    <t>Config 1</t>
  </si>
  <si>
    <t>GTO 250Y</t>
  </si>
  <si>
    <t>MG64Y</t>
  </si>
  <si>
    <t>RSP250Y</t>
  </si>
  <si>
    <t>Config 3</t>
  </si>
  <si>
    <t>GTC500Y</t>
  </si>
  <si>
    <t>Low surf tens</t>
  </si>
  <si>
    <t>RSP200X</t>
  </si>
  <si>
    <t>Intermediate visc</t>
  </si>
  <si>
    <t>GTC350Z</t>
  </si>
  <si>
    <t>High visc</t>
  </si>
  <si>
    <t>GTC350Y</t>
  </si>
  <si>
    <t>RSR 0.7</t>
  </si>
  <si>
    <t>RSR 0.3</t>
  </si>
  <si>
    <t>SRS 1.5</t>
  </si>
  <si>
    <t>B1 250MN</t>
  </si>
  <si>
    <t xml:space="preserve">GTC350Y </t>
  </si>
  <si>
    <t>High Visc</t>
  </si>
  <si>
    <t>GTC 350Z</t>
  </si>
  <si>
    <t>GTP 350Y</t>
  </si>
  <si>
    <t>GTP 500Y</t>
  </si>
  <si>
    <t>GTC 500Y</t>
  </si>
  <si>
    <t>RSP 250Y</t>
  </si>
  <si>
    <t>RSP 200X</t>
  </si>
  <si>
    <t>M252Y</t>
  </si>
  <si>
    <t>RSR 0.5</t>
  </si>
  <si>
    <t>GTC 350Y</t>
  </si>
  <si>
    <t>Low Surf Tens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</si>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</sst>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0" xfId="0" applyNumberFormat="1"/>
    <xf numFmtId="16" fontId="0" fillId="0" borderId="0" xfId="0" applyNumberFormat="1"/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23" xfId="0" applyBorder="1"/>
    <xf numFmtId="10" fontId="0" fillId="0" borderId="0" xfId="0" applyNumberFormat="1"/>
    <xf numFmtId="11" fontId="0" fillId="0" borderId="2" xfId="0" applyNumberFormat="1" applyBorder="1"/>
    <xf numFmtId="11" fontId="0" fillId="0" borderId="3" xfId="0" applyNumberFormat="1" applyBorder="1"/>
    <xf numFmtId="0" fontId="0" fillId="0" borderId="17" xfId="0" applyBorder="1"/>
    <xf numFmtId="1" fontId="0" fillId="0" borderId="0" xfId="0" applyNumberFormat="1"/>
    <xf numFmtId="164" fontId="0" fillId="0" borderId="0" xfId="0" applyNumberFormat="1"/>
    <xf numFmtId="11" fontId="0" fillId="0" borderId="0" xfId="0" applyNumberFormat="1"/>
    <xf numFmtId="11" fontId="0" fillId="0" borderId="2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5" xfId="0" applyNumberFormat="1" applyBorder="1"/>
    <xf numFmtId="11" fontId="0" fillId="0" borderId="6" xfId="0" applyNumberFormat="1" applyBorder="1"/>
    <xf numFmtId="1" fontId="0" fillId="0" borderId="5" xfId="0" applyNumberFormat="1" applyBorder="1"/>
    <xf numFmtId="164" fontId="0" fillId="0" borderId="5" xfId="0" applyNumberFormat="1" applyBorder="1"/>
    <xf numFmtId="10" fontId="0" fillId="0" borderId="5" xfId="0" applyNumberFormat="1" applyBorder="1"/>
    <xf numFmtId="10" fontId="0" fillId="0" borderId="2" xfId="0" applyNumberFormat="1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2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9FB4-DE8F-424F-AFE8-B4E671D4CD1F}">
  <dimension ref="C1:DQ1370"/>
  <sheetViews>
    <sheetView tabSelected="1" zoomScale="55" zoomScaleNormal="55" workbookViewId="0">
      <selection activeCell="K18" sqref="K18"/>
    </sheetView>
  </sheetViews>
  <sheetFormatPr defaultRowHeight="14.5" x14ac:dyDescent="0.35"/>
  <cols>
    <col min="42" max="42" width="23.26953125" bestFit="1" customWidth="1"/>
    <col min="67" max="67" width="13" customWidth="1"/>
    <col min="100" max="100" width="10.81640625" bestFit="1" customWidth="1"/>
    <col min="101" max="101" width="11.26953125" bestFit="1" customWidth="1"/>
  </cols>
  <sheetData>
    <row r="1" spans="3:87" ht="15" thickBot="1" x14ac:dyDescent="0.4"/>
    <row r="2" spans="3:87" x14ac:dyDescent="0.35">
      <c r="C2" s="1" t="s">
        <v>0</v>
      </c>
      <c r="D2" s="2"/>
      <c r="E2" s="2"/>
      <c r="F2" s="2"/>
      <c r="G2" s="2"/>
      <c r="H2" s="2"/>
      <c r="I2" s="2"/>
      <c r="J2" s="2"/>
      <c r="K2" s="3"/>
      <c r="AN2" s="1" t="s">
        <v>1</v>
      </c>
      <c r="AO2" s="2"/>
      <c r="AP2" s="2"/>
      <c r="AQ2" s="2"/>
      <c r="AR2" s="2"/>
      <c r="AS2" s="2"/>
      <c r="AT2" s="2"/>
      <c r="AU2" s="2"/>
      <c r="AV2" s="3"/>
      <c r="CA2" s="1" t="s">
        <v>2</v>
      </c>
      <c r="CB2" s="2"/>
      <c r="CC2" s="2"/>
      <c r="CD2" s="2"/>
      <c r="CE2" s="2"/>
      <c r="CF2" s="2"/>
      <c r="CG2" s="2"/>
      <c r="CH2" s="2"/>
      <c r="CI2" s="3"/>
    </row>
    <row r="3" spans="3:87" ht="15" thickBot="1" x14ac:dyDescent="0.4">
      <c r="C3" s="4"/>
      <c r="D3" s="5"/>
      <c r="E3" s="5"/>
      <c r="F3" s="5"/>
      <c r="G3" s="5"/>
      <c r="H3" s="5"/>
      <c r="I3" s="5"/>
      <c r="J3" s="5"/>
      <c r="K3" s="6"/>
      <c r="AN3" s="4"/>
      <c r="AO3" s="5"/>
      <c r="AP3" s="5"/>
      <c r="AQ3" s="5"/>
      <c r="AR3" s="5"/>
      <c r="AS3" s="5"/>
      <c r="AT3" s="5"/>
      <c r="AU3" s="5"/>
      <c r="AV3" s="6"/>
      <c r="CA3" s="4"/>
      <c r="CB3" s="5"/>
      <c r="CC3" s="5"/>
      <c r="CD3" s="5"/>
      <c r="CE3" s="5"/>
      <c r="CF3" s="5"/>
      <c r="CG3" s="5"/>
      <c r="CH3" s="5"/>
      <c r="CI3" s="6"/>
    </row>
    <row r="4" spans="3:87" x14ac:dyDescent="0.35">
      <c r="D4" t="s">
        <v>3</v>
      </c>
      <c r="E4" t="s">
        <v>4</v>
      </c>
      <c r="F4">
        <v>0.42799999999999999</v>
      </c>
      <c r="AO4" t="s">
        <v>3</v>
      </c>
      <c r="AP4" t="s">
        <v>4</v>
      </c>
      <c r="AQ4">
        <v>0.42799999999999999</v>
      </c>
      <c r="CB4" t="s">
        <v>3</v>
      </c>
      <c r="CC4" t="s">
        <v>4</v>
      </c>
      <c r="CD4">
        <v>0.42799999999999999</v>
      </c>
    </row>
    <row r="5" spans="3:87" x14ac:dyDescent="0.35">
      <c r="D5" t="s">
        <v>3</v>
      </c>
      <c r="E5" t="s">
        <v>5</v>
      </c>
      <c r="F5">
        <v>3.3</v>
      </c>
      <c r="H5">
        <f>+PI()*(F4/2)^2</f>
        <v>0.14387237716379817</v>
      </c>
      <c r="AO5" t="s">
        <v>3</v>
      </c>
      <c r="AP5" t="s">
        <v>5</v>
      </c>
      <c r="AQ5">
        <v>3</v>
      </c>
      <c r="CB5" t="s">
        <v>3</v>
      </c>
      <c r="CC5" t="s">
        <v>5</v>
      </c>
      <c r="CD5">
        <v>3</v>
      </c>
    </row>
    <row r="6" spans="3:87" x14ac:dyDescent="0.35">
      <c r="D6" t="s">
        <v>6</v>
      </c>
      <c r="E6" t="s">
        <v>7</v>
      </c>
      <c r="F6" s="7">
        <f>+PI()*F4*F5</f>
        <v>4.4371854639302235</v>
      </c>
      <c r="AO6" t="s">
        <v>6</v>
      </c>
      <c r="AP6" t="s">
        <v>7</v>
      </c>
      <c r="AQ6" s="7">
        <f>+PI()*AQ4*AQ5</f>
        <v>4.0338049672092948</v>
      </c>
      <c r="CB6" t="s">
        <v>6</v>
      </c>
      <c r="CC6" t="s">
        <v>7</v>
      </c>
      <c r="CD6" s="7">
        <f>+PI()*CD4*CD5</f>
        <v>4.0338049672092948</v>
      </c>
    </row>
    <row r="7" spans="3:87" x14ac:dyDescent="0.35">
      <c r="D7" t="s">
        <v>8</v>
      </c>
      <c r="E7" t="s">
        <v>9</v>
      </c>
      <c r="F7" s="7">
        <f>+F6/(PI()*((F4/2)^2)*F5)</f>
        <v>9.3457943925233646</v>
      </c>
      <c r="AO7" t="s">
        <v>8</v>
      </c>
      <c r="AP7" t="s">
        <v>9</v>
      </c>
      <c r="AQ7" s="7">
        <f>+AQ6/(PI()*((AQ4/2)^2)*AQ5)</f>
        <v>9.3457943925233664</v>
      </c>
      <c r="CB7" t="s">
        <v>8</v>
      </c>
      <c r="CC7" t="s">
        <v>9</v>
      </c>
      <c r="CD7" s="7">
        <f>+CD6/(PI()*((CD4/2)^2)*CD5)</f>
        <v>9.3457943925233664</v>
      </c>
      <c r="CG7" t="s">
        <v>10</v>
      </c>
    </row>
    <row r="8" spans="3:87" x14ac:dyDescent="0.35">
      <c r="E8" s="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AP8" s="8" t="s">
        <v>11</v>
      </c>
      <c r="AQ8" t="s">
        <v>21</v>
      </c>
      <c r="AR8" t="s">
        <v>22</v>
      </c>
      <c r="AS8" t="s">
        <v>23</v>
      </c>
      <c r="AT8" t="s">
        <v>24</v>
      </c>
      <c r="AU8" t="s">
        <v>25</v>
      </c>
      <c r="AV8" t="s">
        <v>26</v>
      </c>
      <c r="AW8" t="s">
        <v>13</v>
      </c>
      <c r="AX8" t="s">
        <v>16</v>
      </c>
      <c r="AY8" t="s">
        <v>27</v>
      </c>
      <c r="AZ8" t="s">
        <v>12</v>
      </c>
      <c r="BA8" t="s">
        <v>28</v>
      </c>
      <c r="CC8" s="8" t="s">
        <v>11</v>
      </c>
      <c r="CD8" t="s">
        <v>29</v>
      </c>
      <c r="CE8" t="s">
        <v>30</v>
      </c>
      <c r="CF8" t="s">
        <v>31</v>
      </c>
      <c r="CG8" t="s">
        <v>32</v>
      </c>
    </row>
    <row r="9" spans="3:87" x14ac:dyDescent="0.35">
      <c r="D9" t="s">
        <v>33</v>
      </c>
      <c r="E9" t="s">
        <v>34</v>
      </c>
      <c r="F9">
        <v>125</v>
      </c>
      <c r="G9">
        <v>250</v>
      </c>
      <c r="H9">
        <v>500</v>
      </c>
      <c r="I9">
        <v>410</v>
      </c>
      <c r="J9">
        <v>250</v>
      </c>
      <c r="K9">
        <v>250</v>
      </c>
      <c r="L9">
        <v>250</v>
      </c>
      <c r="M9">
        <v>500</v>
      </c>
      <c r="N9">
        <v>205</v>
      </c>
      <c r="AO9" t="s">
        <v>33</v>
      </c>
      <c r="AP9" t="s">
        <v>34</v>
      </c>
      <c r="AQ9">
        <v>205</v>
      </c>
      <c r="AR9">
        <v>250</v>
      </c>
      <c r="AS9">
        <v>350</v>
      </c>
      <c r="AT9">
        <v>350</v>
      </c>
      <c r="AU9">
        <v>350</v>
      </c>
      <c r="AV9">
        <v>350</v>
      </c>
      <c r="AW9">
        <v>250</v>
      </c>
      <c r="AX9">
        <v>250</v>
      </c>
      <c r="AY9">
        <v>500</v>
      </c>
      <c r="AZ9">
        <v>125</v>
      </c>
      <c r="BA9">
        <v>200</v>
      </c>
      <c r="CB9" t="s">
        <v>33</v>
      </c>
      <c r="CC9" t="s">
        <v>34</v>
      </c>
      <c r="CD9">
        <v>64</v>
      </c>
      <c r="CE9">
        <v>120</v>
      </c>
      <c r="CF9">
        <v>250</v>
      </c>
      <c r="CG9">
        <v>100</v>
      </c>
    </row>
    <row r="10" spans="3:87" x14ac:dyDescent="0.35">
      <c r="D10" t="s">
        <v>35</v>
      </c>
      <c r="E10" t="s">
        <v>36</v>
      </c>
      <c r="F10">
        <v>45</v>
      </c>
      <c r="G10">
        <v>45</v>
      </c>
      <c r="H10">
        <v>45</v>
      </c>
      <c r="I10">
        <v>45</v>
      </c>
      <c r="J10">
        <v>60</v>
      </c>
      <c r="K10">
        <v>45</v>
      </c>
      <c r="L10">
        <v>45</v>
      </c>
      <c r="M10">
        <v>45</v>
      </c>
      <c r="AO10" t="s">
        <v>35</v>
      </c>
      <c r="AP10" t="s">
        <v>36</v>
      </c>
      <c r="AQ10">
        <v>60</v>
      </c>
      <c r="AR10">
        <v>45</v>
      </c>
      <c r="AS10">
        <v>70</v>
      </c>
      <c r="AT10">
        <v>45</v>
      </c>
      <c r="AU10">
        <v>60</v>
      </c>
      <c r="AV10">
        <v>45</v>
      </c>
      <c r="AW10">
        <v>45</v>
      </c>
      <c r="AX10">
        <v>60</v>
      </c>
      <c r="AY10">
        <v>45</v>
      </c>
      <c r="AZ10">
        <v>45</v>
      </c>
      <c r="BA10">
        <v>60</v>
      </c>
      <c r="CB10" t="s">
        <v>35</v>
      </c>
      <c r="CC10" t="s">
        <v>36</v>
      </c>
      <c r="CD10">
        <v>45</v>
      </c>
      <c r="CF10">
        <v>45</v>
      </c>
      <c r="CG10">
        <v>60</v>
      </c>
    </row>
    <row r="11" spans="3:87" x14ac:dyDescent="0.35">
      <c r="D11" t="s">
        <v>37</v>
      </c>
      <c r="E11" t="s">
        <v>38</v>
      </c>
      <c r="F11">
        <v>37</v>
      </c>
      <c r="G11">
        <v>1.6E-2</v>
      </c>
      <c r="H11">
        <v>8.1</v>
      </c>
      <c r="I11">
        <v>9</v>
      </c>
      <c r="J11">
        <v>17</v>
      </c>
      <c r="K11">
        <v>17</v>
      </c>
      <c r="L11">
        <v>17</v>
      </c>
      <c r="M11">
        <v>8.1</v>
      </c>
      <c r="AO11" t="s">
        <v>37</v>
      </c>
      <c r="AP11" t="s">
        <v>38</v>
      </c>
      <c r="AR11">
        <v>1.2999999999999999E-2</v>
      </c>
      <c r="AS11">
        <v>1.0999999999999999E-2</v>
      </c>
      <c r="AV11">
        <v>1.2999999999999999E-2</v>
      </c>
      <c r="AW11">
        <v>17</v>
      </c>
      <c r="AX11">
        <v>17</v>
      </c>
      <c r="AZ11">
        <v>37</v>
      </c>
      <c r="CB11" t="s">
        <v>37</v>
      </c>
      <c r="CC11" t="s">
        <v>38</v>
      </c>
      <c r="CD11">
        <v>6.9000000000000006E-2</v>
      </c>
      <c r="CF11">
        <v>1.6E-2</v>
      </c>
      <c r="CG11">
        <v>2.5000000000000001E-2</v>
      </c>
    </row>
    <row r="12" spans="3:87" x14ac:dyDescent="0.35">
      <c r="D12" t="s">
        <v>37</v>
      </c>
      <c r="E12" t="s">
        <v>39</v>
      </c>
      <c r="F12">
        <v>55</v>
      </c>
      <c r="G12">
        <v>2.4E-2</v>
      </c>
      <c r="H12">
        <v>9.6</v>
      </c>
      <c r="I12">
        <v>12.7</v>
      </c>
      <c r="J12">
        <v>24.1</v>
      </c>
      <c r="K12">
        <v>24.1</v>
      </c>
      <c r="L12">
        <v>24.1</v>
      </c>
      <c r="M12">
        <v>9.6</v>
      </c>
      <c r="AO12" t="s">
        <v>37</v>
      </c>
      <c r="AP12" t="s">
        <v>39</v>
      </c>
      <c r="AQ12">
        <v>3.0200000000000001E-2</v>
      </c>
      <c r="AR12">
        <v>1.9E-2</v>
      </c>
      <c r="AS12">
        <v>1.7500000000000002E-2</v>
      </c>
      <c r="AV12">
        <v>1.67E-2</v>
      </c>
      <c r="AW12">
        <v>24.1</v>
      </c>
      <c r="AX12">
        <v>24.1</v>
      </c>
      <c r="AZ12">
        <v>55</v>
      </c>
      <c r="CB12" t="s">
        <v>37</v>
      </c>
      <c r="CC12" t="s">
        <v>39</v>
      </c>
      <c r="CD12">
        <v>0.09</v>
      </c>
      <c r="CF12">
        <v>2.1999999999999999E-2</v>
      </c>
      <c r="CG12">
        <v>4.1000000000000002E-2</v>
      </c>
    </row>
    <row r="13" spans="3:87" x14ac:dyDescent="0.35">
      <c r="D13" t="s">
        <v>37</v>
      </c>
      <c r="E13" t="s">
        <v>40</v>
      </c>
      <c r="F13">
        <v>24.8</v>
      </c>
      <c r="G13">
        <v>1.0999999999999999E-2</v>
      </c>
      <c r="H13">
        <v>6.53</v>
      </c>
      <c r="I13">
        <v>6.4</v>
      </c>
      <c r="J13">
        <v>11.9</v>
      </c>
      <c r="K13">
        <v>11.9</v>
      </c>
      <c r="L13">
        <v>11.9</v>
      </c>
      <c r="M13">
        <v>6.53</v>
      </c>
      <c r="AO13" t="s">
        <v>37</v>
      </c>
      <c r="AP13" t="s">
        <v>40</v>
      </c>
      <c r="AQ13">
        <v>2.5399999999999999E-2</v>
      </c>
      <c r="AR13">
        <v>8.0000000000000002E-3</v>
      </c>
      <c r="AS13">
        <v>7.9000000000000008E-3</v>
      </c>
      <c r="AV13">
        <v>7.4999999999999997E-3</v>
      </c>
      <c r="AW13">
        <v>11.9</v>
      </c>
      <c r="AX13">
        <v>11.9</v>
      </c>
      <c r="AZ13">
        <v>24.8</v>
      </c>
      <c r="CB13" t="s">
        <v>37</v>
      </c>
      <c r="CC13" t="s">
        <v>40</v>
      </c>
      <c r="CD13">
        <v>5.2999999999999999E-2</v>
      </c>
      <c r="CF13">
        <v>1.0999999999999999E-2</v>
      </c>
      <c r="CG13">
        <v>1.4999999999999999E-2</v>
      </c>
    </row>
    <row r="14" spans="3:87" x14ac:dyDescent="0.35">
      <c r="D14" t="s">
        <v>37</v>
      </c>
      <c r="E14" t="s">
        <v>41</v>
      </c>
      <c r="G14">
        <f>4*G11/G12/G13</f>
        <v>242.42424242424244</v>
      </c>
      <c r="H14">
        <f>4*H11/H12/H13/0.001</f>
        <v>516.84532924961707</v>
      </c>
      <c r="I14">
        <f t="shared" ref="I14:M14" si="0">4*I11/I12/I13/0.001</f>
        <v>442.91338582677167</v>
      </c>
      <c r="J14">
        <f t="shared" si="0"/>
        <v>237.10729104919972</v>
      </c>
      <c r="K14">
        <f t="shared" si="0"/>
        <v>237.10729104919972</v>
      </c>
      <c r="L14">
        <f t="shared" si="0"/>
        <v>237.10729104919972</v>
      </c>
      <c r="M14">
        <f t="shared" si="0"/>
        <v>516.84532924961707</v>
      </c>
      <c r="AO14" t="s">
        <v>37</v>
      </c>
      <c r="AP14" t="s">
        <v>41</v>
      </c>
      <c r="CB14" t="s">
        <v>37</v>
      </c>
      <c r="CC14" t="s">
        <v>41</v>
      </c>
      <c r="CD14">
        <v>0.13</v>
      </c>
      <c r="CF14">
        <v>0.2</v>
      </c>
      <c r="CG14">
        <v>0.2</v>
      </c>
    </row>
    <row r="15" spans="3:87" x14ac:dyDescent="0.35">
      <c r="D15" t="s">
        <v>42</v>
      </c>
      <c r="E15" t="s">
        <v>43</v>
      </c>
      <c r="AO15" t="s">
        <v>42</v>
      </c>
      <c r="AP15" t="s">
        <v>43</v>
      </c>
      <c r="CB15" t="s">
        <v>42</v>
      </c>
      <c r="CC15" t="s">
        <v>43</v>
      </c>
    </row>
    <row r="16" spans="3:87" x14ac:dyDescent="0.35">
      <c r="AP16" t="s">
        <v>44</v>
      </c>
      <c r="AR16" t="s">
        <v>45</v>
      </c>
      <c r="CC16" t="s">
        <v>44</v>
      </c>
      <c r="CD16">
        <v>430</v>
      </c>
      <c r="CE16" t="s">
        <v>45</v>
      </c>
    </row>
    <row r="17" spans="4:121" x14ac:dyDescent="0.35">
      <c r="E17" t="s">
        <v>46</v>
      </c>
      <c r="F17" s="7">
        <f>4*F11/1000/(F12/1000*F13/1000)</f>
        <v>108.50439882697945</v>
      </c>
      <c r="G17" s="7">
        <f t="shared" ref="G17:M17" si="1">4*G11/1000/(G12/1000*G13/1000)</f>
        <v>242424.24242424243</v>
      </c>
      <c r="H17" s="7">
        <f t="shared" si="1"/>
        <v>516.84532924961718</v>
      </c>
      <c r="I17" s="7">
        <f t="shared" si="1"/>
        <v>442.91338582677156</v>
      </c>
      <c r="J17" s="7">
        <f t="shared" si="1"/>
        <v>237.1072910491998</v>
      </c>
      <c r="K17" s="7">
        <f t="shared" si="1"/>
        <v>237.1072910491998</v>
      </c>
      <c r="L17" s="7">
        <f t="shared" si="1"/>
        <v>237.1072910491998</v>
      </c>
      <c r="M17" s="7">
        <f t="shared" si="1"/>
        <v>516.84532924961718</v>
      </c>
    </row>
    <row r="18" spans="4:121" x14ac:dyDescent="0.35">
      <c r="D18" t="s">
        <v>45</v>
      </c>
      <c r="E18" t="s">
        <v>47</v>
      </c>
      <c r="F18">
        <v>430</v>
      </c>
    </row>
    <row r="23" spans="4:121" ht="15" thickBot="1" x14ac:dyDescent="0.4"/>
    <row r="24" spans="4:121" x14ac:dyDescent="0.35">
      <c r="D24" s="9" t="s">
        <v>48</v>
      </c>
      <c r="E24" s="10" t="s">
        <v>3</v>
      </c>
      <c r="F24" s="11" t="s">
        <v>49</v>
      </c>
      <c r="G24" s="11" t="s">
        <v>49</v>
      </c>
      <c r="H24" s="11" t="s">
        <v>50</v>
      </c>
      <c r="I24" s="11" t="s">
        <v>51</v>
      </c>
      <c r="J24" s="11" t="s">
        <v>52</v>
      </c>
      <c r="K24" s="11" t="s">
        <v>53</v>
      </c>
      <c r="L24" s="11" t="s">
        <v>54</v>
      </c>
      <c r="M24" s="11" t="s">
        <v>55</v>
      </c>
      <c r="N24" s="11" t="s">
        <v>56</v>
      </c>
      <c r="O24" s="11" t="s">
        <v>57</v>
      </c>
      <c r="P24" s="11" t="s">
        <v>58</v>
      </c>
      <c r="Q24" s="11" t="s">
        <v>58</v>
      </c>
      <c r="R24" s="11" t="s">
        <v>49</v>
      </c>
      <c r="S24" s="11"/>
      <c r="T24" s="11"/>
      <c r="U24" s="12"/>
      <c r="W24" s="13" t="s">
        <v>59</v>
      </c>
      <c r="X24" s="10" t="s">
        <v>3</v>
      </c>
      <c r="Y24" s="11" t="s">
        <v>49</v>
      </c>
      <c r="Z24" s="11" t="s">
        <v>49</v>
      </c>
      <c r="AA24" s="11" t="s">
        <v>50</v>
      </c>
      <c r="AB24" s="11" t="s">
        <v>60</v>
      </c>
      <c r="AC24" s="11" t="s">
        <v>51</v>
      </c>
      <c r="AD24" s="11" t="s">
        <v>52</v>
      </c>
      <c r="AE24" s="11" t="s">
        <v>52</v>
      </c>
      <c r="AF24" s="11" t="s">
        <v>52</v>
      </c>
      <c r="AG24" s="11" t="s">
        <v>53</v>
      </c>
      <c r="AH24" s="11" t="s">
        <v>61</v>
      </c>
      <c r="AI24" s="11"/>
      <c r="AJ24" s="11"/>
      <c r="AK24" s="12"/>
      <c r="AP24" s="13" t="s">
        <v>62</v>
      </c>
      <c r="AQ24" s="10" t="s">
        <v>3</v>
      </c>
      <c r="AR24" s="11" t="s">
        <v>50</v>
      </c>
      <c r="AS24" s="11" t="s">
        <v>63</v>
      </c>
      <c r="AT24" s="11" t="s">
        <v>51</v>
      </c>
      <c r="AU24" s="11" t="s">
        <v>52</v>
      </c>
      <c r="AV24" s="11" t="s">
        <v>52</v>
      </c>
      <c r="AW24" s="11" t="s">
        <v>52</v>
      </c>
      <c r="AX24" s="11" t="s">
        <v>53</v>
      </c>
      <c r="AY24" s="11" t="s">
        <v>64</v>
      </c>
      <c r="AZ24" s="12" t="s">
        <v>49</v>
      </c>
      <c r="BB24" s="13" t="s">
        <v>65</v>
      </c>
      <c r="BC24" s="10" t="s">
        <v>3</v>
      </c>
      <c r="BD24" s="11" t="s">
        <v>50</v>
      </c>
      <c r="BE24" s="11" t="s">
        <v>51</v>
      </c>
      <c r="BF24" s="11" t="s">
        <v>52</v>
      </c>
      <c r="BG24" s="11" t="s">
        <v>54</v>
      </c>
      <c r="BH24" s="11" t="s">
        <v>55</v>
      </c>
      <c r="BI24" s="11" t="s">
        <v>56</v>
      </c>
      <c r="BJ24" s="11" t="s">
        <v>57</v>
      </c>
      <c r="BK24" s="11" t="s">
        <v>58</v>
      </c>
      <c r="BL24" s="11" t="s">
        <v>58</v>
      </c>
      <c r="BM24" s="12" t="s">
        <v>49</v>
      </c>
      <c r="BO24" s="13" t="s">
        <v>66</v>
      </c>
      <c r="BP24" s="10" t="s">
        <v>3</v>
      </c>
      <c r="BQ24" s="11" t="s">
        <v>50</v>
      </c>
      <c r="BR24" s="11" t="s">
        <v>51</v>
      </c>
      <c r="BS24" s="11" t="s">
        <v>52</v>
      </c>
      <c r="BT24" s="11" t="s">
        <v>58</v>
      </c>
      <c r="BU24" s="11" t="s">
        <v>58</v>
      </c>
      <c r="BV24" s="11"/>
      <c r="BW24" s="11"/>
      <c r="BX24" s="12" t="s">
        <v>8</v>
      </c>
      <c r="BY24" s="12" t="s">
        <v>51</v>
      </c>
      <c r="CB24" s="9" t="s">
        <v>62</v>
      </c>
      <c r="CC24" s="14" t="s">
        <v>3</v>
      </c>
      <c r="CD24" s="10" t="s">
        <v>50</v>
      </c>
      <c r="CE24" s="11" t="s">
        <v>51</v>
      </c>
      <c r="CF24" s="11" t="s">
        <v>52</v>
      </c>
      <c r="CG24" s="11" t="s">
        <v>52</v>
      </c>
      <c r="CH24" s="11" t="s">
        <v>53</v>
      </c>
      <c r="CI24" s="12" t="s">
        <v>64</v>
      </c>
      <c r="CL24" s="9" t="s">
        <v>65</v>
      </c>
      <c r="CM24" s="14" t="s">
        <v>3</v>
      </c>
      <c r="CN24" s="10" t="s">
        <v>50</v>
      </c>
      <c r="CO24" s="11" t="s">
        <v>51</v>
      </c>
      <c r="CP24" s="11" t="s">
        <v>52</v>
      </c>
      <c r="CQ24" s="11" t="s">
        <v>67</v>
      </c>
      <c r="CR24" s="11" t="s">
        <v>68</v>
      </c>
      <c r="CS24" s="11" t="s">
        <v>58</v>
      </c>
      <c r="CT24" s="11" t="s">
        <v>58</v>
      </c>
      <c r="CU24" s="11" t="s">
        <v>69</v>
      </c>
      <c r="CV24" s="11" t="s">
        <v>55</v>
      </c>
      <c r="CW24" s="11" t="s">
        <v>70</v>
      </c>
      <c r="CX24" s="11" t="s">
        <v>71</v>
      </c>
      <c r="CY24" s="11" t="s">
        <v>72</v>
      </c>
      <c r="CZ24" s="11" t="s">
        <v>8</v>
      </c>
      <c r="DA24" s="12" t="s">
        <v>49</v>
      </c>
      <c r="DD24" s="9" t="s">
        <v>66</v>
      </c>
      <c r="DE24" s="14" t="s">
        <v>3</v>
      </c>
      <c r="DF24" s="10" t="s">
        <v>50</v>
      </c>
      <c r="DG24" s="11" t="s">
        <v>51</v>
      </c>
      <c r="DH24" s="11" t="s">
        <v>52</v>
      </c>
      <c r="DI24" s="11" t="s">
        <v>67</v>
      </c>
      <c r="DJ24" s="11" t="s">
        <v>69</v>
      </c>
      <c r="DK24" s="11" t="s">
        <v>73</v>
      </c>
      <c r="DL24" s="11" t="s">
        <v>55</v>
      </c>
      <c r="DM24" s="11" t="s">
        <v>58</v>
      </c>
      <c r="DN24" s="11" t="s">
        <v>58</v>
      </c>
      <c r="DO24" s="11" t="s">
        <v>71</v>
      </c>
      <c r="DP24" s="11" t="s">
        <v>8</v>
      </c>
      <c r="DQ24" s="11" t="s">
        <v>51</v>
      </c>
    </row>
    <row r="25" spans="4:121" ht="15" thickBot="1" x14ac:dyDescent="0.4">
      <c r="D25" s="15"/>
      <c r="E25" s="16" t="s">
        <v>74</v>
      </c>
      <c r="F25" s="17" t="s">
        <v>75</v>
      </c>
      <c r="G25" s="17" t="s">
        <v>76</v>
      </c>
      <c r="H25" s="17" t="s">
        <v>77</v>
      </c>
      <c r="I25" s="17" t="s">
        <v>78</v>
      </c>
      <c r="J25" s="17" t="s">
        <v>79</v>
      </c>
      <c r="K25" s="17" t="s">
        <v>59</v>
      </c>
      <c r="L25" s="17" t="s">
        <v>80</v>
      </c>
      <c r="M25" s="17" t="s">
        <v>81</v>
      </c>
      <c r="N25" s="17" t="s">
        <v>82</v>
      </c>
      <c r="O25" s="17" t="s">
        <v>83</v>
      </c>
      <c r="P25" s="17" t="s">
        <v>84</v>
      </c>
      <c r="Q25" s="17" t="s">
        <v>85</v>
      </c>
      <c r="R25" s="17" t="s">
        <v>86</v>
      </c>
      <c r="S25" s="17" t="s">
        <v>87</v>
      </c>
      <c r="T25" s="17" t="s">
        <v>88</v>
      </c>
      <c r="U25" s="18" t="s">
        <v>89</v>
      </c>
      <c r="V25" s="19"/>
      <c r="W25" s="20"/>
      <c r="X25" s="16" t="s">
        <v>74</v>
      </c>
      <c r="Y25" s="17" t="s">
        <v>75</v>
      </c>
      <c r="Z25" s="17" t="s">
        <v>76</v>
      </c>
      <c r="AA25" s="17" t="s">
        <v>77</v>
      </c>
      <c r="AB25" s="17" t="s">
        <v>90</v>
      </c>
      <c r="AC25" s="17" t="s">
        <v>78</v>
      </c>
      <c r="AD25" s="17" t="s">
        <v>91</v>
      </c>
      <c r="AE25" s="17" t="s">
        <v>92</v>
      </c>
      <c r="AF25" s="17" t="s">
        <v>93</v>
      </c>
      <c r="AG25" s="17" t="s">
        <v>59</v>
      </c>
      <c r="AH25" s="17" t="s">
        <v>94</v>
      </c>
      <c r="AI25" s="17" t="s">
        <v>87</v>
      </c>
      <c r="AJ25" s="17" t="s">
        <v>88</v>
      </c>
      <c r="AK25" s="18" t="s">
        <v>89</v>
      </c>
      <c r="AP25" s="20"/>
      <c r="AQ25" s="16" t="s">
        <v>74</v>
      </c>
      <c r="AR25" s="17" t="s">
        <v>77</v>
      </c>
      <c r="AS25" s="17" t="s">
        <v>90</v>
      </c>
      <c r="AT25" s="17" t="s">
        <v>78</v>
      </c>
      <c r="AU25" s="17" t="s">
        <v>95</v>
      </c>
      <c r="AV25" s="17" t="s">
        <v>96</v>
      </c>
      <c r="AW25" s="17" t="s">
        <v>93</v>
      </c>
      <c r="AX25" s="17" t="s">
        <v>97</v>
      </c>
      <c r="AY25" s="17" t="s">
        <v>98</v>
      </c>
      <c r="AZ25" s="18" t="s">
        <v>87</v>
      </c>
      <c r="BB25" s="20"/>
      <c r="BC25" s="16" t="s">
        <v>74</v>
      </c>
      <c r="BD25" s="17" t="s">
        <v>77</v>
      </c>
      <c r="BE25" s="17" t="s">
        <v>78</v>
      </c>
      <c r="BF25" s="17" t="s">
        <v>79</v>
      </c>
      <c r="BG25" s="17" t="s">
        <v>80</v>
      </c>
      <c r="BH25" s="17" t="s">
        <v>81</v>
      </c>
      <c r="BI25" s="17" t="s">
        <v>82</v>
      </c>
      <c r="BJ25" s="17" t="s">
        <v>83</v>
      </c>
      <c r="BK25" s="17" t="s">
        <v>84</v>
      </c>
      <c r="BL25" s="17" t="s">
        <v>85</v>
      </c>
      <c r="BM25" s="18" t="s">
        <v>86</v>
      </c>
      <c r="BO25" s="21"/>
      <c r="BP25" s="22" t="s">
        <v>74</v>
      </c>
      <c r="BQ25" s="23" t="s">
        <v>77</v>
      </c>
      <c r="BR25" s="23" t="s">
        <v>78</v>
      </c>
      <c r="BS25" s="23" t="s">
        <v>99</v>
      </c>
      <c r="BT25" s="23" t="s">
        <v>100</v>
      </c>
      <c r="BU25" s="23" t="s">
        <v>101</v>
      </c>
      <c r="BV25" s="23" t="s">
        <v>102</v>
      </c>
      <c r="BW25" s="23" t="s">
        <v>103</v>
      </c>
      <c r="BX25" s="24" t="s">
        <v>104</v>
      </c>
      <c r="BY25" s="24" t="s">
        <v>105</v>
      </c>
      <c r="CB25" s="15"/>
      <c r="CC25" s="25" t="s">
        <v>74</v>
      </c>
      <c r="CD25" s="16" t="s">
        <v>77</v>
      </c>
      <c r="CE25" s="17" t="s">
        <v>106</v>
      </c>
      <c r="CF25" s="17" t="s">
        <v>96</v>
      </c>
      <c r="CG25" s="17" t="s">
        <v>107</v>
      </c>
      <c r="CH25" s="17" t="s">
        <v>97</v>
      </c>
      <c r="CI25" s="18" t="s">
        <v>98</v>
      </c>
      <c r="CL25" s="26"/>
      <c r="CM25" s="25" t="s">
        <v>74</v>
      </c>
      <c r="CN25" s="16" t="s">
        <v>77</v>
      </c>
      <c r="CO25" s="17" t="s">
        <v>106</v>
      </c>
      <c r="CP25" s="17" t="s">
        <v>108</v>
      </c>
      <c r="CQ25" s="17" t="s">
        <v>109</v>
      </c>
      <c r="CR25" s="17" t="s">
        <v>110</v>
      </c>
      <c r="CS25" s="17" t="s">
        <v>84</v>
      </c>
      <c r="CT25" s="17" t="s">
        <v>85</v>
      </c>
      <c r="CU25" s="17" t="s">
        <v>111</v>
      </c>
      <c r="CV25" s="17" t="s">
        <v>81</v>
      </c>
      <c r="CW25" s="17" t="s">
        <v>112</v>
      </c>
      <c r="CX25" s="17" t="s">
        <v>113</v>
      </c>
      <c r="CY25" s="17" t="s">
        <v>114</v>
      </c>
      <c r="CZ25" s="17" t="s">
        <v>48</v>
      </c>
      <c r="DA25" s="18" t="s">
        <v>86</v>
      </c>
      <c r="DD25" s="26"/>
      <c r="DE25" s="25" t="s">
        <v>74</v>
      </c>
      <c r="DF25" s="16" t="s">
        <v>77</v>
      </c>
      <c r="DG25" s="17" t="s">
        <v>106</v>
      </c>
      <c r="DH25" s="17" t="s">
        <v>108</v>
      </c>
      <c r="DI25" s="17" t="s">
        <v>109</v>
      </c>
      <c r="DJ25" s="17" t="s">
        <v>111</v>
      </c>
      <c r="DK25" s="17" t="s">
        <v>115</v>
      </c>
      <c r="DL25" s="17" t="s">
        <v>116</v>
      </c>
      <c r="DM25" s="17" t="s">
        <v>117</v>
      </c>
      <c r="DN25" s="17" t="s">
        <v>101</v>
      </c>
      <c r="DO25" s="17" t="s">
        <v>118</v>
      </c>
      <c r="DP25" s="17" t="s">
        <v>48</v>
      </c>
      <c r="DQ25" s="17" t="s">
        <v>66</v>
      </c>
    </row>
    <row r="26" spans="4:121" x14ac:dyDescent="0.35">
      <c r="D26" s="27" t="s">
        <v>13</v>
      </c>
      <c r="E26" s="28">
        <v>3.1</v>
      </c>
      <c r="F26" s="28" t="s">
        <v>119</v>
      </c>
      <c r="G26" s="28" t="s">
        <v>120</v>
      </c>
      <c r="H26" s="29">
        <v>2.4500000000000002</v>
      </c>
      <c r="I26" s="30">
        <v>1.47</v>
      </c>
      <c r="J26" s="28">
        <v>13.5</v>
      </c>
      <c r="K26" s="28">
        <v>87</v>
      </c>
      <c r="L26" s="28">
        <v>4.07</v>
      </c>
      <c r="M26" s="28">
        <v>1.49</v>
      </c>
      <c r="N26" s="28">
        <v>21.8</v>
      </c>
      <c r="O26" s="28">
        <v>0.1055</v>
      </c>
      <c r="P26" s="28">
        <v>411</v>
      </c>
      <c r="Q26" s="28">
        <v>302</v>
      </c>
      <c r="R26" s="28">
        <v>0.67</v>
      </c>
      <c r="S26" s="28">
        <v>2.7</v>
      </c>
      <c r="T26" s="28">
        <v>10</v>
      </c>
      <c r="U26" s="31">
        <v>0.64</v>
      </c>
      <c r="W26" s="27" t="s">
        <v>13</v>
      </c>
      <c r="X26" s="28">
        <v>3.1</v>
      </c>
      <c r="Y26" s="28" t="s">
        <v>121</v>
      </c>
      <c r="Z26" s="28"/>
      <c r="AA26" s="28">
        <v>0</v>
      </c>
      <c r="AB26" s="28">
        <v>0.52500000000000002</v>
      </c>
      <c r="AC26">
        <v>0.48248459574906133</v>
      </c>
      <c r="AD26" s="28">
        <v>44.2</v>
      </c>
      <c r="AE26" s="28">
        <v>38.9</v>
      </c>
      <c r="AF26" s="28">
        <v>35.799999999999997</v>
      </c>
      <c r="AG26" s="28">
        <v>9.5</v>
      </c>
      <c r="AH26" s="28">
        <v>0</v>
      </c>
      <c r="AI26" s="28">
        <v>0</v>
      </c>
      <c r="AJ26" s="28">
        <v>0</v>
      </c>
      <c r="AK26" s="31">
        <v>0</v>
      </c>
      <c r="AP26" s="27" t="s">
        <v>21</v>
      </c>
      <c r="AQ26" s="28">
        <v>2.85</v>
      </c>
      <c r="AR26" s="28">
        <v>0</v>
      </c>
      <c r="AS26" s="28">
        <v>0.49</v>
      </c>
      <c r="AT26" s="7">
        <v>0.4503189560324572</v>
      </c>
      <c r="AU26" s="28">
        <v>21.17</v>
      </c>
      <c r="AV26" s="28">
        <v>21</v>
      </c>
      <c r="AW26" s="28">
        <v>16.71</v>
      </c>
      <c r="AX26" s="28">
        <v>3.63</v>
      </c>
      <c r="AY26" s="28">
        <v>0</v>
      </c>
      <c r="AZ26" s="31">
        <v>0</v>
      </c>
      <c r="BB26" s="27" t="s">
        <v>21</v>
      </c>
      <c r="BC26" s="28">
        <v>2.85</v>
      </c>
      <c r="BD26" s="28">
        <v>73.400000000000006</v>
      </c>
      <c r="BE26" s="28">
        <v>1.48</v>
      </c>
      <c r="BF26" s="28">
        <v>24.4</v>
      </c>
      <c r="BG26" s="28">
        <v>8.23</v>
      </c>
      <c r="BH26" s="28">
        <v>2.0299999999999998</v>
      </c>
      <c r="BI26" s="28">
        <v>30.2</v>
      </c>
      <c r="BJ26" s="28">
        <v>0.11</v>
      </c>
      <c r="BK26" s="28">
        <v>385</v>
      </c>
      <c r="BL26" s="28">
        <v>245</v>
      </c>
      <c r="BM26" s="31">
        <v>1.1200000000000001</v>
      </c>
      <c r="BO26" s="27" t="s">
        <v>21</v>
      </c>
      <c r="BP26" s="28">
        <v>1.77</v>
      </c>
      <c r="BQ26" s="28">
        <v>6.1</v>
      </c>
      <c r="BR26" s="28">
        <v>1.48</v>
      </c>
      <c r="BS26" s="28">
        <v>23.7</v>
      </c>
      <c r="BT26" s="28">
        <v>36.6</v>
      </c>
      <c r="BU26" s="28">
        <v>0.5</v>
      </c>
      <c r="BV26" s="28">
        <v>4.21</v>
      </c>
      <c r="BW26" s="28">
        <v>0.42</v>
      </c>
      <c r="BX26" s="28">
        <v>159</v>
      </c>
      <c r="BY26" s="31">
        <v>2.4900000000000002</v>
      </c>
      <c r="CB26" s="27" t="s">
        <v>122</v>
      </c>
      <c r="CC26" s="28">
        <v>3</v>
      </c>
      <c r="CD26">
        <v>0</v>
      </c>
      <c r="CE26">
        <v>0.3</v>
      </c>
      <c r="CF26">
        <v>20.8</v>
      </c>
      <c r="CG26">
        <v>21.4</v>
      </c>
      <c r="CH26">
        <v>5</v>
      </c>
      <c r="CI26" s="32" t="s">
        <v>49</v>
      </c>
      <c r="CL26" s="27" t="s">
        <v>122</v>
      </c>
      <c r="CM26" s="28">
        <v>3</v>
      </c>
      <c r="CN26">
        <v>6.3</v>
      </c>
      <c r="CO26">
        <v>0.6</v>
      </c>
      <c r="CP26">
        <v>25.4</v>
      </c>
      <c r="CQ26" s="33">
        <v>0</v>
      </c>
      <c r="CR26">
        <v>0.108</v>
      </c>
      <c r="CS26">
        <v>381.7</v>
      </c>
      <c r="CT26">
        <v>139.30000000000001</v>
      </c>
      <c r="CU26">
        <v>0.9</v>
      </c>
      <c r="CV26">
        <v>2.09</v>
      </c>
      <c r="CW26">
        <v>3.1</v>
      </c>
      <c r="CX26">
        <v>0.19900000000000001</v>
      </c>
      <c r="CY26">
        <v>4.53</v>
      </c>
      <c r="CZ26">
        <v>176.5</v>
      </c>
      <c r="DA26" s="32">
        <v>0.71</v>
      </c>
      <c r="DD26" s="27" t="s">
        <v>123</v>
      </c>
      <c r="DE26" s="28">
        <v>2.1</v>
      </c>
      <c r="DF26" s="27">
        <v>6.1</v>
      </c>
      <c r="DG26" s="28">
        <v>1</v>
      </c>
      <c r="DH26" s="28">
        <v>25.4</v>
      </c>
      <c r="DI26" s="28">
        <v>0</v>
      </c>
      <c r="DJ26" s="28">
        <v>0.9</v>
      </c>
      <c r="DK26" s="28">
        <v>996.8</v>
      </c>
      <c r="DL26" s="34">
        <v>9.7300000000000005E-10</v>
      </c>
      <c r="DM26" s="28">
        <v>228.8</v>
      </c>
      <c r="DN26" s="28">
        <v>2.8</v>
      </c>
      <c r="DO26" s="28">
        <v>3.5000000000000001E-3</v>
      </c>
      <c r="DP26" s="28">
        <v>67.099999999999994</v>
      </c>
      <c r="DQ26" s="35">
        <v>5.2099999999999999E-5</v>
      </c>
    </row>
    <row r="27" spans="4:121" x14ac:dyDescent="0.35">
      <c r="D27" s="36"/>
      <c r="H27" s="37">
        <v>5.98</v>
      </c>
      <c r="I27" s="38">
        <v>1.47</v>
      </c>
      <c r="J27">
        <v>13.1</v>
      </c>
      <c r="K27">
        <v>91</v>
      </c>
      <c r="L27">
        <v>3.98</v>
      </c>
      <c r="M27">
        <v>1.47</v>
      </c>
      <c r="N27">
        <v>21.6</v>
      </c>
      <c r="O27">
        <v>0.10199999999999999</v>
      </c>
      <c r="P27">
        <v>410</v>
      </c>
      <c r="Q27">
        <v>286</v>
      </c>
      <c r="R27">
        <v>0.8</v>
      </c>
      <c r="S27">
        <v>6.4</v>
      </c>
      <c r="T27">
        <v>45</v>
      </c>
      <c r="U27" s="32">
        <v>1.51</v>
      </c>
      <c r="W27" s="36"/>
      <c r="AA27">
        <v>0</v>
      </c>
      <c r="AB27">
        <v>0.53200000000000003</v>
      </c>
      <c r="AC27">
        <v>0.48891772369238212</v>
      </c>
      <c r="AD27">
        <v>24.5</v>
      </c>
      <c r="AE27">
        <v>25.2</v>
      </c>
      <c r="AF27">
        <v>25.1</v>
      </c>
      <c r="AG27">
        <v>9.6999999999999993</v>
      </c>
      <c r="AH27">
        <v>0</v>
      </c>
      <c r="AI27">
        <v>0</v>
      </c>
      <c r="AJ27">
        <v>0</v>
      </c>
      <c r="AK27" s="32">
        <v>0</v>
      </c>
      <c r="AP27" s="36"/>
      <c r="AR27">
        <v>0</v>
      </c>
      <c r="AS27">
        <v>0.72</v>
      </c>
      <c r="AT27" s="7">
        <v>0.6616931598844269</v>
      </c>
      <c r="AU27">
        <v>21.01</v>
      </c>
      <c r="AV27">
        <v>20.99</v>
      </c>
      <c r="AW27">
        <v>16.7</v>
      </c>
      <c r="AX27">
        <v>6.62</v>
      </c>
      <c r="AY27">
        <v>0</v>
      </c>
      <c r="AZ27" s="32">
        <v>0</v>
      </c>
      <c r="BB27" s="36"/>
      <c r="BD27">
        <v>61.2</v>
      </c>
      <c r="BE27">
        <v>1.48</v>
      </c>
      <c r="BF27">
        <v>24</v>
      </c>
      <c r="BG27">
        <v>8.0299999999999994</v>
      </c>
      <c r="BH27">
        <v>2</v>
      </c>
      <c r="BI27">
        <v>29.9</v>
      </c>
      <c r="BJ27">
        <v>0.11</v>
      </c>
      <c r="BK27">
        <v>386</v>
      </c>
      <c r="BL27">
        <v>249</v>
      </c>
      <c r="BM27" s="32">
        <v>1.1100000000000001</v>
      </c>
      <c r="BO27" s="36"/>
      <c r="BQ27">
        <v>12.2</v>
      </c>
      <c r="BR27">
        <v>1.49</v>
      </c>
      <c r="BS27">
        <v>24</v>
      </c>
      <c r="BT27">
        <v>84.3</v>
      </c>
      <c r="BU27">
        <v>2.2999999999999998</v>
      </c>
      <c r="BV27">
        <v>3.61</v>
      </c>
      <c r="BW27">
        <v>0.49</v>
      </c>
      <c r="BX27">
        <v>171</v>
      </c>
      <c r="BY27" s="32">
        <v>3.99</v>
      </c>
      <c r="CB27" s="36"/>
      <c r="CD27">
        <v>0</v>
      </c>
      <c r="CE27">
        <v>0.7</v>
      </c>
      <c r="CF27">
        <v>20.8</v>
      </c>
      <c r="CG27">
        <v>21.5</v>
      </c>
      <c r="CH27">
        <v>19</v>
      </c>
      <c r="CI27" s="32" t="s">
        <v>49</v>
      </c>
      <c r="CL27" s="36"/>
      <c r="CN27">
        <v>12.2</v>
      </c>
      <c r="CO27">
        <v>0.6</v>
      </c>
      <c r="CP27">
        <v>25.4</v>
      </c>
      <c r="CQ27" s="33">
        <v>0</v>
      </c>
      <c r="CR27">
        <v>0.107</v>
      </c>
      <c r="CS27">
        <v>382.4</v>
      </c>
      <c r="CT27">
        <v>132.1</v>
      </c>
      <c r="CU27">
        <v>0.9</v>
      </c>
      <c r="CV27">
        <v>2.09</v>
      </c>
      <c r="CW27">
        <v>3.09</v>
      </c>
      <c r="CX27">
        <v>0.21099999999999999</v>
      </c>
      <c r="CY27">
        <v>4.5</v>
      </c>
      <c r="CZ27">
        <v>188.6</v>
      </c>
      <c r="DA27" s="32">
        <v>0.75</v>
      </c>
      <c r="DD27" s="36"/>
      <c r="DF27" s="36">
        <v>12.2</v>
      </c>
      <c r="DG27">
        <v>1</v>
      </c>
      <c r="DH27">
        <v>25.3</v>
      </c>
      <c r="DI27">
        <v>0</v>
      </c>
      <c r="DJ27">
        <v>0.9</v>
      </c>
      <c r="DK27">
        <v>996.8</v>
      </c>
      <c r="DL27" s="39">
        <v>9.6999999999999996E-10</v>
      </c>
      <c r="DM27">
        <v>151.69999999999999</v>
      </c>
      <c r="DN27">
        <v>3.5</v>
      </c>
      <c r="DO27">
        <v>6.0000000000000001E-3</v>
      </c>
      <c r="DP27">
        <v>72.3</v>
      </c>
      <c r="DQ27" s="40">
        <v>8.2799999999999993E-5</v>
      </c>
    </row>
    <row r="28" spans="4:121" x14ac:dyDescent="0.35">
      <c r="D28" s="36"/>
      <c r="H28" s="37">
        <v>12.25</v>
      </c>
      <c r="I28" s="38">
        <v>1.47</v>
      </c>
      <c r="J28">
        <v>12.1</v>
      </c>
      <c r="K28">
        <v>98</v>
      </c>
      <c r="L28">
        <v>3.7</v>
      </c>
      <c r="M28">
        <v>1.42</v>
      </c>
      <c r="N28">
        <v>20.8</v>
      </c>
      <c r="O28">
        <v>0.1009</v>
      </c>
      <c r="P28">
        <v>410</v>
      </c>
      <c r="Q28">
        <v>282</v>
      </c>
      <c r="R28">
        <v>0.84</v>
      </c>
      <c r="S28">
        <v>12.54</v>
      </c>
      <c r="T28">
        <v>146</v>
      </c>
      <c r="U28" s="32">
        <v>2.96</v>
      </c>
      <c r="W28" s="36"/>
      <c r="AA28">
        <v>0</v>
      </c>
      <c r="AB28">
        <v>0.53300000000000003</v>
      </c>
      <c r="AC28">
        <v>0.48983674196999938</v>
      </c>
      <c r="AD28">
        <v>25.3</v>
      </c>
      <c r="AE28">
        <v>26.3</v>
      </c>
      <c r="AF28">
        <v>26.1</v>
      </c>
      <c r="AG28">
        <v>9.6999999999999993</v>
      </c>
      <c r="AH28">
        <v>0</v>
      </c>
      <c r="AI28">
        <v>0</v>
      </c>
      <c r="AJ28">
        <v>0</v>
      </c>
      <c r="AK28" s="32">
        <v>0</v>
      </c>
      <c r="AP28" s="36"/>
      <c r="AR28">
        <v>0</v>
      </c>
      <c r="AS28">
        <v>1.08</v>
      </c>
      <c r="AT28" s="7">
        <v>0.99253973982664045</v>
      </c>
      <c r="AU28">
        <v>20.63</v>
      </c>
      <c r="AV28">
        <v>21.03</v>
      </c>
      <c r="AW28">
        <v>16.07</v>
      </c>
      <c r="AX28">
        <v>12.84</v>
      </c>
      <c r="AY28">
        <v>0</v>
      </c>
      <c r="AZ28" s="32">
        <v>0</v>
      </c>
      <c r="BB28" s="36"/>
      <c r="BD28">
        <v>48.9</v>
      </c>
      <c r="BE28">
        <v>1.48</v>
      </c>
      <c r="BF28">
        <v>23.6</v>
      </c>
      <c r="BG28">
        <v>7.84</v>
      </c>
      <c r="BH28">
        <v>1.97</v>
      </c>
      <c r="BI28">
        <v>29.5</v>
      </c>
      <c r="BJ28">
        <v>0.11</v>
      </c>
      <c r="BK28">
        <v>386</v>
      </c>
      <c r="BL28">
        <v>254</v>
      </c>
      <c r="BM28" s="32">
        <v>1.07</v>
      </c>
      <c r="BO28" s="36"/>
      <c r="BQ28">
        <v>24.4</v>
      </c>
      <c r="BR28">
        <v>1.48</v>
      </c>
      <c r="BS28">
        <v>23.7</v>
      </c>
      <c r="BT28">
        <v>242.9</v>
      </c>
      <c r="BU28">
        <v>17.100000000000001</v>
      </c>
      <c r="BV28">
        <v>2.65</v>
      </c>
      <c r="BW28">
        <v>0.67</v>
      </c>
      <c r="BX28">
        <v>193</v>
      </c>
      <c r="BY28" s="32">
        <v>5.18</v>
      </c>
      <c r="CB28" s="36"/>
      <c r="CD28">
        <v>0</v>
      </c>
      <c r="CE28">
        <v>1</v>
      </c>
      <c r="CF28">
        <v>20.8</v>
      </c>
      <c r="CG28">
        <v>21.6</v>
      </c>
      <c r="CH28">
        <v>40</v>
      </c>
      <c r="CI28" s="32" t="s">
        <v>49</v>
      </c>
      <c r="CL28" s="36"/>
      <c r="CN28">
        <v>24.4</v>
      </c>
      <c r="CO28">
        <v>0.59</v>
      </c>
      <c r="CP28">
        <v>25</v>
      </c>
      <c r="CQ28" s="33">
        <v>0</v>
      </c>
      <c r="CR28">
        <v>0.106</v>
      </c>
      <c r="CS28">
        <v>380.8</v>
      </c>
      <c r="CT28">
        <v>123.2</v>
      </c>
      <c r="CU28">
        <v>0.9</v>
      </c>
      <c r="CV28">
        <v>2.0699999999999998</v>
      </c>
      <c r="CW28">
        <v>3.06</v>
      </c>
      <c r="CX28">
        <v>0.221</v>
      </c>
      <c r="CY28">
        <v>4.45</v>
      </c>
      <c r="CZ28">
        <v>199.5</v>
      </c>
      <c r="DA28" s="32">
        <v>0.8</v>
      </c>
      <c r="DD28" s="36"/>
      <c r="DF28" s="36">
        <v>24.5</v>
      </c>
      <c r="DG28">
        <v>1</v>
      </c>
      <c r="DH28">
        <v>27</v>
      </c>
      <c r="DI28">
        <v>0</v>
      </c>
      <c r="DJ28">
        <v>0.9</v>
      </c>
      <c r="DK28">
        <v>996.3</v>
      </c>
      <c r="DL28" s="39">
        <v>1.02E-9</v>
      </c>
      <c r="DM28">
        <v>35.200000000000003</v>
      </c>
      <c r="DN28">
        <v>1.7</v>
      </c>
      <c r="DO28">
        <v>9.5999999999999992E-3</v>
      </c>
      <c r="DP28">
        <v>78.099999999999994</v>
      </c>
      <c r="DQ28" s="40">
        <v>1.2300000000000001E-4</v>
      </c>
    </row>
    <row r="29" spans="4:121" x14ac:dyDescent="0.35">
      <c r="D29" s="36"/>
      <c r="H29" s="37">
        <v>18.3</v>
      </c>
      <c r="I29" s="38">
        <v>1.47</v>
      </c>
      <c r="J29">
        <v>11.7</v>
      </c>
      <c r="K29">
        <v>108</v>
      </c>
      <c r="L29">
        <v>3.6</v>
      </c>
      <c r="M29">
        <v>1.4</v>
      </c>
      <c r="N29">
        <v>20.6</v>
      </c>
      <c r="O29">
        <v>0.1007</v>
      </c>
      <c r="P29">
        <v>409</v>
      </c>
      <c r="Q29">
        <v>279</v>
      </c>
      <c r="R29">
        <v>0.88</v>
      </c>
      <c r="S29">
        <v>18.46</v>
      </c>
      <c r="T29">
        <v>284</v>
      </c>
      <c r="U29" s="32">
        <v>4.3499999999999996</v>
      </c>
      <c r="W29" s="36"/>
      <c r="AA29">
        <v>0</v>
      </c>
      <c r="AB29">
        <v>0.70399999999999996</v>
      </c>
      <c r="AC29">
        <v>0.64698886744255069</v>
      </c>
      <c r="AD29">
        <v>44.8</v>
      </c>
      <c r="AE29">
        <v>37</v>
      </c>
      <c r="AF29">
        <v>35</v>
      </c>
      <c r="AG29">
        <v>17.100000000000001</v>
      </c>
      <c r="AH29">
        <v>0</v>
      </c>
      <c r="AI29">
        <v>0</v>
      </c>
      <c r="AJ29">
        <v>0</v>
      </c>
      <c r="AK29" s="32">
        <v>0</v>
      </c>
      <c r="AP29" s="36"/>
      <c r="AR29">
        <v>0</v>
      </c>
      <c r="AS29">
        <v>1.45</v>
      </c>
      <c r="AT29" s="7">
        <v>1.3325765025450265</v>
      </c>
      <c r="AU29">
        <v>19.91</v>
      </c>
      <c r="AV29">
        <v>21.09</v>
      </c>
      <c r="AW29">
        <v>15.44</v>
      </c>
      <c r="AX29">
        <v>21.68</v>
      </c>
      <c r="AY29">
        <v>0</v>
      </c>
      <c r="AZ29" s="32">
        <v>0</v>
      </c>
      <c r="BB29" s="36"/>
      <c r="BD29">
        <v>36.700000000000003</v>
      </c>
      <c r="BE29">
        <v>1.48</v>
      </c>
      <c r="BF29">
        <v>23.3</v>
      </c>
      <c r="BG29">
        <v>7.69</v>
      </c>
      <c r="BH29">
        <v>1.95</v>
      </c>
      <c r="BI29">
        <v>29.3</v>
      </c>
      <c r="BJ29">
        <v>0.11</v>
      </c>
      <c r="BK29">
        <v>391</v>
      </c>
      <c r="BL29">
        <v>264</v>
      </c>
      <c r="BM29" s="32">
        <v>1.01</v>
      </c>
      <c r="BO29" s="36"/>
      <c r="BQ29">
        <v>24.5</v>
      </c>
      <c r="BR29">
        <v>0.99</v>
      </c>
      <c r="BS29">
        <v>24.5</v>
      </c>
      <c r="BT29">
        <v>184</v>
      </c>
      <c r="BU29">
        <v>14.8</v>
      </c>
      <c r="BV29">
        <v>2.52</v>
      </c>
      <c r="BW29">
        <v>0.7</v>
      </c>
      <c r="BX29">
        <v>192</v>
      </c>
      <c r="BY29" s="32">
        <v>4.97</v>
      </c>
      <c r="CB29" s="36"/>
      <c r="CD29">
        <v>0</v>
      </c>
      <c r="CE29">
        <v>1.3</v>
      </c>
      <c r="CF29">
        <v>20.8</v>
      </c>
      <c r="CG29">
        <v>22</v>
      </c>
      <c r="CH29">
        <v>67</v>
      </c>
      <c r="CI29" s="32" t="s">
        <v>49</v>
      </c>
      <c r="CL29" s="36"/>
      <c r="CN29">
        <v>36.700000000000003</v>
      </c>
      <c r="CO29">
        <v>0.59</v>
      </c>
      <c r="CP29">
        <v>25.1</v>
      </c>
      <c r="CQ29" s="33">
        <v>0</v>
      </c>
      <c r="CR29">
        <v>0.105</v>
      </c>
      <c r="CS29">
        <v>381.9</v>
      </c>
      <c r="CT29">
        <v>113.2</v>
      </c>
      <c r="CU29">
        <v>0.9</v>
      </c>
      <c r="CV29">
        <v>2.0699999999999998</v>
      </c>
      <c r="CW29">
        <v>3.07</v>
      </c>
      <c r="CX29">
        <v>0.23599999999999999</v>
      </c>
      <c r="CY29">
        <v>4.43</v>
      </c>
      <c r="CZ29">
        <v>214.1</v>
      </c>
      <c r="DA29" s="32">
        <v>0.86</v>
      </c>
      <c r="DD29" s="36"/>
      <c r="DF29" s="36">
        <v>36.700000000000003</v>
      </c>
      <c r="DG29">
        <v>1</v>
      </c>
      <c r="DH29">
        <v>27</v>
      </c>
      <c r="DI29">
        <v>0</v>
      </c>
      <c r="DJ29">
        <v>0.9</v>
      </c>
      <c r="DK29">
        <v>996.3</v>
      </c>
      <c r="DL29" s="39">
        <v>1.02E-9</v>
      </c>
      <c r="DM29">
        <v>62</v>
      </c>
      <c r="DN29">
        <v>5.0999999999999996</v>
      </c>
      <c r="DO29">
        <v>1.1900000000000001E-2</v>
      </c>
      <c r="DP29">
        <v>84.3</v>
      </c>
      <c r="DQ29" s="40">
        <v>1.4100000000000001E-4</v>
      </c>
    </row>
    <row r="30" spans="4:121" x14ac:dyDescent="0.35">
      <c r="D30" s="36"/>
      <c r="H30" s="37">
        <v>24.46</v>
      </c>
      <c r="I30" s="38">
        <v>1.47</v>
      </c>
      <c r="J30">
        <v>11.3</v>
      </c>
      <c r="K30">
        <v>124</v>
      </c>
      <c r="L30">
        <v>3.52</v>
      </c>
      <c r="M30">
        <v>1.39</v>
      </c>
      <c r="N30">
        <v>20.3</v>
      </c>
      <c r="O30">
        <v>9.9699999999999997E-2</v>
      </c>
      <c r="P30">
        <v>409</v>
      </c>
      <c r="Q30">
        <v>276</v>
      </c>
      <c r="R30">
        <v>0.91</v>
      </c>
      <c r="S30">
        <v>24.34</v>
      </c>
      <c r="T30">
        <v>457</v>
      </c>
      <c r="U30" s="32">
        <v>5.74</v>
      </c>
      <c r="W30" s="36"/>
      <c r="AA30">
        <v>0</v>
      </c>
      <c r="AB30">
        <v>0.71299999999999997</v>
      </c>
      <c r="AC30">
        <v>0.65526003194110605</v>
      </c>
      <c r="AD30">
        <v>25.5</v>
      </c>
      <c r="AE30">
        <v>26.5</v>
      </c>
      <c r="AF30">
        <v>26.2</v>
      </c>
      <c r="AG30">
        <v>16.3</v>
      </c>
      <c r="AH30">
        <v>0</v>
      </c>
      <c r="AI30">
        <v>0</v>
      </c>
      <c r="AJ30">
        <v>0</v>
      </c>
      <c r="AK30" s="32">
        <v>0</v>
      </c>
      <c r="AP30" s="36"/>
      <c r="AR30">
        <v>0</v>
      </c>
      <c r="AS30">
        <v>1.81</v>
      </c>
      <c r="AT30" s="7">
        <v>1.66342308248724</v>
      </c>
      <c r="AU30">
        <v>20</v>
      </c>
      <c r="AV30">
        <v>21.14</v>
      </c>
      <c r="AW30">
        <v>15.08</v>
      </c>
      <c r="AX30">
        <v>32.68</v>
      </c>
      <c r="AY30">
        <v>0</v>
      </c>
      <c r="AZ30" s="32">
        <v>0</v>
      </c>
      <c r="BB30" s="36"/>
      <c r="BD30">
        <v>24.5</v>
      </c>
      <c r="BE30">
        <v>1.48</v>
      </c>
      <c r="BF30">
        <v>23</v>
      </c>
      <c r="BG30">
        <v>7.56</v>
      </c>
      <c r="BH30">
        <v>1.93</v>
      </c>
      <c r="BI30">
        <v>29</v>
      </c>
      <c r="BJ30">
        <v>0.11</v>
      </c>
      <c r="BK30">
        <v>387</v>
      </c>
      <c r="BL30">
        <v>266</v>
      </c>
      <c r="BM30" s="32">
        <v>0.98</v>
      </c>
      <c r="BO30" s="36"/>
      <c r="BQ30">
        <v>24.4</v>
      </c>
      <c r="BR30">
        <v>0.59</v>
      </c>
      <c r="BS30">
        <v>25.4</v>
      </c>
      <c r="BT30">
        <v>212.5</v>
      </c>
      <c r="BU30">
        <v>16.100000000000001</v>
      </c>
      <c r="BV30">
        <v>2.58</v>
      </c>
      <c r="BW30">
        <v>0.69</v>
      </c>
      <c r="BX30">
        <v>191</v>
      </c>
      <c r="BY30" s="32">
        <v>5.09</v>
      </c>
      <c r="CB30" s="36"/>
      <c r="CD30">
        <v>0</v>
      </c>
      <c r="CE30">
        <v>1.6</v>
      </c>
      <c r="CF30">
        <v>20.8</v>
      </c>
      <c r="CG30">
        <v>22.6</v>
      </c>
      <c r="CH30">
        <v>101</v>
      </c>
      <c r="CI30" s="32" t="s">
        <v>49</v>
      </c>
      <c r="CL30" s="36"/>
      <c r="CN30">
        <v>48.9</v>
      </c>
      <c r="CO30">
        <v>0.6</v>
      </c>
      <c r="CP30">
        <v>24.9</v>
      </c>
      <c r="CQ30" s="33">
        <v>0</v>
      </c>
      <c r="CR30">
        <v>0.10299999999999999</v>
      </c>
      <c r="CS30">
        <v>381</v>
      </c>
      <c r="CT30">
        <v>110.7</v>
      </c>
      <c r="CU30">
        <v>0.9</v>
      </c>
      <c r="CV30">
        <v>2.06</v>
      </c>
      <c r="CW30">
        <v>3.05</v>
      </c>
      <c r="CX30">
        <v>0.24299999999999999</v>
      </c>
      <c r="CY30">
        <v>4.3899999999999997</v>
      </c>
      <c r="CZ30">
        <v>222.5</v>
      </c>
      <c r="DA30" s="32">
        <v>0.89</v>
      </c>
      <c r="DD30" s="36"/>
      <c r="DF30" s="36">
        <v>48.9</v>
      </c>
      <c r="DG30">
        <v>1</v>
      </c>
      <c r="DH30">
        <v>24.4</v>
      </c>
      <c r="DI30">
        <v>0</v>
      </c>
      <c r="DJ30">
        <v>0.9</v>
      </c>
      <c r="DK30">
        <v>997</v>
      </c>
      <c r="DL30" s="39">
        <v>9.4899999999999993E-10</v>
      </c>
      <c r="DM30">
        <v>193.7</v>
      </c>
      <c r="DN30">
        <v>19.399999999999999</v>
      </c>
      <c r="DO30">
        <v>1.46E-2</v>
      </c>
      <c r="DP30">
        <v>90.7</v>
      </c>
      <c r="DQ30" s="40">
        <v>1.6100000000000001E-4</v>
      </c>
    </row>
    <row r="31" spans="4:121" x14ac:dyDescent="0.35">
      <c r="D31" s="36"/>
      <c r="H31" s="37">
        <v>36.630000000000003</v>
      </c>
      <c r="I31" s="38">
        <v>1.47</v>
      </c>
      <c r="J31">
        <v>11</v>
      </c>
      <c r="K31">
        <v>324</v>
      </c>
      <c r="L31">
        <v>3.44</v>
      </c>
      <c r="M31">
        <v>1.37</v>
      </c>
      <c r="N31">
        <v>20.100000000000001</v>
      </c>
      <c r="O31">
        <v>9.74E-2</v>
      </c>
      <c r="P31">
        <v>408</v>
      </c>
      <c r="Q31">
        <v>268</v>
      </c>
      <c r="R31">
        <v>0.99</v>
      </c>
      <c r="S31">
        <v>35.79</v>
      </c>
      <c r="T31">
        <v>891</v>
      </c>
      <c r="U31" s="32">
        <v>8.44</v>
      </c>
      <c r="W31" s="36"/>
      <c r="AA31">
        <v>0</v>
      </c>
      <c r="AB31">
        <v>0.71499999999999997</v>
      </c>
      <c r="AC31">
        <v>0.65709806849634056</v>
      </c>
      <c r="AD31">
        <v>24.4</v>
      </c>
      <c r="AE31">
        <v>24.5</v>
      </c>
      <c r="AF31">
        <v>25.1</v>
      </c>
      <c r="AG31">
        <v>16.399999999999999</v>
      </c>
      <c r="AH31">
        <v>0</v>
      </c>
      <c r="AI31">
        <v>0</v>
      </c>
      <c r="AJ31">
        <v>0</v>
      </c>
      <c r="AK31" s="32">
        <v>0</v>
      </c>
      <c r="AP31" s="36"/>
      <c r="AR31">
        <v>0</v>
      </c>
      <c r="AS31">
        <v>2.17</v>
      </c>
      <c r="AT31" s="7">
        <v>1.9942696624294534</v>
      </c>
      <c r="AU31">
        <v>20.28</v>
      </c>
      <c r="AV31">
        <v>21.22</v>
      </c>
      <c r="AW31">
        <v>15.25</v>
      </c>
      <c r="AX31">
        <v>45.76</v>
      </c>
      <c r="AY31">
        <v>0</v>
      </c>
      <c r="AZ31" s="32">
        <v>0</v>
      </c>
      <c r="BB31" s="36"/>
      <c r="BD31">
        <v>18.3</v>
      </c>
      <c r="BE31">
        <v>1.48</v>
      </c>
      <c r="BF31">
        <v>22.8</v>
      </c>
      <c r="BG31">
        <v>7.46</v>
      </c>
      <c r="BH31">
        <v>1.91</v>
      </c>
      <c r="BI31">
        <v>28.9</v>
      </c>
      <c r="BJ31">
        <v>0.1</v>
      </c>
      <c r="BK31">
        <v>386</v>
      </c>
      <c r="BL31">
        <v>278</v>
      </c>
      <c r="BM31" s="32">
        <v>0.87</v>
      </c>
      <c r="BO31" s="36"/>
      <c r="BQ31">
        <v>36.6</v>
      </c>
      <c r="BR31">
        <v>1.48</v>
      </c>
      <c r="BS31">
        <v>23.2</v>
      </c>
      <c r="BT31">
        <v>120.1</v>
      </c>
      <c r="BU31">
        <v>15</v>
      </c>
      <c r="BV31">
        <v>2.08</v>
      </c>
      <c r="BW31">
        <v>0.85</v>
      </c>
      <c r="BX31">
        <v>200</v>
      </c>
      <c r="BY31" s="32">
        <v>5.88</v>
      </c>
      <c r="CB31" s="36"/>
      <c r="CD31">
        <v>0</v>
      </c>
      <c r="CE31">
        <v>2</v>
      </c>
      <c r="CF31">
        <v>20.8</v>
      </c>
      <c r="CG31">
        <v>23.2</v>
      </c>
      <c r="CH31">
        <v>140</v>
      </c>
      <c r="CI31" s="32" t="s">
        <v>49</v>
      </c>
      <c r="CL31" s="36"/>
      <c r="CN31">
        <v>61.1</v>
      </c>
      <c r="CO31">
        <v>0.6</v>
      </c>
      <c r="CP31">
        <v>24.8</v>
      </c>
      <c r="CQ31" s="33">
        <v>0</v>
      </c>
      <c r="CR31">
        <v>0.10199999999999999</v>
      </c>
      <c r="CS31">
        <v>381.1</v>
      </c>
      <c r="CT31">
        <v>107.5</v>
      </c>
      <c r="CU31">
        <v>0.9</v>
      </c>
      <c r="CV31">
        <v>2.06</v>
      </c>
      <c r="CW31">
        <v>3.04</v>
      </c>
      <c r="CX31">
        <v>0.249</v>
      </c>
      <c r="CY31">
        <v>4.3600000000000003</v>
      </c>
      <c r="CZ31">
        <v>229.6</v>
      </c>
      <c r="DA31" s="32">
        <v>0.92</v>
      </c>
      <c r="DD31" s="36"/>
      <c r="DF31" s="36">
        <v>61.1</v>
      </c>
      <c r="DG31">
        <v>1</v>
      </c>
      <c r="DH31">
        <v>24.5</v>
      </c>
      <c r="DI31">
        <v>0</v>
      </c>
      <c r="DJ31">
        <v>0.9</v>
      </c>
      <c r="DK31">
        <v>997</v>
      </c>
      <c r="DL31" s="39">
        <v>9.5099999999999992E-10</v>
      </c>
      <c r="DM31">
        <v>339.4</v>
      </c>
      <c r="DN31">
        <v>53.1</v>
      </c>
      <c r="DO31">
        <v>1.47E-2</v>
      </c>
      <c r="DP31">
        <v>94.9</v>
      </c>
      <c r="DQ31" s="40">
        <v>1.55E-4</v>
      </c>
    </row>
    <row r="32" spans="4:121" ht="15" thickBot="1" x14ac:dyDescent="0.4">
      <c r="D32" s="36"/>
      <c r="H32" s="37">
        <v>2.7</v>
      </c>
      <c r="I32" s="38">
        <v>0.98</v>
      </c>
      <c r="J32">
        <v>10.199999999999999</v>
      </c>
      <c r="K32">
        <v>39</v>
      </c>
      <c r="L32">
        <v>3.27</v>
      </c>
      <c r="M32">
        <v>1.33</v>
      </c>
      <c r="N32">
        <v>19.600000000000001</v>
      </c>
      <c r="O32">
        <v>9.5100000000000004E-2</v>
      </c>
      <c r="P32">
        <v>408</v>
      </c>
      <c r="Q32">
        <v>273</v>
      </c>
      <c r="R32">
        <v>0.66</v>
      </c>
      <c r="S32">
        <v>2.6</v>
      </c>
      <c r="T32">
        <v>11</v>
      </c>
      <c r="U32" s="32">
        <v>0.61</v>
      </c>
      <c r="W32" s="36"/>
      <c r="AA32">
        <v>0</v>
      </c>
      <c r="AB32">
        <v>0.875</v>
      </c>
      <c r="AC32">
        <v>0.80414099291510222</v>
      </c>
      <c r="AD32">
        <v>44.7</v>
      </c>
      <c r="AE32">
        <v>39.4</v>
      </c>
      <c r="AF32">
        <v>34.700000000000003</v>
      </c>
      <c r="AG32">
        <v>23.4</v>
      </c>
      <c r="AH32">
        <v>0</v>
      </c>
      <c r="AI32">
        <v>0</v>
      </c>
      <c r="AJ32">
        <v>0</v>
      </c>
      <c r="AK32" s="32">
        <v>0</v>
      </c>
      <c r="AP32" s="36"/>
      <c r="AR32">
        <v>0</v>
      </c>
      <c r="AS32">
        <v>2.54</v>
      </c>
      <c r="AT32" s="7">
        <v>2.3343064251478394</v>
      </c>
      <c r="AU32">
        <v>21.24</v>
      </c>
      <c r="AV32">
        <v>21.34</v>
      </c>
      <c r="AW32">
        <v>15.24</v>
      </c>
      <c r="AX32">
        <v>61.15</v>
      </c>
      <c r="AY32">
        <v>0</v>
      </c>
      <c r="AZ32" s="32">
        <v>0</v>
      </c>
      <c r="BB32" s="36"/>
      <c r="BD32">
        <v>12.2</v>
      </c>
      <c r="BE32">
        <v>1.48</v>
      </c>
      <c r="BF32">
        <v>22.6</v>
      </c>
      <c r="BG32">
        <v>7.38</v>
      </c>
      <c r="BH32">
        <v>1.9</v>
      </c>
      <c r="BI32">
        <v>28.7</v>
      </c>
      <c r="BJ32">
        <v>0.1</v>
      </c>
      <c r="BK32">
        <v>386</v>
      </c>
      <c r="BL32">
        <v>280</v>
      </c>
      <c r="BM32" s="32">
        <v>0.86</v>
      </c>
      <c r="BO32" s="36"/>
      <c r="BQ32">
        <v>48.9</v>
      </c>
      <c r="BR32">
        <v>1.48</v>
      </c>
      <c r="BS32">
        <v>23</v>
      </c>
      <c r="BT32">
        <v>131.9</v>
      </c>
      <c r="BU32">
        <v>19.7</v>
      </c>
      <c r="BV32">
        <v>1.9</v>
      </c>
      <c r="BW32">
        <v>0.93</v>
      </c>
      <c r="BX32">
        <v>211</v>
      </c>
      <c r="BY32" s="32">
        <v>6.82</v>
      </c>
      <c r="CB32" s="36"/>
      <c r="CD32">
        <v>0</v>
      </c>
      <c r="CE32">
        <v>2.2999999999999998</v>
      </c>
      <c r="CF32">
        <v>20.9</v>
      </c>
      <c r="CG32">
        <v>24.2</v>
      </c>
      <c r="CH32">
        <v>185</v>
      </c>
      <c r="CI32" s="32" t="s">
        <v>49</v>
      </c>
      <c r="CL32" s="36"/>
      <c r="CN32">
        <v>73.3</v>
      </c>
      <c r="CO32">
        <v>0.57999999999999996</v>
      </c>
      <c r="CP32">
        <v>25.3</v>
      </c>
      <c r="CQ32" s="33">
        <v>0</v>
      </c>
      <c r="CR32">
        <v>9.9000000000000005E-2</v>
      </c>
      <c r="CS32">
        <v>380</v>
      </c>
      <c r="CT32">
        <v>95.1</v>
      </c>
      <c r="CU32">
        <v>0.9</v>
      </c>
      <c r="CV32">
        <v>2.09</v>
      </c>
      <c r="CW32">
        <v>3.08</v>
      </c>
      <c r="CX32">
        <v>0.26400000000000001</v>
      </c>
      <c r="CY32">
        <v>4.34</v>
      </c>
      <c r="CZ32">
        <v>244</v>
      </c>
      <c r="DA32" s="32">
        <v>0.98</v>
      </c>
      <c r="DD32" s="41"/>
      <c r="DE32" s="42"/>
      <c r="DF32" s="36">
        <v>73.3</v>
      </c>
      <c r="DG32">
        <v>1</v>
      </c>
      <c r="DH32">
        <v>24.6</v>
      </c>
      <c r="DI32">
        <v>0</v>
      </c>
      <c r="DJ32">
        <v>0.9</v>
      </c>
      <c r="DK32">
        <v>997</v>
      </c>
      <c r="DL32" s="39">
        <v>9.5299999999999991E-10</v>
      </c>
      <c r="DM32">
        <v>185.7</v>
      </c>
      <c r="DN32">
        <v>30.2</v>
      </c>
      <c r="DO32">
        <v>1.7299999999999999E-2</v>
      </c>
      <c r="DP32">
        <v>98.9</v>
      </c>
      <c r="DQ32" s="40">
        <v>1.75E-4</v>
      </c>
    </row>
    <row r="33" spans="4:121" x14ac:dyDescent="0.35">
      <c r="D33" s="36"/>
      <c r="H33" s="37">
        <v>6.15</v>
      </c>
      <c r="I33" s="38">
        <v>0.98</v>
      </c>
      <c r="J33">
        <v>10</v>
      </c>
      <c r="K33">
        <v>41</v>
      </c>
      <c r="L33">
        <v>3.21</v>
      </c>
      <c r="M33">
        <v>1.32</v>
      </c>
      <c r="N33">
        <v>19.399999999999999</v>
      </c>
      <c r="O33">
        <v>9.2799999999999994E-2</v>
      </c>
      <c r="P33">
        <v>408</v>
      </c>
      <c r="Q33">
        <v>250</v>
      </c>
      <c r="R33">
        <v>0.81</v>
      </c>
      <c r="S33">
        <v>5.88</v>
      </c>
      <c r="T33">
        <v>45</v>
      </c>
      <c r="U33" s="32">
        <v>1.38</v>
      </c>
      <c r="W33" s="36"/>
      <c r="AA33">
        <v>0</v>
      </c>
      <c r="AB33">
        <v>1.0489999999999999</v>
      </c>
      <c r="AC33">
        <v>0.96405017322050524</v>
      </c>
      <c r="AD33">
        <v>43.8</v>
      </c>
      <c r="AE33">
        <v>37.5</v>
      </c>
      <c r="AF33">
        <v>35</v>
      </c>
      <c r="AG33">
        <v>34.5</v>
      </c>
      <c r="AH33">
        <v>0</v>
      </c>
      <c r="AI33">
        <v>0</v>
      </c>
      <c r="AJ33">
        <v>0</v>
      </c>
      <c r="AK33" s="32">
        <v>0</v>
      </c>
      <c r="AP33" s="36"/>
      <c r="AR33">
        <v>0</v>
      </c>
      <c r="AS33">
        <v>2.9</v>
      </c>
      <c r="AT33" s="7">
        <v>2.6651530050900529</v>
      </c>
      <c r="AU33">
        <v>22.49</v>
      </c>
      <c r="AV33">
        <v>21.37</v>
      </c>
      <c r="AW33">
        <v>15.31</v>
      </c>
      <c r="AX33">
        <v>79.16</v>
      </c>
      <c r="AY33">
        <v>0</v>
      </c>
      <c r="AZ33" s="32">
        <v>0</v>
      </c>
      <c r="BB33" s="36"/>
      <c r="BD33">
        <v>6</v>
      </c>
      <c r="BE33">
        <v>1.48</v>
      </c>
      <c r="BF33">
        <v>22.5</v>
      </c>
      <c r="BG33">
        <v>7.32</v>
      </c>
      <c r="BH33">
        <v>1.89</v>
      </c>
      <c r="BI33">
        <v>28.6</v>
      </c>
      <c r="BJ33">
        <v>0.1</v>
      </c>
      <c r="BK33">
        <v>387</v>
      </c>
      <c r="BL33">
        <v>288</v>
      </c>
      <c r="BM33" s="32">
        <v>0.8</v>
      </c>
      <c r="BO33" s="36"/>
      <c r="BQ33">
        <v>61.1</v>
      </c>
      <c r="BR33">
        <v>1.48</v>
      </c>
      <c r="BS33">
        <v>24.2</v>
      </c>
      <c r="BT33">
        <v>117.3</v>
      </c>
      <c r="BU33">
        <v>19</v>
      </c>
      <c r="BV33">
        <v>1.82</v>
      </c>
      <c r="BW33">
        <v>0.98</v>
      </c>
      <c r="BX33">
        <v>217</v>
      </c>
      <c r="BY33" s="32">
        <v>7.91</v>
      </c>
      <c r="CB33" s="36"/>
      <c r="CD33">
        <v>0</v>
      </c>
      <c r="CE33">
        <v>2.6</v>
      </c>
      <c r="CF33">
        <v>20.9</v>
      </c>
      <c r="CG33">
        <v>25.4</v>
      </c>
      <c r="CH33">
        <v>238</v>
      </c>
      <c r="CI33" s="32" t="s">
        <v>49</v>
      </c>
      <c r="CL33" s="36"/>
      <c r="CN33">
        <v>6</v>
      </c>
      <c r="CO33">
        <v>0.99</v>
      </c>
      <c r="CP33">
        <v>21.2</v>
      </c>
      <c r="CQ33" s="33">
        <v>0</v>
      </c>
      <c r="CR33">
        <v>9.4E-2</v>
      </c>
      <c r="CS33">
        <v>382.2</v>
      </c>
      <c r="CT33">
        <v>218.6</v>
      </c>
      <c r="CU33">
        <v>1</v>
      </c>
      <c r="CV33">
        <v>1.88</v>
      </c>
      <c r="CW33">
        <v>2.74</v>
      </c>
      <c r="CX33">
        <v>0.183</v>
      </c>
      <c r="CY33">
        <v>3.96</v>
      </c>
      <c r="CZ33">
        <v>188.9</v>
      </c>
      <c r="DA33" s="32">
        <v>0.76</v>
      </c>
      <c r="DD33" s="27" t="s">
        <v>12</v>
      </c>
      <c r="DE33" s="28">
        <v>2.9</v>
      </c>
      <c r="DF33" s="27">
        <v>12.2</v>
      </c>
      <c r="DG33" s="28">
        <v>1</v>
      </c>
      <c r="DH33" s="28">
        <v>29.4</v>
      </c>
      <c r="DI33" s="28">
        <v>0</v>
      </c>
      <c r="DJ33" s="28">
        <v>0.8</v>
      </c>
      <c r="DK33" s="28">
        <v>995.7</v>
      </c>
      <c r="DL33" s="34">
        <v>1.08E-9</v>
      </c>
      <c r="DM33" s="28">
        <v>107.9</v>
      </c>
      <c r="DN33" s="28">
        <v>0.5</v>
      </c>
      <c r="DO33" s="28">
        <v>6.1999999999999998E-3</v>
      </c>
      <c r="DP33" s="28">
        <v>118</v>
      </c>
      <c r="DQ33" s="35">
        <v>5.2800000000000003E-5</v>
      </c>
    </row>
    <row r="34" spans="4:121" ht="15" thickBot="1" x14ac:dyDescent="0.4">
      <c r="D34" s="36"/>
      <c r="H34" s="37">
        <v>12.23</v>
      </c>
      <c r="I34" s="38">
        <v>0.98</v>
      </c>
      <c r="J34">
        <v>9.6</v>
      </c>
      <c r="K34">
        <v>44</v>
      </c>
      <c r="L34">
        <v>3.13</v>
      </c>
      <c r="M34">
        <v>1.3</v>
      </c>
      <c r="N34">
        <v>19.2</v>
      </c>
      <c r="O34">
        <v>9.2799999999999994E-2</v>
      </c>
      <c r="P34">
        <v>407</v>
      </c>
      <c r="Q34">
        <v>242</v>
      </c>
      <c r="R34">
        <v>0.87</v>
      </c>
      <c r="S34">
        <v>11.53</v>
      </c>
      <c r="T34">
        <v>141</v>
      </c>
      <c r="U34" s="32">
        <v>2.72</v>
      </c>
      <c r="W34" s="36"/>
      <c r="AA34">
        <v>0</v>
      </c>
      <c r="AB34">
        <v>1.0669999999999999</v>
      </c>
      <c r="AC34">
        <v>0.98059250221761596</v>
      </c>
      <c r="AD34">
        <v>24.5</v>
      </c>
      <c r="AE34">
        <v>24.6</v>
      </c>
      <c r="AF34">
        <v>25</v>
      </c>
      <c r="AG34">
        <v>34.6</v>
      </c>
      <c r="AH34">
        <v>0</v>
      </c>
      <c r="AI34">
        <v>0</v>
      </c>
      <c r="AJ34">
        <v>0</v>
      </c>
      <c r="AK34" s="32">
        <v>0</v>
      </c>
      <c r="AP34" s="36"/>
      <c r="AR34">
        <v>0</v>
      </c>
      <c r="AS34">
        <v>3.26</v>
      </c>
      <c r="AT34" s="7">
        <v>2.995999585032266</v>
      </c>
      <c r="AU34">
        <v>23.65</v>
      </c>
      <c r="AV34">
        <v>21.39</v>
      </c>
      <c r="AW34">
        <v>15.31</v>
      </c>
      <c r="AX34">
        <v>97.78</v>
      </c>
      <c r="AY34">
        <v>0</v>
      </c>
      <c r="AZ34" s="32">
        <v>0</v>
      </c>
      <c r="BB34" s="36"/>
      <c r="BD34">
        <v>6.1</v>
      </c>
      <c r="BE34">
        <v>1</v>
      </c>
      <c r="BF34">
        <v>22.3</v>
      </c>
      <c r="BG34">
        <v>7.22</v>
      </c>
      <c r="BH34">
        <v>1.87</v>
      </c>
      <c r="BI34">
        <v>28.4</v>
      </c>
      <c r="BJ34">
        <v>0.1</v>
      </c>
      <c r="BK34">
        <v>395</v>
      </c>
      <c r="BL34">
        <v>250</v>
      </c>
      <c r="BM34" s="32">
        <v>0.85</v>
      </c>
      <c r="BO34" s="41"/>
      <c r="BP34" s="42"/>
      <c r="BQ34" s="42">
        <v>73.400000000000006</v>
      </c>
      <c r="BR34" s="42">
        <v>1.48</v>
      </c>
      <c r="BS34" s="42">
        <v>24.4</v>
      </c>
      <c r="BT34" s="42">
        <v>105.3</v>
      </c>
      <c r="BU34" s="42">
        <v>14.8</v>
      </c>
      <c r="BV34" s="42">
        <v>1.96</v>
      </c>
      <c r="BW34" s="42">
        <v>0.9</v>
      </c>
      <c r="BX34" s="42">
        <v>220</v>
      </c>
      <c r="BY34" s="43">
        <v>10.119999999999999</v>
      </c>
      <c r="CB34" s="36"/>
      <c r="CD34">
        <v>0</v>
      </c>
      <c r="CE34">
        <v>3</v>
      </c>
      <c r="CF34">
        <v>20.9</v>
      </c>
      <c r="CG34">
        <v>26.6</v>
      </c>
      <c r="CH34">
        <v>296</v>
      </c>
      <c r="CI34" s="32" t="s">
        <v>49</v>
      </c>
      <c r="CL34" s="36"/>
      <c r="CN34">
        <v>12.3</v>
      </c>
      <c r="CO34">
        <v>0.99</v>
      </c>
      <c r="CP34">
        <v>21.1</v>
      </c>
      <c r="CQ34" s="33">
        <v>0</v>
      </c>
      <c r="CR34">
        <v>9.5000000000000001E-2</v>
      </c>
      <c r="CS34">
        <v>381.9</v>
      </c>
      <c r="CT34">
        <v>207.8</v>
      </c>
      <c r="CU34">
        <v>1</v>
      </c>
      <c r="CV34">
        <v>1.87</v>
      </c>
      <c r="CW34">
        <v>2.73</v>
      </c>
      <c r="CX34">
        <v>0.19900000000000001</v>
      </c>
      <c r="CY34">
        <v>3.97</v>
      </c>
      <c r="CZ34">
        <v>205.3</v>
      </c>
      <c r="DA34" s="32">
        <v>0.82</v>
      </c>
      <c r="DD34" s="36"/>
      <c r="DF34" s="36">
        <v>24.4</v>
      </c>
      <c r="DG34">
        <v>1</v>
      </c>
      <c r="DH34">
        <v>29.2</v>
      </c>
      <c r="DI34">
        <v>0</v>
      </c>
      <c r="DJ34">
        <v>0.8</v>
      </c>
      <c r="DK34">
        <v>995.7</v>
      </c>
      <c r="DL34" s="39">
        <v>1.07E-9</v>
      </c>
      <c r="DM34">
        <v>88.7</v>
      </c>
      <c r="DN34">
        <v>0.7</v>
      </c>
      <c r="DO34">
        <v>1.09E-2</v>
      </c>
      <c r="DP34">
        <v>128.5</v>
      </c>
      <c r="DQ34" s="40">
        <v>8.5000000000000006E-5</v>
      </c>
    </row>
    <row r="35" spans="4:121" x14ac:dyDescent="0.35">
      <c r="D35" s="36"/>
      <c r="H35" s="37">
        <v>18.38</v>
      </c>
      <c r="I35" s="38">
        <v>0.98</v>
      </c>
      <c r="J35">
        <v>9.4</v>
      </c>
      <c r="K35">
        <v>50</v>
      </c>
      <c r="L35">
        <v>3.09</v>
      </c>
      <c r="M35">
        <v>1.29</v>
      </c>
      <c r="N35">
        <v>19.100000000000001</v>
      </c>
      <c r="O35">
        <v>9.2700000000000005E-2</v>
      </c>
      <c r="P35">
        <v>407</v>
      </c>
      <c r="Q35">
        <v>239</v>
      </c>
      <c r="R35">
        <v>0.89</v>
      </c>
      <c r="S35">
        <v>17.239999999999998</v>
      </c>
      <c r="T35">
        <v>278</v>
      </c>
      <c r="U35" s="32">
        <v>4.0599999999999996</v>
      </c>
      <c r="W35" s="36"/>
      <c r="AA35">
        <v>0</v>
      </c>
      <c r="AB35">
        <v>1.0680000000000001</v>
      </c>
      <c r="AC35">
        <v>0.98151152049523338</v>
      </c>
      <c r="AD35">
        <v>25.8</v>
      </c>
      <c r="AE35">
        <v>26.6</v>
      </c>
      <c r="AF35">
        <v>26.2</v>
      </c>
      <c r="AG35">
        <v>34.4</v>
      </c>
      <c r="AH35">
        <v>0</v>
      </c>
      <c r="AI35">
        <v>0</v>
      </c>
      <c r="AJ35">
        <v>0</v>
      </c>
      <c r="AK35" s="32">
        <v>0</v>
      </c>
      <c r="AP35" s="36"/>
      <c r="AR35">
        <v>0</v>
      </c>
      <c r="AS35">
        <v>3.62</v>
      </c>
      <c r="AT35" s="7">
        <v>3.32684616497448</v>
      </c>
      <c r="AU35">
        <v>25.85</v>
      </c>
      <c r="AV35">
        <v>21.41</v>
      </c>
      <c r="AW35">
        <v>15.55</v>
      </c>
      <c r="AX35">
        <v>119.28</v>
      </c>
      <c r="AY35">
        <v>0</v>
      </c>
      <c r="AZ35" s="32">
        <v>0</v>
      </c>
      <c r="BB35" s="36"/>
      <c r="BD35">
        <v>12.2</v>
      </c>
      <c r="BE35">
        <v>0.99</v>
      </c>
      <c r="BF35">
        <v>21.8</v>
      </c>
      <c r="BG35">
        <v>7.04</v>
      </c>
      <c r="BH35">
        <v>1.83</v>
      </c>
      <c r="BI35">
        <v>28.1</v>
      </c>
      <c r="BJ35">
        <v>0.1</v>
      </c>
      <c r="BK35">
        <v>386</v>
      </c>
      <c r="BL35">
        <v>245</v>
      </c>
      <c r="BM35" s="32">
        <v>0.87</v>
      </c>
      <c r="BO35" s="36" t="s">
        <v>124</v>
      </c>
      <c r="BP35">
        <v>1.62</v>
      </c>
      <c r="BQ35">
        <v>6.2</v>
      </c>
      <c r="BR35">
        <v>0.99</v>
      </c>
      <c r="BS35">
        <v>28.8</v>
      </c>
      <c r="BT35">
        <v>21.1</v>
      </c>
      <c r="BU35">
        <v>0.2</v>
      </c>
      <c r="BV35">
        <v>4.84</v>
      </c>
      <c r="BW35">
        <v>0.33</v>
      </c>
      <c r="BX35">
        <v>216</v>
      </c>
      <c r="BY35" s="32">
        <v>2.35</v>
      </c>
      <c r="CB35" s="36"/>
      <c r="CD35">
        <v>0</v>
      </c>
      <c r="CE35">
        <v>3.3</v>
      </c>
      <c r="CF35">
        <v>20.9</v>
      </c>
      <c r="CG35">
        <v>28.9</v>
      </c>
      <c r="CH35">
        <v>358</v>
      </c>
      <c r="CI35" s="32" t="s">
        <v>49</v>
      </c>
      <c r="CL35" s="36"/>
      <c r="CN35">
        <v>24.4</v>
      </c>
      <c r="CO35">
        <v>0.99</v>
      </c>
      <c r="CP35">
        <v>21.1</v>
      </c>
      <c r="CQ35" s="33">
        <v>0</v>
      </c>
      <c r="CR35">
        <v>9.4E-2</v>
      </c>
      <c r="CS35">
        <v>382.6</v>
      </c>
      <c r="CT35">
        <v>204.6</v>
      </c>
      <c r="CU35">
        <v>1</v>
      </c>
      <c r="CV35">
        <v>1.87</v>
      </c>
      <c r="CW35">
        <v>2.73</v>
      </c>
      <c r="CX35">
        <v>0.20399999999999999</v>
      </c>
      <c r="CY35">
        <v>3.96</v>
      </c>
      <c r="CZ35">
        <v>211.1</v>
      </c>
      <c r="DA35" s="32">
        <v>0.84</v>
      </c>
      <c r="DD35" s="36"/>
      <c r="DF35" s="36">
        <v>36.700000000000003</v>
      </c>
      <c r="DG35">
        <v>1</v>
      </c>
      <c r="DH35">
        <v>26.6</v>
      </c>
      <c r="DI35">
        <v>0</v>
      </c>
      <c r="DJ35">
        <v>0.9</v>
      </c>
      <c r="DK35">
        <v>996.4</v>
      </c>
      <c r="DL35" s="39">
        <v>1.0000000000000001E-9</v>
      </c>
      <c r="DM35">
        <v>128.69999999999999</v>
      </c>
      <c r="DN35">
        <v>2.1</v>
      </c>
      <c r="DO35">
        <v>1.4E-2</v>
      </c>
      <c r="DP35">
        <v>135.6</v>
      </c>
      <c r="DQ35" s="40">
        <v>1.0399999999999999E-4</v>
      </c>
    </row>
    <row r="36" spans="4:121" x14ac:dyDescent="0.35">
      <c r="D36" s="36"/>
      <c r="H36" s="37">
        <v>24.46</v>
      </c>
      <c r="I36" s="38">
        <v>0.98</v>
      </c>
      <c r="J36">
        <v>9.1999999999999993</v>
      </c>
      <c r="K36">
        <v>59</v>
      </c>
      <c r="L36">
        <v>3.06</v>
      </c>
      <c r="M36">
        <v>1.29</v>
      </c>
      <c r="N36">
        <v>19</v>
      </c>
      <c r="O36">
        <v>9.2200000000000004E-2</v>
      </c>
      <c r="P36">
        <v>407</v>
      </c>
      <c r="Q36">
        <v>234</v>
      </c>
      <c r="R36">
        <v>0.93</v>
      </c>
      <c r="S36">
        <v>22.81</v>
      </c>
      <c r="T36">
        <v>447</v>
      </c>
      <c r="U36" s="32">
        <v>5.38</v>
      </c>
      <c r="W36" s="36"/>
      <c r="AA36">
        <v>0</v>
      </c>
      <c r="AB36">
        <v>1.401</v>
      </c>
      <c r="AC36">
        <v>1.2875446069417809</v>
      </c>
      <c r="AD36">
        <v>42.8</v>
      </c>
      <c r="AE36">
        <v>37.700000000000003</v>
      </c>
      <c r="AF36">
        <v>34.4</v>
      </c>
      <c r="AG36">
        <v>58.7</v>
      </c>
      <c r="AH36">
        <v>0</v>
      </c>
      <c r="AI36">
        <v>0</v>
      </c>
      <c r="AJ36">
        <v>0</v>
      </c>
      <c r="AK36" s="32">
        <v>0</v>
      </c>
      <c r="AP36" s="36"/>
      <c r="AR36">
        <v>0</v>
      </c>
      <c r="AS36">
        <v>3.98</v>
      </c>
      <c r="AT36" s="7">
        <v>3.6576927449166932</v>
      </c>
      <c r="AU36">
        <v>28.8</v>
      </c>
      <c r="AV36">
        <v>21.44</v>
      </c>
      <c r="AW36">
        <v>16.62</v>
      </c>
      <c r="AX36">
        <v>143.85</v>
      </c>
      <c r="AY36">
        <v>0</v>
      </c>
      <c r="AZ36" s="32">
        <v>0</v>
      </c>
      <c r="BB36" s="36"/>
      <c r="BD36">
        <v>18.3</v>
      </c>
      <c r="BE36">
        <v>0.99</v>
      </c>
      <c r="BF36">
        <v>21.9</v>
      </c>
      <c r="BG36">
        <v>7.09</v>
      </c>
      <c r="BH36">
        <v>1.84</v>
      </c>
      <c r="BI36">
        <v>28.2</v>
      </c>
      <c r="BJ36">
        <v>0.09</v>
      </c>
      <c r="BK36">
        <v>386</v>
      </c>
      <c r="BL36">
        <v>247</v>
      </c>
      <c r="BM36" s="32">
        <v>0.85</v>
      </c>
      <c r="BO36" s="36"/>
      <c r="BQ36">
        <v>12.2</v>
      </c>
      <c r="BR36">
        <v>0.99</v>
      </c>
      <c r="BS36">
        <v>28.3</v>
      </c>
      <c r="BT36">
        <v>91.9</v>
      </c>
      <c r="BU36">
        <v>0.3</v>
      </c>
      <c r="BV36">
        <v>5.77</v>
      </c>
      <c r="BW36">
        <v>0.28000000000000003</v>
      </c>
      <c r="BX36">
        <v>238</v>
      </c>
      <c r="BY36" s="32">
        <v>5.03</v>
      </c>
      <c r="CB36" s="36"/>
      <c r="CD36">
        <v>0</v>
      </c>
      <c r="CE36">
        <v>3.6</v>
      </c>
      <c r="CF36">
        <v>21</v>
      </c>
      <c r="CG36">
        <v>30.5</v>
      </c>
      <c r="CH36">
        <v>428</v>
      </c>
      <c r="CI36" s="32" t="s">
        <v>49</v>
      </c>
      <c r="CL36" s="36"/>
      <c r="CN36">
        <v>36.6</v>
      </c>
      <c r="CO36">
        <v>0.98</v>
      </c>
      <c r="CP36">
        <v>21.1</v>
      </c>
      <c r="CQ36" s="33">
        <v>0</v>
      </c>
      <c r="CR36">
        <v>9.4E-2</v>
      </c>
      <c r="CS36">
        <v>382.1</v>
      </c>
      <c r="CT36">
        <v>197.3</v>
      </c>
      <c r="CU36">
        <v>1</v>
      </c>
      <c r="CV36">
        <v>1.88</v>
      </c>
      <c r="CW36">
        <v>2.73</v>
      </c>
      <c r="CX36">
        <v>0.215</v>
      </c>
      <c r="CY36">
        <v>3.95</v>
      </c>
      <c r="CZ36">
        <v>222.8</v>
      </c>
      <c r="DA36" s="32">
        <v>0.89</v>
      </c>
      <c r="DD36" s="36"/>
      <c r="DF36" s="36">
        <v>48.9</v>
      </c>
      <c r="DG36">
        <v>1</v>
      </c>
      <c r="DH36">
        <v>27.1</v>
      </c>
      <c r="DI36">
        <v>0</v>
      </c>
      <c r="DJ36">
        <v>0.9</v>
      </c>
      <c r="DK36">
        <v>996.3</v>
      </c>
      <c r="DL36" s="39">
        <v>1.02E-9</v>
      </c>
      <c r="DM36">
        <v>114</v>
      </c>
      <c r="DN36">
        <v>2.9</v>
      </c>
      <c r="DO36">
        <v>1.67E-2</v>
      </c>
      <c r="DP36">
        <v>142</v>
      </c>
      <c r="DQ36" s="40">
        <v>1.18E-4</v>
      </c>
    </row>
    <row r="37" spans="4:121" x14ac:dyDescent="0.35">
      <c r="D37" s="36"/>
      <c r="H37" s="37">
        <v>36.659999999999997</v>
      </c>
      <c r="I37" s="38">
        <v>0.98</v>
      </c>
      <c r="J37">
        <v>9.1</v>
      </c>
      <c r="K37">
        <v>131</v>
      </c>
      <c r="L37">
        <v>3.03</v>
      </c>
      <c r="M37">
        <v>1.28</v>
      </c>
      <c r="N37">
        <v>18.899999999999999</v>
      </c>
      <c r="O37">
        <v>9.1700000000000004E-2</v>
      </c>
      <c r="P37">
        <v>406</v>
      </c>
      <c r="Q37">
        <v>228</v>
      </c>
      <c r="R37">
        <v>0.97</v>
      </c>
      <c r="S37">
        <v>34.01</v>
      </c>
      <c r="T37">
        <v>875</v>
      </c>
      <c r="U37" s="32">
        <v>8.02</v>
      </c>
      <c r="W37" s="36"/>
      <c r="AA37">
        <v>0</v>
      </c>
      <c r="AB37">
        <v>1.4239999999999999</v>
      </c>
      <c r="AC37">
        <v>1.3086820273269777</v>
      </c>
      <c r="AD37">
        <v>24.7</v>
      </c>
      <c r="AE37">
        <v>24.8</v>
      </c>
      <c r="AF37">
        <v>24.9</v>
      </c>
      <c r="AG37">
        <v>59.6</v>
      </c>
      <c r="AH37">
        <v>0</v>
      </c>
      <c r="AI37">
        <v>0</v>
      </c>
      <c r="AJ37">
        <v>0</v>
      </c>
      <c r="AK37" s="32">
        <v>0</v>
      </c>
      <c r="AP37" s="36"/>
      <c r="AR37">
        <v>0</v>
      </c>
      <c r="AS37">
        <v>4.33</v>
      </c>
      <c r="AT37" s="7">
        <v>3.979349142082734</v>
      </c>
      <c r="AU37">
        <v>32.54</v>
      </c>
      <c r="AV37">
        <v>21.46</v>
      </c>
      <c r="AW37">
        <v>17.28</v>
      </c>
      <c r="AX37">
        <v>169.74</v>
      </c>
      <c r="AY37">
        <v>0</v>
      </c>
      <c r="AZ37" s="32">
        <v>0</v>
      </c>
      <c r="BB37" s="36"/>
      <c r="BD37">
        <v>24.5</v>
      </c>
      <c r="BE37">
        <v>0.99</v>
      </c>
      <c r="BF37">
        <v>21.7</v>
      </c>
      <c r="BG37">
        <v>7</v>
      </c>
      <c r="BH37">
        <v>1.82</v>
      </c>
      <c r="BI37">
        <v>28</v>
      </c>
      <c r="BJ37">
        <v>0.09</v>
      </c>
      <c r="BK37">
        <v>387</v>
      </c>
      <c r="BL37">
        <v>235</v>
      </c>
      <c r="BM37" s="32">
        <v>0.98</v>
      </c>
      <c r="BO37" s="36"/>
      <c r="BQ37">
        <v>24.3</v>
      </c>
      <c r="BR37">
        <v>0.59</v>
      </c>
      <c r="BS37">
        <v>22.9</v>
      </c>
      <c r="BT37">
        <v>64.400000000000006</v>
      </c>
      <c r="BU37">
        <v>0.9</v>
      </c>
      <c r="BV37">
        <v>4.32</v>
      </c>
      <c r="BW37">
        <v>0.37</v>
      </c>
      <c r="BX37">
        <v>253</v>
      </c>
      <c r="BY37" s="32">
        <v>7.03</v>
      </c>
      <c r="CB37" s="36"/>
      <c r="CD37">
        <v>0</v>
      </c>
      <c r="CE37">
        <v>4</v>
      </c>
      <c r="CF37">
        <v>21</v>
      </c>
      <c r="CG37">
        <v>33</v>
      </c>
      <c r="CH37">
        <v>502</v>
      </c>
      <c r="CI37" s="32" t="s">
        <v>49</v>
      </c>
      <c r="CL37" s="36"/>
      <c r="CN37">
        <v>48.9</v>
      </c>
      <c r="CO37">
        <v>0.99</v>
      </c>
      <c r="CP37">
        <v>20.7</v>
      </c>
      <c r="CQ37" s="33">
        <v>0</v>
      </c>
      <c r="CR37">
        <v>9.6000000000000002E-2</v>
      </c>
      <c r="CS37">
        <v>383.3</v>
      </c>
      <c r="CT37">
        <v>182.7</v>
      </c>
      <c r="CU37">
        <v>1</v>
      </c>
      <c r="CV37">
        <v>1.85</v>
      </c>
      <c r="CW37">
        <v>2.7</v>
      </c>
      <c r="CX37">
        <v>0.24199999999999999</v>
      </c>
      <c r="CY37">
        <v>3.97</v>
      </c>
      <c r="CZ37">
        <v>249.9</v>
      </c>
      <c r="DA37" s="32">
        <v>1</v>
      </c>
      <c r="DD37" s="36"/>
      <c r="DF37" s="36">
        <v>61.1</v>
      </c>
      <c r="DG37">
        <v>1</v>
      </c>
      <c r="DH37">
        <v>27.8</v>
      </c>
      <c r="DI37">
        <v>0</v>
      </c>
      <c r="DJ37">
        <v>0.8</v>
      </c>
      <c r="DK37">
        <v>996.1</v>
      </c>
      <c r="DL37" s="39">
        <v>1.0399999999999999E-9</v>
      </c>
      <c r="DM37">
        <v>45.5</v>
      </c>
      <c r="DN37">
        <v>1.5</v>
      </c>
      <c r="DO37">
        <v>1.9699999999999999E-2</v>
      </c>
      <c r="DP37">
        <v>149.1</v>
      </c>
      <c r="DQ37" s="40">
        <v>1.3200000000000001E-4</v>
      </c>
    </row>
    <row r="38" spans="4:121" ht="15" thickBot="1" x14ac:dyDescent="0.4">
      <c r="D38" s="36"/>
      <c r="H38" s="37">
        <v>48.89</v>
      </c>
      <c r="I38" s="38">
        <v>0.98</v>
      </c>
      <c r="J38">
        <v>9</v>
      </c>
      <c r="K38">
        <v>334</v>
      </c>
      <c r="L38">
        <v>3.01</v>
      </c>
      <c r="M38">
        <v>1.27</v>
      </c>
      <c r="N38">
        <v>18.8</v>
      </c>
      <c r="O38">
        <v>9.0800000000000006E-2</v>
      </c>
      <c r="P38">
        <v>406</v>
      </c>
      <c r="Q38">
        <v>222</v>
      </c>
      <c r="R38">
        <v>1.03</v>
      </c>
      <c r="S38">
        <v>45.15</v>
      </c>
      <c r="T38">
        <v>1412</v>
      </c>
      <c r="U38" s="32">
        <v>10.64</v>
      </c>
      <c r="W38" s="36"/>
      <c r="AA38">
        <v>0</v>
      </c>
      <c r="AB38">
        <v>1.7569999999999999</v>
      </c>
      <c r="AC38">
        <v>1.6147151137735252</v>
      </c>
      <c r="AD38">
        <v>42.1</v>
      </c>
      <c r="AE38">
        <v>38.299999999999997</v>
      </c>
      <c r="AF38">
        <v>33.799999999999997</v>
      </c>
      <c r="AG38">
        <v>90.8</v>
      </c>
      <c r="AH38">
        <v>0</v>
      </c>
      <c r="AI38">
        <v>0</v>
      </c>
      <c r="AJ38">
        <v>0</v>
      </c>
      <c r="AK38" s="32">
        <v>0</v>
      </c>
      <c r="AP38" s="36"/>
      <c r="AR38">
        <v>0</v>
      </c>
      <c r="AS38">
        <v>4.6900000000000004</v>
      </c>
      <c r="AT38" s="7">
        <v>4.3101957220249476</v>
      </c>
      <c r="AU38">
        <v>34.909999999999997</v>
      </c>
      <c r="AV38">
        <v>21.5</v>
      </c>
      <c r="AW38">
        <v>18.64</v>
      </c>
      <c r="AX38">
        <v>196.22</v>
      </c>
      <c r="AY38">
        <v>0</v>
      </c>
      <c r="AZ38" s="32">
        <v>0</v>
      </c>
      <c r="BB38" s="36"/>
      <c r="BD38">
        <v>36.700000000000003</v>
      </c>
      <c r="BE38">
        <v>0.99</v>
      </c>
      <c r="BF38">
        <v>21.6</v>
      </c>
      <c r="BG38">
        <v>6.92</v>
      </c>
      <c r="BH38">
        <v>1.81</v>
      </c>
      <c r="BI38">
        <v>27.9</v>
      </c>
      <c r="BJ38">
        <v>0.09</v>
      </c>
      <c r="BK38">
        <v>386</v>
      </c>
      <c r="BL38">
        <v>229</v>
      </c>
      <c r="BM38" s="32">
        <v>1.04</v>
      </c>
      <c r="BO38" s="36"/>
      <c r="BQ38">
        <v>24.5</v>
      </c>
      <c r="BR38">
        <v>0.99</v>
      </c>
      <c r="BS38">
        <v>20</v>
      </c>
      <c r="BT38">
        <v>79.099999999999994</v>
      </c>
      <c r="BU38">
        <v>1.4</v>
      </c>
      <c r="BV38">
        <v>4</v>
      </c>
      <c r="BW38">
        <v>0.4</v>
      </c>
      <c r="BX38">
        <v>259</v>
      </c>
      <c r="BY38" s="32">
        <v>6.41</v>
      </c>
      <c r="CB38" s="36"/>
      <c r="CD38">
        <v>0</v>
      </c>
      <c r="CE38">
        <v>4.5999999999999996</v>
      </c>
      <c r="CF38">
        <v>21</v>
      </c>
      <c r="CG38">
        <v>36.200000000000003</v>
      </c>
      <c r="CH38">
        <v>671</v>
      </c>
      <c r="CI38" s="32" t="s">
        <v>49</v>
      </c>
      <c r="CL38" s="36"/>
      <c r="CN38">
        <v>61.1</v>
      </c>
      <c r="CO38">
        <v>0.99</v>
      </c>
      <c r="CP38">
        <v>20.9</v>
      </c>
      <c r="CQ38" s="33">
        <v>0</v>
      </c>
      <c r="CR38">
        <v>9.4E-2</v>
      </c>
      <c r="CS38">
        <v>383.8</v>
      </c>
      <c r="CT38">
        <v>172.2</v>
      </c>
      <c r="CU38">
        <v>1</v>
      </c>
      <c r="CV38">
        <v>1.86</v>
      </c>
      <c r="CW38">
        <v>2.71</v>
      </c>
      <c r="CX38">
        <v>0.26200000000000001</v>
      </c>
      <c r="CY38">
        <v>3.95</v>
      </c>
      <c r="CZ38">
        <v>272</v>
      </c>
      <c r="DA38" s="32">
        <v>1.0900000000000001</v>
      </c>
      <c r="DD38" s="41"/>
      <c r="DE38" s="42"/>
      <c r="DF38" s="41">
        <v>73.3</v>
      </c>
      <c r="DG38" s="42">
        <v>1</v>
      </c>
      <c r="DH38" s="42">
        <v>28.5</v>
      </c>
      <c r="DI38" s="42">
        <v>0</v>
      </c>
      <c r="DJ38" s="42">
        <v>0.8</v>
      </c>
      <c r="DK38" s="42">
        <v>995.9</v>
      </c>
      <c r="DL38" s="44">
        <v>1.0600000000000001E-9</v>
      </c>
      <c r="DM38" s="42">
        <v>97</v>
      </c>
      <c r="DN38" s="42">
        <v>4.7</v>
      </c>
      <c r="DO38" s="42">
        <v>2.0799999999999999E-2</v>
      </c>
      <c r="DP38" s="42">
        <v>157.30000000000001</v>
      </c>
      <c r="DQ38" s="45">
        <v>1.3200000000000001E-4</v>
      </c>
    </row>
    <row r="39" spans="4:121" x14ac:dyDescent="0.35">
      <c r="D39" s="36"/>
      <c r="H39" s="37">
        <v>60.96</v>
      </c>
      <c r="I39" s="38">
        <v>0.98</v>
      </c>
      <c r="J39">
        <v>8.8000000000000007</v>
      </c>
      <c r="K39">
        <v>400</v>
      </c>
      <c r="L39">
        <v>2.97</v>
      </c>
      <c r="M39">
        <v>1.26</v>
      </c>
      <c r="N39">
        <v>18.7</v>
      </c>
      <c r="O39">
        <v>8.9499999999999996E-2</v>
      </c>
      <c r="P39">
        <v>406</v>
      </c>
      <c r="Q39">
        <v>216</v>
      </c>
      <c r="R39">
        <v>1.08</v>
      </c>
      <c r="S39">
        <v>56</v>
      </c>
      <c r="T39">
        <v>2036</v>
      </c>
      <c r="U39" s="32">
        <v>13.2</v>
      </c>
      <c r="W39" s="36"/>
      <c r="AA39">
        <v>0</v>
      </c>
      <c r="AB39">
        <v>1.776</v>
      </c>
      <c r="AC39">
        <v>1.6321764610482532</v>
      </c>
      <c r="AD39">
        <v>26.7</v>
      </c>
      <c r="AE39">
        <v>26.7</v>
      </c>
      <c r="AF39">
        <v>26.2</v>
      </c>
      <c r="AG39">
        <v>91.2</v>
      </c>
      <c r="AH39">
        <v>0</v>
      </c>
      <c r="AI39">
        <v>0</v>
      </c>
      <c r="AJ39">
        <v>0</v>
      </c>
      <c r="AK39" s="32">
        <v>0</v>
      </c>
      <c r="AP39" s="36"/>
      <c r="AR39">
        <v>11.97</v>
      </c>
      <c r="AS39">
        <v>0.54</v>
      </c>
      <c r="AT39" s="7">
        <v>0.49626986991332023</v>
      </c>
      <c r="AU39">
        <v>21.2</v>
      </c>
      <c r="AV39">
        <v>21.34</v>
      </c>
      <c r="AW39">
        <v>15.82</v>
      </c>
      <c r="AX39">
        <v>4.72</v>
      </c>
      <c r="AY39">
        <v>0.03</v>
      </c>
      <c r="AZ39" s="32">
        <v>16.149999999999999</v>
      </c>
      <c r="BB39" s="36"/>
      <c r="BD39">
        <v>48.9</v>
      </c>
      <c r="BE39">
        <v>0.99</v>
      </c>
      <c r="BF39">
        <v>21.4</v>
      </c>
      <c r="BG39">
        <v>6.86</v>
      </c>
      <c r="BH39">
        <v>1.79</v>
      </c>
      <c r="BI39">
        <v>27.8</v>
      </c>
      <c r="BJ39">
        <v>0.09</v>
      </c>
      <c r="BK39">
        <v>397</v>
      </c>
      <c r="BL39">
        <v>227</v>
      </c>
      <c r="BM39" s="32">
        <v>1.1299999999999999</v>
      </c>
      <c r="BO39" s="36"/>
      <c r="BQ39">
        <v>24.4</v>
      </c>
      <c r="BR39">
        <v>1.48</v>
      </c>
      <c r="BS39">
        <v>18.3</v>
      </c>
      <c r="BT39">
        <v>82.9</v>
      </c>
      <c r="BU39">
        <v>1.2</v>
      </c>
      <c r="BV39">
        <v>4.2300000000000004</v>
      </c>
      <c r="BW39">
        <v>0.38</v>
      </c>
      <c r="BX39">
        <v>275</v>
      </c>
      <c r="BY39" s="32">
        <v>6.37</v>
      </c>
      <c r="CB39" s="36"/>
      <c r="CD39">
        <v>12.2</v>
      </c>
      <c r="CE39">
        <v>0.3</v>
      </c>
      <c r="CF39">
        <v>20.7</v>
      </c>
      <c r="CG39">
        <v>23.8</v>
      </c>
      <c r="CH39">
        <v>7</v>
      </c>
      <c r="CI39" s="32">
        <v>0.04</v>
      </c>
      <c r="CL39" s="36"/>
      <c r="CN39">
        <v>6.2</v>
      </c>
      <c r="CO39">
        <v>1.49</v>
      </c>
      <c r="CP39">
        <v>25.5</v>
      </c>
      <c r="CQ39" s="33">
        <v>0</v>
      </c>
      <c r="CR39">
        <v>0.109</v>
      </c>
      <c r="CS39">
        <v>368.9</v>
      </c>
      <c r="CT39">
        <v>250.3</v>
      </c>
      <c r="CU39">
        <v>0.9</v>
      </c>
      <c r="CV39">
        <v>2.1</v>
      </c>
      <c r="CW39">
        <v>3.09</v>
      </c>
      <c r="CX39">
        <v>0.19</v>
      </c>
      <c r="CY39">
        <v>4.1399999999999997</v>
      </c>
      <c r="CZ39">
        <v>185.2</v>
      </c>
      <c r="DA39" s="32">
        <v>0.74</v>
      </c>
      <c r="DD39" s="27" t="s">
        <v>12</v>
      </c>
      <c r="DE39" s="28">
        <v>2.9</v>
      </c>
      <c r="DF39" s="36">
        <v>12.4</v>
      </c>
      <c r="DG39">
        <v>1</v>
      </c>
      <c r="DH39">
        <v>32.1</v>
      </c>
      <c r="DI39">
        <v>0.78</v>
      </c>
      <c r="DJ39">
        <v>28.1</v>
      </c>
      <c r="DK39">
        <v>1204.5999999999999</v>
      </c>
      <c r="DL39" s="39">
        <v>9.2599999999999996E-11</v>
      </c>
      <c r="DM39">
        <v>159.30000000000001</v>
      </c>
      <c r="DN39">
        <v>116.6</v>
      </c>
      <c r="DO39">
        <v>4.0000000000000002E-4</v>
      </c>
      <c r="DP39">
        <v>118</v>
      </c>
      <c r="DQ39" s="40">
        <v>3.05E-6</v>
      </c>
    </row>
    <row r="40" spans="4:121" x14ac:dyDescent="0.35">
      <c r="D40" s="36"/>
      <c r="H40" s="37">
        <v>2.65</v>
      </c>
      <c r="I40" s="38">
        <v>0.59</v>
      </c>
      <c r="J40">
        <v>8.3000000000000007</v>
      </c>
      <c r="K40">
        <v>16</v>
      </c>
      <c r="L40">
        <v>2.87</v>
      </c>
      <c r="M40">
        <v>1.24</v>
      </c>
      <c r="N40">
        <v>18.399999999999999</v>
      </c>
      <c r="O40">
        <v>8.8400000000000006E-2</v>
      </c>
      <c r="P40">
        <v>406</v>
      </c>
      <c r="Q40">
        <v>207</v>
      </c>
      <c r="R40">
        <v>0.71</v>
      </c>
      <c r="S40">
        <v>2.42</v>
      </c>
      <c r="T40">
        <v>11</v>
      </c>
      <c r="U40" s="32">
        <v>0.56999999999999995</v>
      </c>
      <c r="W40" s="36"/>
      <c r="AA40">
        <v>0</v>
      </c>
      <c r="AB40">
        <v>1.7829999999999999</v>
      </c>
      <c r="AC40">
        <v>1.6386095889915739</v>
      </c>
      <c r="AD40">
        <v>25.2</v>
      </c>
      <c r="AE40">
        <v>25</v>
      </c>
      <c r="AF40">
        <v>24.9</v>
      </c>
      <c r="AG40">
        <v>92.4</v>
      </c>
      <c r="AH40">
        <v>0</v>
      </c>
      <c r="AI40">
        <v>0</v>
      </c>
      <c r="AJ40">
        <v>0</v>
      </c>
      <c r="AK40" s="32">
        <v>0</v>
      </c>
      <c r="AP40" s="36"/>
      <c r="AR40">
        <v>12.21</v>
      </c>
      <c r="AS40">
        <v>0.65</v>
      </c>
      <c r="AT40" s="7">
        <v>0.59736188045121874</v>
      </c>
      <c r="AU40">
        <v>19.440000000000001</v>
      </c>
      <c r="AV40">
        <v>21.33</v>
      </c>
      <c r="AW40">
        <v>15.72</v>
      </c>
      <c r="AX40">
        <v>6.09</v>
      </c>
      <c r="AY40">
        <v>0.03</v>
      </c>
      <c r="AZ40" s="32">
        <v>16.48</v>
      </c>
      <c r="BB40" s="36"/>
      <c r="BD40">
        <v>61.1</v>
      </c>
      <c r="BE40">
        <v>0.99</v>
      </c>
      <c r="BF40">
        <v>21.3</v>
      </c>
      <c r="BG40">
        <v>6.82</v>
      </c>
      <c r="BH40">
        <v>1.78</v>
      </c>
      <c r="BI40">
        <v>27.7</v>
      </c>
      <c r="BJ40">
        <v>0.09</v>
      </c>
      <c r="BK40">
        <v>387</v>
      </c>
      <c r="BL40">
        <v>226</v>
      </c>
      <c r="BM40" s="32">
        <v>1.0900000000000001</v>
      </c>
      <c r="BO40" s="36"/>
      <c r="BQ40">
        <v>36.6</v>
      </c>
      <c r="BR40">
        <v>0.99</v>
      </c>
      <c r="BS40">
        <v>17.2</v>
      </c>
      <c r="BT40">
        <v>100.3</v>
      </c>
      <c r="BU40">
        <v>4</v>
      </c>
      <c r="BV40">
        <v>3.23</v>
      </c>
      <c r="BW40">
        <v>0.5</v>
      </c>
      <c r="BX40">
        <v>271</v>
      </c>
      <c r="BY40" s="32">
        <v>7.39</v>
      </c>
      <c r="CB40" s="36"/>
      <c r="CD40">
        <v>12.2</v>
      </c>
      <c r="CE40">
        <v>0.7</v>
      </c>
      <c r="CF40">
        <v>21.5</v>
      </c>
      <c r="CG40">
        <v>23.1</v>
      </c>
      <c r="CH40">
        <v>24</v>
      </c>
      <c r="CI40" s="32" t="s">
        <v>49</v>
      </c>
      <c r="CL40" s="36"/>
      <c r="CN40">
        <v>12.2</v>
      </c>
      <c r="CO40">
        <v>1.49</v>
      </c>
      <c r="CP40">
        <v>26.1</v>
      </c>
      <c r="CQ40" s="33">
        <v>0</v>
      </c>
      <c r="CR40">
        <v>0.111</v>
      </c>
      <c r="CS40">
        <v>369.1</v>
      </c>
      <c r="CT40">
        <v>235.3</v>
      </c>
      <c r="CU40">
        <v>0.9</v>
      </c>
      <c r="CV40">
        <v>2.14</v>
      </c>
      <c r="CW40">
        <v>3.14</v>
      </c>
      <c r="CX40">
        <v>0.221</v>
      </c>
      <c r="CY40">
        <v>4.2300000000000004</v>
      </c>
      <c r="CZ40">
        <v>210.4</v>
      </c>
      <c r="DA40" s="32">
        <v>0.84</v>
      </c>
      <c r="DD40" s="36"/>
      <c r="DF40" s="36">
        <v>24.4</v>
      </c>
      <c r="DG40">
        <v>1</v>
      </c>
      <c r="DH40">
        <v>32.200000000000003</v>
      </c>
      <c r="DI40">
        <v>0.78</v>
      </c>
      <c r="DJ40">
        <v>29</v>
      </c>
      <c r="DK40">
        <v>1204.5999999999999</v>
      </c>
      <c r="DL40" s="39">
        <v>9.0799999999999999E-11</v>
      </c>
      <c r="DM40">
        <v>147.4</v>
      </c>
      <c r="DN40">
        <v>116.7</v>
      </c>
      <c r="DO40">
        <v>5.0000000000000001E-4</v>
      </c>
      <c r="DP40">
        <v>128.5</v>
      </c>
      <c r="DQ40" s="40">
        <v>4.1500000000000001E-6</v>
      </c>
    </row>
    <row r="41" spans="4:121" x14ac:dyDescent="0.35">
      <c r="D41" s="36"/>
      <c r="H41" s="37">
        <v>12.22</v>
      </c>
      <c r="I41" s="38">
        <v>0.59</v>
      </c>
      <c r="J41">
        <v>8.1999999999999993</v>
      </c>
      <c r="K41">
        <v>18</v>
      </c>
      <c r="L41">
        <v>2.86</v>
      </c>
      <c r="M41">
        <v>1.24</v>
      </c>
      <c r="N41">
        <v>18.399999999999999</v>
      </c>
      <c r="O41">
        <v>8.7300000000000003E-2</v>
      </c>
      <c r="P41">
        <v>405</v>
      </c>
      <c r="Q41">
        <v>185</v>
      </c>
      <c r="R41">
        <v>0.84</v>
      </c>
      <c r="S41">
        <v>11.13</v>
      </c>
      <c r="T41">
        <v>139</v>
      </c>
      <c r="U41" s="32">
        <v>2.62</v>
      </c>
      <c r="W41" s="36"/>
      <c r="AA41">
        <v>0</v>
      </c>
      <c r="AB41">
        <v>2.1080000000000001</v>
      </c>
      <c r="AC41">
        <v>1.9372905292171834</v>
      </c>
      <c r="AD41">
        <v>41.5</v>
      </c>
      <c r="AE41">
        <v>38.5</v>
      </c>
      <c r="AF41">
        <v>33.5</v>
      </c>
      <c r="AG41">
        <v>126.7</v>
      </c>
      <c r="AH41">
        <v>0</v>
      </c>
      <c r="AI41">
        <v>0</v>
      </c>
      <c r="AJ41">
        <v>0</v>
      </c>
      <c r="AK41" s="32">
        <v>0</v>
      </c>
      <c r="AP41" s="36"/>
      <c r="AR41">
        <v>12.17</v>
      </c>
      <c r="AS41">
        <v>1.0900000000000001</v>
      </c>
      <c r="AT41" s="7">
        <v>1.0017299226028131</v>
      </c>
      <c r="AU41">
        <v>18.55</v>
      </c>
      <c r="AV41">
        <v>21.28</v>
      </c>
      <c r="AW41">
        <v>15.72</v>
      </c>
      <c r="AX41">
        <v>14.9</v>
      </c>
      <c r="AY41">
        <v>0.03</v>
      </c>
      <c r="AZ41" s="32">
        <v>16.420000000000002</v>
      </c>
      <c r="BB41" s="36"/>
      <c r="BD41">
        <v>73.400000000000006</v>
      </c>
      <c r="BE41">
        <v>0.99</v>
      </c>
      <c r="BF41">
        <v>21.2</v>
      </c>
      <c r="BG41">
        <v>6.78</v>
      </c>
      <c r="BH41">
        <v>1.77</v>
      </c>
      <c r="BI41">
        <v>27.6</v>
      </c>
      <c r="BJ41">
        <v>0.09</v>
      </c>
      <c r="BK41">
        <v>386</v>
      </c>
      <c r="BL41">
        <v>228</v>
      </c>
      <c r="BM41" s="32">
        <v>1.0900000000000001</v>
      </c>
      <c r="BO41" s="36"/>
      <c r="BQ41">
        <v>48.9</v>
      </c>
      <c r="BR41">
        <v>0.99</v>
      </c>
      <c r="BS41">
        <v>22.9</v>
      </c>
      <c r="BT41">
        <v>138.9</v>
      </c>
      <c r="BU41">
        <v>5.4</v>
      </c>
      <c r="BV41">
        <v>3.25</v>
      </c>
      <c r="BW41">
        <v>0.5</v>
      </c>
      <c r="BX41">
        <v>272</v>
      </c>
      <c r="BY41" s="32">
        <v>9.92</v>
      </c>
      <c r="CB41" s="36"/>
      <c r="CD41">
        <v>12.2</v>
      </c>
      <c r="CE41">
        <v>1</v>
      </c>
      <c r="CF41">
        <v>21.8</v>
      </c>
      <c r="CG41">
        <v>24</v>
      </c>
      <c r="CH41">
        <v>50</v>
      </c>
      <c r="CI41" s="32">
        <v>0.04</v>
      </c>
      <c r="CL41" s="36"/>
      <c r="CN41">
        <v>24.5</v>
      </c>
      <c r="CO41">
        <v>1.49</v>
      </c>
      <c r="CP41">
        <v>25.9</v>
      </c>
      <c r="CQ41" s="33">
        <v>0</v>
      </c>
      <c r="CR41">
        <v>0.11</v>
      </c>
      <c r="CS41">
        <v>367.8</v>
      </c>
      <c r="CT41">
        <v>232.9</v>
      </c>
      <c r="CU41">
        <v>0.9</v>
      </c>
      <c r="CV41">
        <v>2.13</v>
      </c>
      <c r="CW41">
        <v>3.12</v>
      </c>
      <c r="CX41">
        <v>0.224</v>
      </c>
      <c r="CY41">
        <v>4.1900000000000004</v>
      </c>
      <c r="CZ41">
        <v>215.4</v>
      </c>
      <c r="DA41" s="32">
        <v>0.86</v>
      </c>
      <c r="DD41" s="36"/>
      <c r="DF41" s="36">
        <v>36.700000000000003</v>
      </c>
      <c r="DG41">
        <v>1</v>
      </c>
      <c r="DH41">
        <v>29.5</v>
      </c>
      <c r="DI41">
        <v>0.78</v>
      </c>
      <c r="DJ41">
        <v>31</v>
      </c>
      <c r="DK41">
        <v>1204.0999999999999</v>
      </c>
      <c r="DL41" s="39">
        <v>8.4299999999999996E-11</v>
      </c>
      <c r="DM41">
        <v>99.6</v>
      </c>
      <c r="DN41">
        <v>75</v>
      </c>
      <c r="DO41">
        <v>1E-3</v>
      </c>
      <c r="DP41">
        <v>135.6</v>
      </c>
      <c r="DQ41" s="40">
        <v>7.1899999999999998E-6</v>
      </c>
    </row>
    <row r="42" spans="4:121" x14ac:dyDescent="0.35">
      <c r="D42" s="36"/>
      <c r="H42" s="37">
        <v>24.45</v>
      </c>
      <c r="I42" s="38">
        <v>0.59</v>
      </c>
      <c r="J42">
        <v>7.9</v>
      </c>
      <c r="K42">
        <v>23</v>
      </c>
      <c r="L42">
        <v>2.8</v>
      </c>
      <c r="M42">
        <v>1.23</v>
      </c>
      <c r="N42">
        <v>18.2</v>
      </c>
      <c r="O42">
        <v>8.7099999999999997E-2</v>
      </c>
      <c r="P42">
        <v>405</v>
      </c>
      <c r="Q42">
        <v>172</v>
      </c>
      <c r="R42">
        <v>0.92</v>
      </c>
      <c r="S42">
        <v>22.1</v>
      </c>
      <c r="T42">
        <v>442</v>
      </c>
      <c r="U42" s="32">
        <v>5.21</v>
      </c>
      <c r="W42" s="36"/>
      <c r="AA42">
        <v>0</v>
      </c>
      <c r="AB42">
        <v>2.137</v>
      </c>
      <c r="AC42">
        <v>1.9639420592680839</v>
      </c>
      <c r="AD42">
        <v>27.1</v>
      </c>
      <c r="AE42">
        <v>24.8</v>
      </c>
      <c r="AF42">
        <v>25.3</v>
      </c>
      <c r="AG42">
        <v>129.4</v>
      </c>
      <c r="AH42">
        <v>0</v>
      </c>
      <c r="AI42">
        <v>0</v>
      </c>
      <c r="AJ42">
        <v>0</v>
      </c>
      <c r="AK42" s="32">
        <v>0</v>
      </c>
      <c r="AP42" s="36"/>
      <c r="AR42">
        <v>12.23</v>
      </c>
      <c r="AS42">
        <v>1.45</v>
      </c>
      <c r="AT42" s="7">
        <v>1.3325765025450265</v>
      </c>
      <c r="AU42">
        <v>18.010000000000002</v>
      </c>
      <c r="AV42">
        <v>21.17</v>
      </c>
      <c r="AW42">
        <v>15.61</v>
      </c>
      <c r="AX42">
        <v>24.7</v>
      </c>
      <c r="AY42">
        <v>0.03</v>
      </c>
      <c r="AZ42" s="32">
        <v>16.510000000000002</v>
      </c>
      <c r="BB42" s="36"/>
      <c r="BD42">
        <v>73.400000000000006</v>
      </c>
      <c r="BE42">
        <v>0.59</v>
      </c>
      <c r="BF42">
        <v>21</v>
      </c>
      <c r="BG42">
        <v>6.68</v>
      </c>
      <c r="BH42">
        <v>1.75</v>
      </c>
      <c r="BI42">
        <v>27.4</v>
      </c>
      <c r="BJ42">
        <v>0.08</v>
      </c>
      <c r="BK42">
        <v>390</v>
      </c>
      <c r="BL42">
        <v>174</v>
      </c>
      <c r="BM42" s="32">
        <v>1.04</v>
      </c>
      <c r="BO42" s="36"/>
      <c r="BQ42">
        <v>60.6</v>
      </c>
      <c r="BR42">
        <v>0.99</v>
      </c>
      <c r="BS42">
        <v>25.2</v>
      </c>
      <c r="BT42">
        <v>131.30000000000001</v>
      </c>
      <c r="BU42">
        <v>5.6</v>
      </c>
      <c r="BV42">
        <v>3.16</v>
      </c>
      <c r="BW42">
        <v>0.51</v>
      </c>
      <c r="BX42">
        <v>265</v>
      </c>
      <c r="BY42" s="32">
        <v>12.22</v>
      </c>
      <c r="CB42" s="36"/>
      <c r="CD42">
        <v>12.2</v>
      </c>
      <c r="CE42">
        <v>1.3</v>
      </c>
      <c r="CF42">
        <v>21.8</v>
      </c>
      <c r="CG42">
        <v>24.3</v>
      </c>
      <c r="CH42">
        <v>83</v>
      </c>
      <c r="CI42" s="32" t="s">
        <v>49</v>
      </c>
      <c r="CL42" s="36"/>
      <c r="CN42">
        <v>36.700000000000003</v>
      </c>
      <c r="CO42">
        <v>1.48</v>
      </c>
      <c r="CP42">
        <v>25.6</v>
      </c>
      <c r="CQ42" s="33">
        <v>0</v>
      </c>
      <c r="CR42">
        <v>0.108</v>
      </c>
      <c r="CS42">
        <v>369</v>
      </c>
      <c r="CT42">
        <v>227.5</v>
      </c>
      <c r="CU42">
        <v>0.9</v>
      </c>
      <c r="CV42">
        <v>2.11</v>
      </c>
      <c r="CW42">
        <v>3.1</v>
      </c>
      <c r="CX42">
        <v>0.23699999999999999</v>
      </c>
      <c r="CY42">
        <v>4.1399999999999997</v>
      </c>
      <c r="CZ42">
        <v>230.9</v>
      </c>
      <c r="DA42" s="32">
        <v>0.92</v>
      </c>
      <c r="DD42" s="36"/>
      <c r="DF42" s="36">
        <v>48.9</v>
      </c>
      <c r="DG42">
        <v>1</v>
      </c>
      <c r="DH42">
        <v>30.4</v>
      </c>
      <c r="DI42">
        <v>0.78</v>
      </c>
      <c r="DJ42">
        <v>30.1</v>
      </c>
      <c r="DK42">
        <v>1204.0999999999999</v>
      </c>
      <c r="DL42" s="39">
        <v>8.6900000000000005E-11</v>
      </c>
      <c r="DM42">
        <v>121.3</v>
      </c>
      <c r="DN42">
        <v>91.7</v>
      </c>
      <c r="DO42">
        <v>1.2999999999999999E-3</v>
      </c>
      <c r="DP42">
        <v>142</v>
      </c>
      <c r="DQ42" s="40">
        <v>9.0000000000000002E-6</v>
      </c>
    </row>
    <row r="43" spans="4:121" ht="15" thickBot="1" x14ac:dyDescent="0.4">
      <c r="D43" s="36"/>
      <c r="H43" s="37">
        <v>36.68</v>
      </c>
      <c r="I43" s="38">
        <v>0.57999999999999996</v>
      </c>
      <c r="J43">
        <v>7.8</v>
      </c>
      <c r="K43">
        <v>43</v>
      </c>
      <c r="L43">
        <v>2.77</v>
      </c>
      <c r="M43">
        <v>1.22</v>
      </c>
      <c r="N43">
        <v>18.100000000000001</v>
      </c>
      <c r="O43">
        <v>8.6400000000000005E-2</v>
      </c>
      <c r="P43">
        <v>405</v>
      </c>
      <c r="Q43">
        <v>171</v>
      </c>
      <c r="R43">
        <v>0.92</v>
      </c>
      <c r="S43">
        <v>33.020000000000003</v>
      </c>
      <c r="T43">
        <v>867</v>
      </c>
      <c r="U43" s="32">
        <v>7.78</v>
      </c>
      <c r="W43" s="36"/>
      <c r="AA43">
        <v>0</v>
      </c>
      <c r="AB43">
        <v>2.4630000000000001</v>
      </c>
      <c r="AC43">
        <v>2.2635420177713104</v>
      </c>
      <c r="AD43">
        <v>41.4</v>
      </c>
      <c r="AE43">
        <v>37.9</v>
      </c>
      <c r="AF43">
        <v>32.799999999999997</v>
      </c>
      <c r="AG43">
        <v>168.9</v>
      </c>
      <c r="AH43">
        <v>0</v>
      </c>
      <c r="AI43">
        <v>0</v>
      </c>
      <c r="AJ43">
        <v>0</v>
      </c>
      <c r="AK43" s="32">
        <v>0</v>
      </c>
      <c r="AP43" s="36"/>
      <c r="AR43">
        <v>12.19</v>
      </c>
      <c r="AS43">
        <v>1.63</v>
      </c>
      <c r="AT43" s="7">
        <v>1.497999792516133</v>
      </c>
      <c r="AU43">
        <v>17.68</v>
      </c>
      <c r="AV43">
        <v>21.02</v>
      </c>
      <c r="AW43">
        <v>15.47</v>
      </c>
      <c r="AX43">
        <v>30.56</v>
      </c>
      <c r="AY43">
        <v>0.03</v>
      </c>
      <c r="AZ43" s="32">
        <v>16.45</v>
      </c>
      <c r="BB43" s="36"/>
      <c r="BD43">
        <v>61.1</v>
      </c>
      <c r="BE43">
        <v>0.59</v>
      </c>
      <c r="BF43">
        <v>20.9</v>
      </c>
      <c r="BG43">
        <v>6.64</v>
      </c>
      <c r="BH43">
        <v>1.75</v>
      </c>
      <c r="BI43">
        <v>27.3</v>
      </c>
      <c r="BJ43">
        <v>0.08</v>
      </c>
      <c r="BK43">
        <v>400</v>
      </c>
      <c r="BL43">
        <v>179</v>
      </c>
      <c r="BM43" s="32">
        <v>1.04</v>
      </c>
      <c r="BO43" s="36"/>
      <c r="BQ43">
        <v>64.2</v>
      </c>
      <c r="BR43">
        <v>0.99</v>
      </c>
      <c r="BS43">
        <v>27.5</v>
      </c>
      <c r="BT43">
        <v>128.5</v>
      </c>
      <c r="BU43">
        <v>4.3</v>
      </c>
      <c r="BV43">
        <v>3.4</v>
      </c>
      <c r="BW43">
        <v>0.48</v>
      </c>
      <c r="BX43">
        <v>293</v>
      </c>
      <c r="BY43" s="32">
        <v>12.64</v>
      </c>
      <c r="CB43" s="36"/>
      <c r="CD43">
        <v>12.2</v>
      </c>
      <c r="CE43">
        <v>1.7</v>
      </c>
      <c r="CF43">
        <v>21.8</v>
      </c>
      <c r="CG43">
        <v>24.8</v>
      </c>
      <c r="CH43">
        <v>125</v>
      </c>
      <c r="CI43" s="32">
        <v>0.04</v>
      </c>
      <c r="CL43" s="36"/>
      <c r="CN43">
        <v>48.9</v>
      </c>
      <c r="CO43">
        <v>1.48</v>
      </c>
      <c r="CP43">
        <v>26.3</v>
      </c>
      <c r="CQ43" s="33">
        <v>0</v>
      </c>
      <c r="CR43">
        <v>0.11</v>
      </c>
      <c r="CS43">
        <v>368.8</v>
      </c>
      <c r="CT43">
        <v>209.4</v>
      </c>
      <c r="CU43">
        <v>0.9</v>
      </c>
      <c r="CV43">
        <v>2.15</v>
      </c>
      <c r="CW43">
        <v>3.15</v>
      </c>
      <c r="CX43">
        <v>0.27700000000000002</v>
      </c>
      <c r="CY43">
        <v>4.22</v>
      </c>
      <c r="CZ43">
        <v>263.8</v>
      </c>
      <c r="DA43" s="32">
        <v>1.06</v>
      </c>
      <c r="DD43" s="41"/>
      <c r="DE43" s="42"/>
      <c r="DF43" s="36">
        <v>61</v>
      </c>
      <c r="DG43">
        <v>1</v>
      </c>
      <c r="DH43">
        <v>31.4</v>
      </c>
      <c r="DI43">
        <v>0.78</v>
      </c>
      <c r="DJ43">
        <v>28.4</v>
      </c>
      <c r="DK43">
        <v>1204.0999999999999</v>
      </c>
      <c r="DL43" s="39">
        <v>9.1299999999999997E-11</v>
      </c>
      <c r="DM43">
        <v>86.9</v>
      </c>
      <c r="DN43">
        <v>66.599999999999994</v>
      </c>
      <c r="DO43">
        <v>1.5E-3</v>
      </c>
      <c r="DP43">
        <v>149.1</v>
      </c>
      <c r="DQ43" s="40">
        <v>1.0200000000000001E-5</v>
      </c>
    </row>
    <row r="44" spans="4:121" x14ac:dyDescent="0.35">
      <c r="D44" s="36"/>
      <c r="H44" s="37">
        <v>48.87</v>
      </c>
      <c r="I44" s="38">
        <v>0.6</v>
      </c>
      <c r="J44">
        <v>7.7</v>
      </c>
      <c r="K44">
        <v>181</v>
      </c>
      <c r="L44">
        <v>2.75</v>
      </c>
      <c r="M44">
        <v>1.21</v>
      </c>
      <c r="N44">
        <v>18</v>
      </c>
      <c r="O44">
        <v>8.5400000000000004E-2</v>
      </c>
      <c r="P44">
        <v>405</v>
      </c>
      <c r="Q44">
        <v>166</v>
      </c>
      <c r="R44">
        <v>0.99</v>
      </c>
      <c r="S44">
        <v>43.81</v>
      </c>
      <c r="T44">
        <v>1397</v>
      </c>
      <c r="U44" s="32">
        <v>10.33</v>
      </c>
      <c r="W44" s="36"/>
      <c r="AA44">
        <v>0</v>
      </c>
      <c r="AB44">
        <v>2.4940000000000002</v>
      </c>
      <c r="AC44">
        <v>2.2920315843774457</v>
      </c>
      <c r="AD44">
        <v>27.5</v>
      </c>
      <c r="AE44">
        <v>25</v>
      </c>
      <c r="AF44">
        <v>25.3</v>
      </c>
      <c r="AG44">
        <v>173.4</v>
      </c>
      <c r="AH44">
        <v>0</v>
      </c>
      <c r="AI44">
        <v>0</v>
      </c>
      <c r="AJ44">
        <v>0</v>
      </c>
      <c r="AK44" s="32">
        <v>0</v>
      </c>
      <c r="AP44" s="36"/>
      <c r="AR44">
        <v>12.24</v>
      </c>
      <c r="AS44">
        <v>1.81</v>
      </c>
      <c r="AT44" s="7">
        <v>1.66342308248724</v>
      </c>
      <c r="AU44">
        <v>17.57</v>
      </c>
      <c r="AV44">
        <v>20.78</v>
      </c>
      <c r="AW44">
        <v>15.29</v>
      </c>
      <c r="AX44">
        <v>37.39</v>
      </c>
      <c r="AY44">
        <v>0.03</v>
      </c>
      <c r="AZ44" s="32">
        <v>16.52</v>
      </c>
      <c r="BB44" s="36"/>
      <c r="BD44">
        <v>48.9</v>
      </c>
      <c r="BE44">
        <v>0.59</v>
      </c>
      <c r="BF44">
        <v>20.7</v>
      </c>
      <c r="BG44">
        <v>6.57</v>
      </c>
      <c r="BH44">
        <v>1.73</v>
      </c>
      <c r="BI44">
        <v>27.2</v>
      </c>
      <c r="BJ44">
        <v>0.08</v>
      </c>
      <c r="BK44">
        <v>388</v>
      </c>
      <c r="BL44">
        <v>174</v>
      </c>
      <c r="BM44" s="32">
        <v>1.05</v>
      </c>
      <c r="BO44" s="36"/>
      <c r="BQ44">
        <v>73.3</v>
      </c>
      <c r="BR44">
        <v>0.99</v>
      </c>
      <c r="BS44">
        <v>28.8</v>
      </c>
      <c r="BT44">
        <v>110.7</v>
      </c>
      <c r="BU44">
        <v>4.2</v>
      </c>
      <c r="BV44">
        <v>3.28</v>
      </c>
      <c r="BW44">
        <v>0.49</v>
      </c>
      <c r="BX44">
        <v>293</v>
      </c>
      <c r="BY44" s="32">
        <v>13.9</v>
      </c>
      <c r="CB44" s="36"/>
      <c r="CD44">
        <v>12.2</v>
      </c>
      <c r="CE44">
        <v>2</v>
      </c>
      <c r="CF44">
        <v>21.8</v>
      </c>
      <c r="CG44">
        <v>25.5</v>
      </c>
      <c r="CH44">
        <v>173</v>
      </c>
      <c r="CI44" s="32" t="s">
        <v>49</v>
      </c>
      <c r="CL44" s="36"/>
      <c r="CN44">
        <v>24.4</v>
      </c>
      <c r="CO44">
        <v>1.98</v>
      </c>
      <c r="CP44">
        <v>25.5</v>
      </c>
      <c r="CQ44" s="33">
        <v>0</v>
      </c>
      <c r="CR44">
        <v>0.104</v>
      </c>
      <c r="CS44">
        <v>367.2</v>
      </c>
      <c r="CT44">
        <v>262.60000000000002</v>
      </c>
      <c r="CU44">
        <v>0.9</v>
      </c>
      <c r="CV44">
        <v>2.11</v>
      </c>
      <c r="CW44">
        <v>3.08</v>
      </c>
      <c r="CX44">
        <v>0.219</v>
      </c>
      <c r="CY44">
        <v>4.03</v>
      </c>
      <c r="CZ44">
        <v>219.9</v>
      </c>
      <c r="DA44" s="32">
        <v>0.88</v>
      </c>
      <c r="DD44" s="27" t="s">
        <v>12</v>
      </c>
      <c r="DE44" s="28">
        <v>2.9</v>
      </c>
      <c r="DF44" s="27">
        <v>12.4</v>
      </c>
      <c r="DG44" s="28">
        <v>1</v>
      </c>
      <c r="DH44" s="28">
        <v>29.1</v>
      </c>
      <c r="DI44" s="28">
        <v>0.64</v>
      </c>
      <c r="DJ44" s="28">
        <v>12.7</v>
      </c>
      <c r="DK44" s="28">
        <v>1168.9000000000001</v>
      </c>
      <c r="DL44" s="34">
        <v>1.57E-10</v>
      </c>
      <c r="DM44" s="28">
        <v>47.1</v>
      </c>
      <c r="DN44" s="28">
        <v>31.4</v>
      </c>
      <c r="DO44" s="28">
        <v>5.0000000000000001E-4</v>
      </c>
      <c r="DP44" s="28">
        <v>118</v>
      </c>
      <c r="DQ44" s="35">
        <v>3.9600000000000002E-6</v>
      </c>
    </row>
    <row r="45" spans="4:121" ht="15" thickBot="1" x14ac:dyDescent="0.4">
      <c r="D45" s="36"/>
      <c r="H45" s="37">
        <v>61.07</v>
      </c>
      <c r="I45" s="38">
        <v>0.6</v>
      </c>
      <c r="J45">
        <v>7.7</v>
      </c>
      <c r="K45">
        <v>292</v>
      </c>
      <c r="L45">
        <v>2.75</v>
      </c>
      <c r="M45">
        <v>1.21</v>
      </c>
      <c r="N45">
        <v>18</v>
      </c>
      <c r="O45">
        <v>8.3599999999999994E-2</v>
      </c>
      <c r="P45">
        <v>405</v>
      </c>
      <c r="Q45">
        <v>162</v>
      </c>
      <c r="R45">
        <v>1.02</v>
      </c>
      <c r="S45">
        <v>54.54</v>
      </c>
      <c r="T45">
        <v>2023</v>
      </c>
      <c r="U45" s="32">
        <v>12.85</v>
      </c>
      <c r="W45" s="36"/>
      <c r="AA45">
        <v>0</v>
      </c>
      <c r="AB45">
        <v>2.8159999999999998</v>
      </c>
      <c r="AC45">
        <v>2.5879554697702027</v>
      </c>
      <c r="AD45">
        <v>41.7</v>
      </c>
      <c r="AE45">
        <v>37.5</v>
      </c>
      <c r="AF45">
        <v>32.299999999999997</v>
      </c>
      <c r="AG45">
        <v>216.3</v>
      </c>
      <c r="AH45">
        <v>0</v>
      </c>
      <c r="AI45">
        <v>0</v>
      </c>
      <c r="AJ45">
        <v>0</v>
      </c>
      <c r="AK45" s="32">
        <v>0</v>
      </c>
      <c r="AP45" s="36"/>
      <c r="AR45">
        <v>12.19</v>
      </c>
      <c r="AS45">
        <v>2.1800000000000002</v>
      </c>
      <c r="AT45" s="7">
        <v>2.0034598452056263</v>
      </c>
      <c r="AU45">
        <v>17.89</v>
      </c>
      <c r="AV45">
        <v>20.59</v>
      </c>
      <c r="AW45">
        <v>15.09</v>
      </c>
      <c r="AX45">
        <v>52.57</v>
      </c>
      <c r="AY45">
        <v>0.03</v>
      </c>
      <c r="AZ45" s="32">
        <v>16.46</v>
      </c>
      <c r="BB45" s="36"/>
      <c r="BD45">
        <v>36.6</v>
      </c>
      <c r="BE45">
        <v>0.59</v>
      </c>
      <c r="BF45">
        <v>20.5</v>
      </c>
      <c r="BG45">
        <v>6.47</v>
      </c>
      <c r="BH45">
        <v>1.72</v>
      </c>
      <c r="BI45">
        <v>27</v>
      </c>
      <c r="BJ45">
        <v>0.08</v>
      </c>
      <c r="BK45">
        <v>391</v>
      </c>
      <c r="BL45">
        <v>185</v>
      </c>
      <c r="BM45" s="32">
        <v>0.99</v>
      </c>
      <c r="BO45" s="36"/>
      <c r="BQ45">
        <v>36.700000000000003</v>
      </c>
      <c r="BR45">
        <v>0.99</v>
      </c>
      <c r="BS45">
        <v>29</v>
      </c>
      <c r="BT45">
        <v>113.5</v>
      </c>
      <c r="BU45">
        <v>1.9</v>
      </c>
      <c r="BV45">
        <v>4.07</v>
      </c>
      <c r="BW45">
        <v>0.4</v>
      </c>
      <c r="BX45">
        <v>271</v>
      </c>
      <c r="BY45" s="32">
        <v>9.33</v>
      </c>
      <c r="CB45" s="36"/>
      <c r="CD45">
        <v>12.2</v>
      </c>
      <c r="CE45">
        <v>2.2999999999999998</v>
      </c>
      <c r="CF45">
        <v>21.8</v>
      </c>
      <c r="CG45">
        <v>26.1</v>
      </c>
      <c r="CH45">
        <v>238</v>
      </c>
      <c r="CI45" s="32">
        <v>0.04</v>
      </c>
      <c r="CL45" s="36"/>
      <c r="CN45">
        <v>36.700000000000003</v>
      </c>
      <c r="CO45">
        <v>1.98</v>
      </c>
      <c r="CP45">
        <v>25.3</v>
      </c>
      <c r="CQ45" s="33">
        <v>0</v>
      </c>
      <c r="CR45">
        <v>0.10199999999999999</v>
      </c>
      <c r="CS45">
        <v>366.7</v>
      </c>
      <c r="CT45">
        <v>257.60000000000002</v>
      </c>
      <c r="CU45">
        <v>0.9</v>
      </c>
      <c r="CV45">
        <v>2.1</v>
      </c>
      <c r="CW45">
        <v>3.06</v>
      </c>
      <c r="CX45">
        <v>0.23100000000000001</v>
      </c>
      <c r="CY45">
        <v>3.98</v>
      </c>
      <c r="CZ45">
        <v>235</v>
      </c>
      <c r="DA45" s="32">
        <v>0.94</v>
      </c>
      <c r="DD45" s="36"/>
      <c r="DF45" s="36">
        <v>24.4</v>
      </c>
      <c r="DG45">
        <v>1</v>
      </c>
      <c r="DH45">
        <v>29.2</v>
      </c>
      <c r="DI45">
        <v>0.64</v>
      </c>
      <c r="DJ45">
        <v>12.5</v>
      </c>
      <c r="DK45">
        <v>1168.9000000000001</v>
      </c>
      <c r="DL45" s="39">
        <v>1.5899999999999999E-10</v>
      </c>
      <c r="DM45">
        <v>107</v>
      </c>
      <c r="DN45">
        <v>72.7</v>
      </c>
      <c r="DO45">
        <v>8.9999999999999998E-4</v>
      </c>
      <c r="DP45">
        <v>128.5</v>
      </c>
      <c r="DQ45" s="40">
        <v>6.8600000000000004E-6</v>
      </c>
    </row>
    <row r="46" spans="4:121" ht="15" thickBot="1" x14ac:dyDescent="0.4">
      <c r="D46" s="27" t="s">
        <v>13</v>
      </c>
      <c r="E46" s="28">
        <v>3.1</v>
      </c>
      <c r="F46" s="28" t="s">
        <v>125</v>
      </c>
      <c r="G46" s="28" t="s">
        <v>120</v>
      </c>
      <c r="H46" s="29">
        <v>3.18</v>
      </c>
      <c r="I46" s="30">
        <v>0.98</v>
      </c>
      <c r="J46" s="28">
        <v>31.9</v>
      </c>
      <c r="K46" s="28">
        <v>36</v>
      </c>
      <c r="L46" s="28">
        <v>12.86</v>
      </c>
      <c r="M46" s="28">
        <v>2.46</v>
      </c>
      <c r="N46" s="28">
        <v>36.6</v>
      </c>
      <c r="O46" s="28">
        <v>0.1011</v>
      </c>
      <c r="P46" s="28">
        <v>415</v>
      </c>
      <c r="Q46" s="28">
        <v>227</v>
      </c>
      <c r="R46" s="28">
        <v>0.61</v>
      </c>
      <c r="S46" s="28">
        <v>4.8</v>
      </c>
      <c r="T46" s="28">
        <v>18</v>
      </c>
      <c r="U46" s="31">
        <v>1.1299999999999999</v>
      </c>
      <c r="W46" s="36"/>
      <c r="AA46">
        <v>0</v>
      </c>
      <c r="AB46">
        <v>2.8490000000000002</v>
      </c>
      <c r="AC46">
        <v>2.6182830729315727</v>
      </c>
      <c r="AD46">
        <v>28</v>
      </c>
      <c r="AE46">
        <v>25.1</v>
      </c>
      <c r="AF46">
        <v>25.3</v>
      </c>
      <c r="AG46">
        <v>222.2</v>
      </c>
      <c r="AH46">
        <v>0</v>
      </c>
      <c r="AI46">
        <v>0</v>
      </c>
      <c r="AJ46">
        <v>0</v>
      </c>
      <c r="AK46" s="32">
        <v>0</v>
      </c>
      <c r="AP46" s="36"/>
      <c r="AR46">
        <v>12.18</v>
      </c>
      <c r="AS46">
        <v>2.54</v>
      </c>
      <c r="AT46" s="7">
        <v>2.3343064251478394</v>
      </c>
      <c r="AU46">
        <v>18.739999999999998</v>
      </c>
      <c r="AV46">
        <v>20.37</v>
      </c>
      <c r="AW46">
        <v>14.89</v>
      </c>
      <c r="AX46">
        <v>70.790000000000006</v>
      </c>
      <c r="AY46">
        <v>0.03</v>
      </c>
      <c r="AZ46" s="32">
        <v>16.440000000000001</v>
      </c>
      <c r="BB46" s="36"/>
      <c r="BD46">
        <v>24.4</v>
      </c>
      <c r="BE46">
        <v>0.59</v>
      </c>
      <c r="BF46">
        <v>20.2</v>
      </c>
      <c r="BG46">
        <v>6.37</v>
      </c>
      <c r="BH46">
        <v>1.7</v>
      </c>
      <c r="BI46">
        <v>26.8</v>
      </c>
      <c r="BJ46">
        <v>0.08</v>
      </c>
      <c r="BK46">
        <v>393</v>
      </c>
      <c r="BL46">
        <v>187</v>
      </c>
      <c r="BM46" s="32">
        <v>1</v>
      </c>
      <c r="BO46" s="36"/>
      <c r="BQ46">
        <v>12.3</v>
      </c>
      <c r="BR46">
        <v>0.99</v>
      </c>
      <c r="BS46">
        <v>27.8</v>
      </c>
      <c r="BT46">
        <v>94.1</v>
      </c>
      <c r="BU46">
        <v>0.4</v>
      </c>
      <c r="BV46">
        <v>5.36</v>
      </c>
      <c r="BW46">
        <v>0.3</v>
      </c>
      <c r="BX46">
        <v>238</v>
      </c>
      <c r="BY46" s="32">
        <v>4.68</v>
      </c>
      <c r="CB46" s="36"/>
      <c r="CD46">
        <v>12.2</v>
      </c>
      <c r="CE46">
        <v>2.6</v>
      </c>
      <c r="CF46">
        <v>21.9</v>
      </c>
      <c r="CG46">
        <v>26.9</v>
      </c>
      <c r="CH46">
        <v>307</v>
      </c>
      <c r="CI46" s="32" t="s">
        <v>49</v>
      </c>
      <c r="CL46" s="36"/>
      <c r="CN46">
        <v>24.5</v>
      </c>
      <c r="CO46">
        <v>2.4700000000000002</v>
      </c>
      <c r="CP46">
        <v>25.8</v>
      </c>
      <c r="CQ46" s="33">
        <v>0</v>
      </c>
      <c r="CR46">
        <v>0.105</v>
      </c>
      <c r="CS46">
        <v>367.2</v>
      </c>
      <c r="CT46">
        <v>279.5</v>
      </c>
      <c r="CU46">
        <v>0.9</v>
      </c>
      <c r="CV46">
        <v>2.12</v>
      </c>
      <c r="CW46">
        <v>3.11</v>
      </c>
      <c r="CX46">
        <v>0.223</v>
      </c>
      <c r="CY46">
        <v>4.0599999999999996</v>
      </c>
      <c r="CZ46">
        <v>221.8</v>
      </c>
      <c r="DA46" s="32">
        <v>0.89</v>
      </c>
      <c r="DD46" s="36"/>
      <c r="DF46" s="36">
        <v>36.6</v>
      </c>
      <c r="DG46">
        <v>1</v>
      </c>
      <c r="DH46">
        <v>28.5</v>
      </c>
      <c r="DI46">
        <v>0.64</v>
      </c>
      <c r="DJ46">
        <v>12.1</v>
      </c>
      <c r="DK46">
        <v>1167.2</v>
      </c>
      <c r="DL46" s="39">
        <v>1.6100000000000001E-10</v>
      </c>
      <c r="DM46">
        <v>210.9</v>
      </c>
      <c r="DN46">
        <v>142.1</v>
      </c>
      <c r="DO46">
        <v>1.4E-3</v>
      </c>
      <c r="DP46">
        <v>135.6</v>
      </c>
      <c r="DQ46" s="40">
        <v>9.9599999999999995E-6</v>
      </c>
    </row>
    <row r="47" spans="4:121" x14ac:dyDescent="0.35">
      <c r="D47" s="36"/>
      <c r="H47" s="37">
        <v>6.21</v>
      </c>
      <c r="I47" s="38">
        <v>0.99</v>
      </c>
      <c r="J47">
        <v>31.8</v>
      </c>
      <c r="K47">
        <v>38</v>
      </c>
      <c r="L47">
        <v>12.82</v>
      </c>
      <c r="M47">
        <v>2.44</v>
      </c>
      <c r="N47">
        <v>36.6</v>
      </c>
      <c r="O47">
        <v>9.8100000000000007E-2</v>
      </c>
      <c r="P47">
        <v>417</v>
      </c>
      <c r="Q47">
        <v>201</v>
      </c>
      <c r="R47">
        <v>0.75</v>
      </c>
      <c r="S47">
        <v>9.2100000000000009</v>
      </c>
      <c r="T47">
        <v>55</v>
      </c>
      <c r="U47" s="32">
        <v>2.17</v>
      </c>
      <c r="W47" s="36"/>
      <c r="AA47">
        <v>0</v>
      </c>
      <c r="AB47">
        <v>3.1509999999999998</v>
      </c>
      <c r="AC47">
        <v>2.8958265927719848</v>
      </c>
      <c r="AD47">
        <v>42.2</v>
      </c>
      <c r="AE47">
        <v>37.700000000000003</v>
      </c>
      <c r="AF47">
        <v>32.299999999999997</v>
      </c>
      <c r="AG47">
        <v>263</v>
      </c>
      <c r="AH47">
        <v>0</v>
      </c>
      <c r="AI47">
        <v>0</v>
      </c>
      <c r="AJ47">
        <v>0</v>
      </c>
      <c r="AK47" s="32">
        <v>0</v>
      </c>
      <c r="AP47" s="36"/>
      <c r="AR47">
        <v>12.27</v>
      </c>
      <c r="AS47">
        <v>2.9</v>
      </c>
      <c r="AT47" s="7">
        <v>2.6651530050900529</v>
      </c>
      <c r="AU47">
        <v>19.760000000000002</v>
      </c>
      <c r="AV47">
        <v>20.260000000000002</v>
      </c>
      <c r="AW47">
        <v>14.71</v>
      </c>
      <c r="AX47">
        <v>92.06</v>
      </c>
      <c r="AY47">
        <v>0.03</v>
      </c>
      <c r="AZ47" s="32">
        <v>16.559999999999999</v>
      </c>
      <c r="BB47" s="36"/>
      <c r="BD47">
        <v>18.399999999999999</v>
      </c>
      <c r="BE47">
        <v>0.6</v>
      </c>
      <c r="BF47">
        <v>19.899999999999999</v>
      </c>
      <c r="BG47">
        <v>6.26</v>
      </c>
      <c r="BH47">
        <v>1.69</v>
      </c>
      <c r="BI47">
        <v>26.6</v>
      </c>
      <c r="BJ47">
        <v>0.08</v>
      </c>
      <c r="BK47">
        <v>393</v>
      </c>
      <c r="BL47">
        <v>194</v>
      </c>
      <c r="BM47" s="32">
        <v>0.97</v>
      </c>
      <c r="BO47" s="27" t="s">
        <v>16</v>
      </c>
      <c r="BP47" s="28">
        <v>1.78</v>
      </c>
      <c r="BQ47" s="28">
        <v>6.1</v>
      </c>
      <c r="BR47" s="28">
        <v>0.99</v>
      </c>
      <c r="BS47" s="28">
        <v>15.6</v>
      </c>
      <c r="BT47" s="28">
        <v>176.9</v>
      </c>
      <c r="BU47" s="28">
        <v>27.1</v>
      </c>
      <c r="BV47" s="28">
        <v>1.87</v>
      </c>
      <c r="BW47" s="28">
        <v>0.95</v>
      </c>
      <c r="BX47" s="28">
        <v>174</v>
      </c>
      <c r="BY47" s="31">
        <v>1.02</v>
      </c>
      <c r="CB47" s="36"/>
      <c r="CD47">
        <v>12.2</v>
      </c>
      <c r="CE47">
        <v>3</v>
      </c>
      <c r="CF47">
        <v>22</v>
      </c>
      <c r="CG47">
        <v>27.9</v>
      </c>
      <c r="CH47">
        <v>399</v>
      </c>
      <c r="CI47" s="32">
        <v>0.05</v>
      </c>
      <c r="CL47" s="36"/>
      <c r="CN47">
        <v>12.2</v>
      </c>
      <c r="CO47">
        <v>0.99</v>
      </c>
      <c r="CP47">
        <v>25.2</v>
      </c>
      <c r="CQ47" s="33">
        <v>0</v>
      </c>
      <c r="CR47">
        <v>0.1</v>
      </c>
      <c r="CS47">
        <v>386.4</v>
      </c>
      <c r="CT47">
        <v>203.6</v>
      </c>
      <c r="CU47">
        <v>0.9</v>
      </c>
      <c r="CV47">
        <v>2.08</v>
      </c>
      <c r="CW47">
        <v>3.07</v>
      </c>
      <c r="CX47">
        <v>0.20899999999999999</v>
      </c>
      <c r="CY47">
        <v>4.34</v>
      </c>
      <c r="CZ47">
        <v>192.9</v>
      </c>
      <c r="DA47" s="32">
        <v>0.77</v>
      </c>
      <c r="DD47" s="36"/>
      <c r="DF47" s="36">
        <v>49</v>
      </c>
      <c r="DG47">
        <v>1</v>
      </c>
      <c r="DH47">
        <v>28.7</v>
      </c>
      <c r="DI47">
        <v>0.64</v>
      </c>
      <c r="DJ47">
        <v>12.3</v>
      </c>
      <c r="DK47">
        <v>1167.7</v>
      </c>
      <c r="DL47" s="39">
        <v>1.5999999999999999E-10</v>
      </c>
      <c r="DM47">
        <v>101.8</v>
      </c>
      <c r="DN47">
        <v>70.599999999999994</v>
      </c>
      <c r="DO47">
        <v>1.6999999999999999E-3</v>
      </c>
      <c r="DP47">
        <v>142</v>
      </c>
      <c r="DQ47" s="40">
        <v>1.1800000000000001E-5</v>
      </c>
    </row>
    <row r="48" spans="4:121" ht="15" thickBot="1" x14ac:dyDescent="0.4">
      <c r="D48" s="36"/>
      <c r="H48" s="37">
        <v>12.24</v>
      </c>
      <c r="I48" s="38">
        <v>0.98</v>
      </c>
      <c r="J48">
        <v>31.5</v>
      </c>
      <c r="K48">
        <v>40</v>
      </c>
      <c r="L48">
        <v>12.61</v>
      </c>
      <c r="M48">
        <v>2.41</v>
      </c>
      <c r="N48">
        <v>36.299999999999997</v>
      </c>
      <c r="O48">
        <v>9.5200000000000007E-2</v>
      </c>
      <c r="P48">
        <v>419</v>
      </c>
      <c r="Q48">
        <v>192</v>
      </c>
      <c r="R48">
        <v>0.81</v>
      </c>
      <c r="S48">
        <v>17.86</v>
      </c>
      <c r="T48">
        <v>169</v>
      </c>
      <c r="U48" s="32">
        <v>4.21</v>
      </c>
      <c r="W48" s="36"/>
      <c r="AA48">
        <v>0</v>
      </c>
      <c r="AB48">
        <v>3.2029999999999998</v>
      </c>
      <c r="AC48">
        <v>2.9436155432080824</v>
      </c>
      <c r="AD48">
        <v>29.3</v>
      </c>
      <c r="AE48">
        <v>25</v>
      </c>
      <c r="AF48">
        <v>25.5</v>
      </c>
      <c r="AG48">
        <v>273.2</v>
      </c>
      <c r="AH48">
        <v>0</v>
      </c>
      <c r="AI48">
        <v>0</v>
      </c>
      <c r="AJ48">
        <v>0</v>
      </c>
      <c r="AK48" s="32">
        <v>0</v>
      </c>
      <c r="AP48" s="36"/>
      <c r="AR48">
        <v>12.24</v>
      </c>
      <c r="AS48">
        <v>3.27</v>
      </c>
      <c r="AT48" s="7">
        <v>3.0051897678084392</v>
      </c>
      <c r="AU48">
        <v>21.25</v>
      </c>
      <c r="AV48">
        <v>20.27</v>
      </c>
      <c r="AW48">
        <v>14.6</v>
      </c>
      <c r="AX48">
        <v>116.13</v>
      </c>
      <c r="AY48">
        <v>0.03</v>
      </c>
      <c r="AZ48" s="32">
        <v>16.52</v>
      </c>
      <c r="BB48" s="36"/>
      <c r="BD48">
        <v>12.2</v>
      </c>
      <c r="BE48">
        <v>0.59</v>
      </c>
      <c r="BF48">
        <v>19.7</v>
      </c>
      <c r="BG48">
        <v>6.16</v>
      </c>
      <c r="BH48">
        <v>1.67</v>
      </c>
      <c r="BI48">
        <v>26.4</v>
      </c>
      <c r="BJ48">
        <v>0.08</v>
      </c>
      <c r="BK48">
        <v>407</v>
      </c>
      <c r="BL48">
        <v>208</v>
      </c>
      <c r="BM48" s="32">
        <v>0.91</v>
      </c>
      <c r="BO48" s="36"/>
      <c r="BQ48">
        <v>12.2</v>
      </c>
      <c r="BR48">
        <v>0.99</v>
      </c>
      <c r="BS48">
        <v>15.6</v>
      </c>
      <c r="BT48">
        <v>159.5</v>
      </c>
      <c r="BU48">
        <v>24.9</v>
      </c>
      <c r="BV48">
        <v>1.86</v>
      </c>
      <c r="BW48">
        <v>0.96</v>
      </c>
      <c r="BX48">
        <v>197</v>
      </c>
      <c r="BY48" s="32">
        <v>1.77</v>
      </c>
      <c r="CB48" s="36"/>
      <c r="CD48">
        <v>12.2</v>
      </c>
      <c r="CE48">
        <v>3.3</v>
      </c>
      <c r="CF48">
        <v>22.2</v>
      </c>
      <c r="CG48">
        <v>29.2</v>
      </c>
      <c r="CH48">
        <v>509</v>
      </c>
      <c r="CI48" s="32" t="s">
        <v>49</v>
      </c>
      <c r="CL48" s="36"/>
      <c r="CN48">
        <v>24.4</v>
      </c>
      <c r="CO48">
        <v>0.99</v>
      </c>
      <c r="CP48">
        <v>24.4</v>
      </c>
      <c r="CQ48" s="33">
        <v>0</v>
      </c>
      <c r="CR48">
        <v>9.6000000000000002E-2</v>
      </c>
      <c r="CS48">
        <v>388.5</v>
      </c>
      <c r="CT48">
        <v>194.7</v>
      </c>
      <c r="CU48">
        <v>0.9</v>
      </c>
      <c r="CV48">
        <v>2.04</v>
      </c>
      <c r="CW48">
        <v>3</v>
      </c>
      <c r="CX48">
        <v>0.22500000000000001</v>
      </c>
      <c r="CY48">
        <v>4.21</v>
      </c>
      <c r="CZ48">
        <v>215.3</v>
      </c>
      <c r="DA48" s="32">
        <v>0.86</v>
      </c>
      <c r="DD48" s="41"/>
      <c r="DE48" s="42"/>
      <c r="DF48" s="41">
        <v>60.9</v>
      </c>
      <c r="DG48" s="42">
        <v>1</v>
      </c>
      <c r="DH48" s="42">
        <v>29</v>
      </c>
      <c r="DI48" s="42">
        <v>0.64</v>
      </c>
      <c r="DJ48" s="42">
        <v>12.3</v>
      </c>
      <c r="DK48" s="42">
        <v>1168.2</v>
      </c>
      <c r="DL48" s="44">
        <v>1.5999999999999999E-10</v>
      </c>
      <c r="DM48" s="42">
        <v>64.900000000000006</v>
      </c>
      <c r="DN48" s="42">
        <v>43.3</v>
      </c>
      <c r="DO48" s="42">
        <v>2.3E-3</v>
      </c>
      <c r="DP48" s="42">
        <v>149.1</v>
      </c>
      <c r="DQ48" s="45">
        <v>1.5500000000000001E-5</v>
      </c>
    </row>
    <row r="49" spans="4:121" x14ac:dyDescent="0.35">
      <c r="D49" s="36"/>
      <c r="H49" s="37">
        <v>24.49</v>
      </c>
      <c r="I49" s="38">
        <v>0.98</v>
      </c>
      <c r="J49">
        <v>31.6</v>
      </c>
      <c r="K49">
        <v>49</v>
      </c>
      <c r="L49">
        <v>12.69</v>
      </c>
      <c r="M49">
        <v>2.41</v>
      </c>
      <c r="N49">
        <v>36.4</v>
      </c>
      <c r="O49">
        <v>9.4100000000000003E-2</v>
      </c>
      <c r="P49">
        <v>421</v>
      </c>
      <c r="Q49">
        <v>177</v>
      </c>
      <c r="R49">
        <v>0.91</v>
      </c>
      <c r="S49">
        <v>35.5</v>
      </c>
      <c r="T49">
        <v>537</v>
      </c>
      <c r="U49" s="32">
        <v>8.3699999999999992</v>
      </c>
      <c r="W49" s="36"/>
      <c r="AA49">
        <v>0</v>
      </c>
      <c r="AB49">
        <v>3.5230000000000001</v>
      </c>
      <c r="AC49">
        <v>3.2377013920456057</v>
      </c>
      <c r="AD49">
        <v>43.7</v>
      </c>
      <c r="AE49">
        <v>38.4</v>
      </c>
      <c r="AF49">
        <v>31.9</v>
      </c>
      <c r="AG49">
        <v>321.10000000000002</v>
      </c>
      <c r="AH49">
        <v>0</v>
      </c>
      <c r="AI49">
        <v>0</v>
      </c>
      <c r="AJ49">
        <v>0</v>
      </c>
      <c r="AK49" s="32">
        <v>0</v>
      </c>
      <c r="AP49" s="36"/>
      <c r="AR49">
        <v>12.2</v>
      </c>
      <c r="AS49">
        <v>3.62</v>
      </c>
      <c r="AT49" s="7">
        <v>3.32684616497448</v>
      </c>
      <c r="AU49">
        <v>23.11</v>
      </c>
      <c r="AV49">
        <v>20.32</v>
      </c>
      <c r="AW49">
        <v>14.5</v>
      </c>
      <c r="AX49">
        <v>145.58000000000001</v>
      </c>
      <c r="AY49">
        <v>0.03</v>
      </c>
      <c r="AZ49" s="32">
        <v>16.47</v>
      </c>
      <c r="BB49" s="36"/>
      <c r="BD49">
        <v>6.1</v>
      </c>
      <c r="BE49">
        <v>0.59</v>
      </c>
      <c r="BF49">
        <v>19.399999999999999</v>
      </c>
      <c r="BG49">
        <v>6.08</v>
      </c>
      <c r="BH49">
        <v>1.66</v>
      </c>
      <c r="BI49">
        <v>26.2</v>
      </c>
      <c r="BJ49">
        <v>0.08</v>
      </c>
      <c r="BK49">
        <v>402</v>
      </c>
      <c r="BL49">
        <v>220</v>
      </c>
      <c r="BM49" s="32">
        <v>0.83</v>
      </c>
      <c r="BO49" s="36"/>
      <c r="BQ49">
        <v>24.4</v>
      </c>
      <c r="BR49">
        <v>0.99</v>
      </c>
      <c r="BS49">
        <v>20.6</v>
      </c>
      <c r="BT49">
        <v>133.30000000000001</v>
      </c>
      <c r="BU49">
        <v>29.9</v>
      </c>
      <c r="BV49">
        <v>1.49</v>
      </c>
      <c r="BW49">
        <v>1.19</v>
      </c>
      <c r="BX49">
        <v>217</v>
      </c>
      <c r="BY49" s="32">
        <v>2.59</v>
      </c>
      <c r="CB49" s="36"/>
      <c r="CD49">
        <v>12.3</v>
      </c>
      <c r="CE49">
        <v>3.6</v>
      </c>
      <c r="CF49">
        <v>22.5</v>
      </c>
      <c r="CG49">
        <v>30.7</v>
      </c>
      <c r="CH49">
        <v>645</v>
      </c>
      <c r="CI49" s="32">
        <v>0.06</v>
      </c>
      <c r="CL49" s="36"/>
      <c r="CN49">
        <v>36.700000000000003</v>
      </c>
      <c r="CO49">
        <v>0.99</v>
      </c>
      <c r="CP49">
        <v>24.1</v>
      </c>
      <c r="CQ49" s="33">
        <v>0</v>
      </c>
      <c r="CR49">
        <v>9.0999999999999998E-2</v>
      </c>
      <c r="CS49">
        <v>388.2</v>
      </c>
      <c r="CT49">
        <v>186.8</v>
      </c>
      <c r="CU49">
        <v>0.9</v>
      </c>
      <c r="CV49">
        <v>2.0299999999999998</v>
      </c>
      <c r="CW49">
        <v>2.97</v>
      </c>
      <c r="CX49">
        <v>0.23899999999999999</v>
      </c>
      <c r="CY49">
        <v>4.09</v>
      </c>
      <c r="CZ49">
        <v>235.8</v>
      </c>
      <c r="DA49" s="32">
        <v>0.94</v>
      </c>
      <c r="DD49" s="27" t="s">
        <v>12</v>
      </c>
      <c r="DE49" s="28">
        <v>2.9</v>
      </c>
      <c r="DF49" s="36">
        <v>12.2</v>
      </c>
      <c r="DG49">
        <v>1</v>
      </c>
      <c r="DH49">
        <v>29.9</v>
      </c>
      <c r="DI49">
        <v>0.43</v>
      </c>
      <c r="DJ49">
        <v>4.9000000000000004</v>
      </c>
      <c r="DK49">
        <v>1111.4000000000001</v>
      </c>
      <c r="DL49" s="39">
        <v>3.0700000000000003E-10</v>
      </c>
      <c r="DM49">
        <v>70.599999999999994</v>
      </c>
      <c r="DN49">
        <v>21.8</v>
      </c>
      <c r="DO49">
        <v>1.2999999999999999E-3</v>
      </c>
      <c r="DP49">
        <v>118</v>
      </c>
      <c r="DQ49" s="40">
        <v>1.1399999999999999E-5</v>
      </c>
    </row>
    <row r="50" spans="4:121" x14ac:dyDescent="0.35">
      <c r="D50" s="36"/>
      <c r="H50" s="37">
        <v>36.79</v>
      </c>
      <c r="I50" s="38">
        <v>0.99</v>
      </c>
      <c r="J50">
        <v>31.8</v>
      </c>
      <c r="K50">
        <v>87</v>
      </c>
      <c r="L50">
        <v>12.83</v>
      </c>
      <c r="M50">
        <v>2.41</v>
      </c>
      <c r="N50">
        <v>36.6</v>
      </c>
      <c r="O50">
        <v>9.2299999999999993E-2</v>
      </c>
      <c r="P50">
        <v>422</v>
      </c>
      <c r="Q50">
        <v>170</v>
      </c>
      <c r="R50">
        <v>0.97</v>
      </c>
      <c r="S50">
        <v>53.09</v>
      </c>
      <c r="T50">
        <v>1056</v>
      </c>
      <c r="U50" s="32">
        <v>12.51</v>
      </c>
      <c r="W50" s="36"/>
      <c r="AA50">
        <v>0</v>
      </c>
      <c r="AB50">
        <v>3.56</v>
      </c>
      <c r="AC50">
        <v>3.2717050683174445</v>
      </c>
      <c r="AD50">
        <v>30.6</v>
      </c>
      <c r="AE50">
        <v>25</v>
      </c>
      <c r="AF50">
        <v>25.5</v>
      </c>
      <c r="AG50">
        <v>332.7</v>
      </c>
      <c r="AH50">
        <v>0</v>
      </c>
      <c r="AI50">
        <v>0</v>
      </c>
      <c r="AJ50">
        <v>0</v>
      </c>
      <c r="AK50" s="32">
        <v>0</v>
      </c>
      <c r="AP50" s="36"/>
      <c r="AR50">
        <v>12.21</v>
      </c>
      <c r="AS50">
        <v>3.99</v>
      </c>
      <c r="AT50" s="7">
        <v>3.6668829276928663</v>
      </c>
      <c r="AU50">
        <v>26.05</v>
      </c>
      <c r="AV50">
        <v>20.62</v>
      </c>
      <c r="AW50">
        <v>14.68</v>
      </c>
      <c r="AX50">
        <v>197.75</v>
      </c>
      <c r="AY50">
        <v>0.04</v>
      </c>
      <c r="AZ50" s="32">
        <v>16.48</v>
      </c>
      <c r="BB50" s="36"/>
      <c r="BD50">
        <v>24.4</v>
      </c>
      <c r="BE50">
        <v>1.98</v>
      </c>
      <c r="BF50">
        <v>19.2</v>
      </c>
      <c r="BG50">
        <v>5.98</v>
      </c>
      <c r="BH50">
        <v>1.64</v>
      </c>
      <c r="BI50">
        <v>26</v>
      </c>
      <c r="BJ50">
        <v>7.0000000000000007E-2</v>
      </c>
      <c r="BK50">
        <v>408</v>
      </c>
      <c r="BL50">
        <v>331</v>
      </c>
      <c r="BM50" s="32">
        <v>0.95</v>
      </c>
      <c r="BO50" s="36"/>
      <c r="BQ50">
        <v>36.700000000000003</v>
      </c>
      <c r="BR50">
        <v>0.99</v>
      </c>
      <c r="BS50">
        <v>15.6</v>
      </c>
      <c r="BT50">
        <v>158.9</v>
      </c>
      <c r="BU50">
        <v>36.6</v>
      </c>
      <c r="BV50">
        <v>1.47</v>
      </c>
      <c r="BW50">
        <v>1.21</v>
      </c>
      <c r="BX50">
        <v>231</v>
      </c>
      <c r="BY50" s="32">
        <v>3.59</v>
      </c>
      <c r="CB50" s="36"/>
      <c r="CD50">
        <v>12.2</v>
      </c>
      <c r="CE50">
        <v>3.8</v>
      </c>
      <c r="CF50">
        <v>22.9</v>
      </c>
      <c r="CG50">
        <v>31.8</v>
      </c>
      <c r="CH50">
        <v>725</v>
      </c>
      <c r="CI50" s="32" t="s">
        <v>49</v>
      </c>
      <c r="CL50" s="36"/>
      <c r="CN50">
        <v>48.9</v>
      </c>
      <c r="CO50">
        <v>0.99</v>
      </c>
      <c r="CP50">
        <v>24</v>
      </c>
      <c r="CQ50" s="33">
        <v>0</v>
      </c>
      <c r="CR50">
        <v>8.5999999999999993E-2</v>
      </c>
      <c r="CS50">
        <v>390.4</v>
      </c>
      <c r="CT50">
        <v>178.2</v>
      </c>
      <c r="CU50">
        <v>0.9</v>
      </c>
      <c r="CV50">
        <v>2.02</v>
      </c>
      <c r="CW50">
        <v>2.95</v>
      </c>
      <c r="CX50">
        <v>0.25700000000000001</v>
      </c>
      <c r="CY50">
        <v>3.97</v>
      </c>
      <c r="CZ50">
        <v>260.60000000000002</v>
      </c>
      <c r="DA50" s="32">
        <v>1.04</v>
      </c>
      <c r="DD50" s="36"/>
      <c r="DF50" s="36">
        <v>24.5</v>
      </c>
      <c r="DG50">
        <v>1</v>
      </c>
      <c r="DH50">
        <v>29</v>
      </c>
      <c r="DI50">
        <v>0.43</v>
      </c>
      <c r="DJ50">
        <v>5</v>
      </c>
      <c r="DK50">
        <v>1111.4000000000001</v>
      </c>
      <c r="DL50" s="39">
        <v>3.0199999999999999E-10</v>
      </c>
      <c r="DM50">
        <v>322.7</v>
      </c>
      <c r="DN50">
        <v>120.1</v>
      </c>
      <c r="DO50">
        <v>2.3E-3</v>
      </c>
      <c r="DP50">
        <v>128.5</v>
      </c>
      <c r="DQ50" s="40">
        <v>1.7600000000000001E-5</v>
      </c>
    </row>
    <row r="51" spans="4:121" x14ac:dyDescent="0.35">
      <c r="D51" s="36"/>
      <c r="H51" s="37">
        <v>48.84</v>
      </c>
      <c r="I51" s="38">
        <v>0.98</v>
      </c>
      <c r="J51">
        <v>31.8</v>
      </c>
      <c r="K51">
        <v>252</v>
      </c>
      <c r="L51">
        <v>12.86</v>
      </c>
      <c r="M51">
        <v>2.41</v>
      </c>
      <c r="N51">
        <v>36.6</v>
      </c>
      <c r="O51">
        <v>9.1300000000000006E-2</v>
      </c>
      <c r="P51">
        <v>424</v>
      </c>
      <c r="Q51">
        <v>160</v>
      </c>
      <c r="R51">
        <v>1.04</v>
      </c>
      <c r="S51">
        <v>70.459999999999994</v>
      </c>
      <c r="T51">
        <v>1694</v>
      </c>
      <c r="U51" s="32">
        <v>16.61</v>
      </c>
      <c r="W51" s="36"/>
      <c r="AA51">
        <v>0</v>
      </c>
      <c r="AB51">
        <v>3.8719999999999999</v>
      </c>
      <c r="AC51">
        <v>3.5584387709340293</v>
      </c>
      <c r="AD51">
        <v>44.9</v>
      </c>
      <c r="AE51">
        <v>38.200000000000003</v>
      </c>
      <c r="AF51">
        <v>31.9</v>
      </c>
      <c r="AG51">
        <v>381.5</v>
      </c>
      <c r="AH51">
        <v>0</v>
      </c>
      <c r="AI51">
        <v>0</v>
      </c>
      <c r="AJ51">
        <v>0</v>
      </c>
      <c r="AK51" s="32">
        <v>0</v>
      </c>
      <c r="AP51" s="36"/>
      <c r="AR51">
        <v>12.24</v>
      </c>
      <c r="AS51">
        <v>4.3499999999999996</v>
      </c>
      <c r="AT51" s="7">
        <v>3.9977295076350789</v>
      </c>
      <c r="AU51">
        <v>28.8</v>
      </c>
      <c r="AV51">
        <v>21</v>
      </c>
      <c r="AW51">
        <v>14.68</v>
      </c>
      <c r="AX51">
        <v>287.85000000000002</v>
      </c>
      <c r="AY51">
        <v>0.04</v>
      </c>
      <c r="AZ51" s="32">
        <v>16.52</v>
      </c>
      <c r="BB51" s="36"/>
      <c r="BD51">
        <v>24.5</v>
      </c>
      <c r="BE51">
        <v>2.4700000000000002</v>
      </c>
      <c r="BF51">
        <v>19.2</v>
      </c>
      <c r="BG51">
        <v>5.98</v>
      </c>
      <c r="BH51">
        <v>1.64</v>
      </c>
      <c r="BI51">
        <v>26</v>
      </c>
      <c r="BJ51">
        <v>7.0000000000000007E-2</v>
      </c>
      <c r="BK51">
        <v>415</v>
      </c>
      <c r="BL51">
        <v>352</v>
      </c>
      <c r="BM51" s="32">
        <v>0.95</v>
      </c>
      <c r="BO51" s="36"/>
      <c r="BQ51">
        <v>48.9</v>
      </c>
      <c r="BR51">
        <v>0.99</v>
      </c>
      <c r="BS51">
        <v>15.8</v>
      </c>
      <c r="BT51">
        <v>222.2</v>
      </c>
      <c r="BU51">
        <v>44.9</v>
      </c>
      <c r="BV51">
        <v>1.6</v>
      </c>
      <c r="BW51">
        <v>1.1100000000000001</v>
      </c>
      <c r="BX51">
        <v>245</v>
      </c>
      <c r="BY51" s="32">
        <v>4.92</v>
      </c>
      <c r="CB51" s="36"/>
      <c r="CD51">
        <v>12.2</v>
      </c>
      <c r="CE51">
        <v>3.9</v>
      </c>
      <c r="CF51">
        <v>23.2</v>
      </c>
      <c r="CG51">
        <v>32.9</v>
      </c>
      <c r="CH51">
        <v>766</v>
      </c>
      <c r="CI51" s="32" t="s">
        <v>49</v>
      </c>
      <c r="CL51" s="36"/>
      <c r="CN51">
        <v>61.1</v>
      </c>
      <c r="CO51">
        <v>1</v>
      </c>
      <c r="CP51">
        <v>24</v>
      </c>
      <c r="CQ51" s="33">
        <v>0</v>
      </c>
      <c r="CR51">
        <v>8.2000000000000003E-2</v>
      </c>
      <c r="CS51">
        <v>387.8</v>
      </c>
      <c r="CT51">
        <v>168.5</v>
      </c>
      <c r="CU51">
        <v>0.9</v>
      </c>
      <c r="CV51">
        <v>2.0299999999999998</v>
      </c>
      <c r="CW51">
        <v>2.95</v>
      </c>
      <c r="CX51">
        <v>0.27400000000000002</v>
      </c>
      <c r="CY51">
        <v>3.87</v>
      </c>
      <c r="CZ51">
        <v>285.60000000000002</v>
      </c>
      <c r="DA51" s="32">
        <v>1.1399999999999999</v>
      </c>
      <c r="DD51" s="36"/>
      <c r="DF51" s="36">
        <v>36.700000000000003</v>
      </c>
      <c r="DG51">
        <v>1</v>
      </c>
      <c r="DH51">
        <v>27.4</v>
      </c>
      <c r="DI51">
        <v>0.42</v>
      </c>
      <c r="DJ51">
        <v>5</v>
      </c>
      <c r="DK51">
        <v>1109.3</v>
      </c>
      <c r="DL51" s="39">
        <v>2.9700000000000001E-10</v>
      </c>
      <c r="DM51">
        <v>40.5</v>
      </c>
      <c r="DN51">
        <v>17</v>
      </c>
      <c r="DO51">
        <v>3.0000000000000001E-3</v>
      </c>
      <c r="DP51">
        <v>135.6</v>
      </c>
      <c r="DQ51" s="40">
        <v>2.1999999999999999E-5</v>
      </c>
    </row>
    <row r="52" spans="4:121" ht="15" thickBot="1" x14ac:dyDescent="0.4">
      <c r="D52" s="36"/>
      <c r="H52" s="37">
        <v>61</v>
      </c>
      <c r="I52" s="38">
        <v>0.98</v>
      </c>
      <c r="J52">
        <v>31.9</v>
      </c>
      <c r="K52">
        <v>316</v>
      </c>
      <c r="L52">
        <v>12.89</v>
      </c>
      <c r="M52">
        <v>2.4</v>
      </c>
      <c r="N52">
        <v>36.6</v>
      </c>
      <c r="O52">
        <v>8.9899999999999994E-2</v>
      </c>
      <c r="P52">
        <v>426</v>
      </c>
      <c r="Q52">
        <v>157</v>
      </c>
      <c r="R52">
        <v>1.08</v>
      </c>
      <c r="S52">
        <v>87.87</v>
      </c>
      <c r="T52">
        <v>2454</v>
      </c>
      <c r="U52" s="32">
        <v>20.71</v>
      </c>
      <c r="W52" s="36"/>
      <c r="AA52">
        <v>0</v>
      </c>
      <c r="AB52">
        <v>3.9140000000000001</v>
      </c>
      <c r="AC52">
        <v>3.5970375385939541</v>
      </c>
      <c r="AD52">
        <v>32.4</v>
      </c>
      <c r="AE52">
        <v>24.9</v>
      </c>
      <c r="AF52">
        <v>25.7</v>
      </c>
      <c r="AG52">
        <v>396.9</v>
      </c>
      <c r="AH52">
        <v>0</v>
      </c>
      <c r="AI52">
        <v>0</v>
      </c>
      <c r="AJ52">
        <v>0</v>
      </c>
      <c r="AK52" s="32">
        <v>0</v>
      </c>
      <c r="AP52" s="36"/>
      <c r="AR52">
        <v>12.14</v>
      </c>
      <c r="AS52">
        <v>4.71</v>
      </c>
      <c r="AT52" s="7">
        <v>4.328576087577293</v>
      </c>
      <c r="AU52">
        <v>32.15</v>
      </c>
      <c r="AV52">
        <v>21.71</v>
      </c>
      <c r="AW52">
        <v>15.12</v>
      </c>
      <c r="AX52">
        <v>549.13</v>
      </c>
      <c r="AY52">
        <v>0.05</v>
      </c>
      <c r="AZ52" s="32">
        <v>16.38</v>
      </c>
      <c r="BB52" s="36"/>
      <c r="BD52">
        <v>49</v>
      </c>
      <c r="BE52">
        <v>1.98</v>
      </c>
      <c r="BF52">
        <v>18.8</v>
      </c>
      <c r="BG52">
        <v>5.78</v>
      </c>
      <c r="BH52">
        <v>1.69</v>
      </c>
      <c r="BI52">
        <v>25.6</v>
      </c>
      <c r="BJ52">
        <v>0.09</v>
      </c>
      <c r="BK52">
        <v>394</v>
      </c>
      <c r="BL52">
        <v>284</v>
      </c>
      <c r="BM52" s="32">
        <v>1.34</v>
      </c>
      <c r="BO52" s="36"/>
      <c r="BQ52">
        <v>61.1</v>
      </c>
      <c r="BR52">
        <v>0.99</v>
      </c>
      <c r="BS52">
        <v>16</v>
      </c>
      <c r="BT52">
        <v>111.3</v>
      </c>
      <c r="BU52">
        <v>27</v>
      </c>
      <c r="BV52">
        <v>1.42</v>
      </c>
      <c r="BW52">
        <v>1.26</v>
      </c>
      <c r="BX52">
        <v>254</v>
      </c>
      <c r="BY52" s="32">
        <v>5.25</v>
      </c>
      <c r="CB52" s="36"/>
      <c r="CD52">
        <v>12.3</v>
      </c>
      <c r="CE52">
        <v>4</v>
      </c>
      <c r="CF52">
        <v>23.6</v>
      </c>
      <c r="CG52">
        <v>33.5</v>
      </c>
      <c r="CH52">
        <v>812</v>
      </c>
      <c r="CI52" s="32">
        <v>0.06</v>
      </c>
      <c r="CL52" s="36"/>
      <c r="CN52">
        <v>12.2</v>
      </c>
      <c r="CO52">
        <v>0.59</v>
      </c>
      <c r="CP52">
        <v>21.2</v>
      </c>
      <c r="CQ52" s="33">
        <v>0.77</v>
      </c>
      <c r="CR52">
        <v>0.05</v>
      </c>
      <c r="CS52">
        <v>401.2</v>
      </c>
      <c r="CT52">
        <v>325.7</v>
      </c>
      <c r="CU52">
        <v>41.2</v>
      </c>
      <c r="CV52">
        <v>0.12</v>
      </c>
      <c r="CW52">
        <v>5.72</v>
      </c>
      <c r="CX52">
        <v>4.1000000000000002E-2</v>
      </c>
      <c r="CY52">
        <v>1.07</v>
      </c>
      <c r="CZ52">
        <v>161.30000000000001</v>
      </c>
      <c r="DA52" s="32">
        <v>0.65</v>
      </c>
      <c r="DD52" s="36"/>
      <c r="DF52" s="36">
        <v>48.9</v>
      </c>
      <c r="DG52">
        <v>1</v>
      </c>
      <c r="DH52">
        <v>28.3</v>
      </c>
      <c r="DI52">
        <v>0.42</v>
      </c>
      <c r="DJ52">
        <v>4.9000000000000004</v>
      </c>
      <c r="DK52">
        <v>1109.9000000000001</v>
      </c>
      <c r="DL52" s="39">
        <v>3.0199999999999999E-10</v>
      </c>
      <c r="DM52">
        <v>46.6</v>
      </c>
      <c r="DN52">
        <v>19.5</v>
      </c>
      <c r="DO52">
        <v>4.0000000000000001E-3</v>
      </c>
      <c r="DP52">
        <v>142</v>
      </c>
      <c r="DQ52" s="40">
        <v>2.8E-5</v>
      </c>
    </row>
    <row r="53" spans="4:121" ht="15" thickBot="1" x14ac:dyDescent="0.4">
      <c r="D53" s="36"/>
      <c r="H53" s="37">
        <v>73.22</v>
      </c>
      <c r="I53" s="38">
        <v>0.98</v>
      </c>
      <c r="J53">
        <v>32</v>
      </c>
      <c r="K53">
        <v>392</v>
      </c>
      <c r="L53">
        <v>13.01</v>
      </c>
      <c r="M53">
        <v>2.41</v>
      </c>
      <c r="N53">
        <v>36.799999999999997</v>
      </c>
      <c r="O53">
        <v>8.8999999999999996E-2</v>
      </c>
      <c r="P53">
        <v>428</v>
      </c>
      <c r="Q53">
        <v>152</v>
      </c>
      <c r="R53">
        <v>1.1200000000000001</v>
      </c>
      <c r="S53">
        <v>105.67</v>
      </c>
      <c r="T53">
        <v>3331</v>
      </c>
      <c r="U53" s="32">
        <v>24.91</v>
      </c>
      <c r="W53" s="36"/>
      <c r="AA53">
        <v>0</v>
      </c>
      <c r="AB53">
        <v>4.2229999999999999</v>
      </c>
      <c r="AC53">
        <v>3.8810141863776875</v>
      </c>
      <c r="AD53">
        <v>47.1</v>
      </c>
      <c r="AE53">
        <v>37.9</v>
      </c>
      <c r="AF53">
        <v>32.200000000000003</v>
      </c>
      <c r="AG53">
        <v>445.4</v>
      </c>
      <c r="AH53">
        <v>0</v>
      </c>
      <c r="AI53">
        <v>0</v>
      </c>
      <c r="AJ53">
        <v>0</v>
      </c>
      <c r="AK53" s="32">
        <v>0</v>
      </c>
      <c r="AP53" s="36"/>
      <c r="AR53">
        <v>24.53</v>
      </c>
      <c r="AS53">
        <v>0.54</v>
      </c>
      <c r="AT53" s="7">
        <v>0.49626986991332023</v>
      </c>
      <c r="AU53">
        <v>18.75</v>
      </c>
      <c r="AV53">
        <v>20.73</v>
      </c>
      <c r="AW53">
        <v>15</v>
      </c>
      <c r="AX53">
        <v>5.46</v>
      </c>
      <c r="AY53">
        <v>0.05</v>
      </c>
      <c r="AZ53" s="32">
        <v>33.11</v>
      </c>
      <c r="BB53" s="27" t="s">
        <v>124</v>
      </c>
      <c r="BC53" s="28">
        <v>3.04</v>
      </c>
      <c r="BD53" s="28">
        <v>24.4</v>
      </c>
      <c r="BE53" s="28">
        <v>0.59</v>
      </c>
      <c r="BF53" s="28">
        <v>16.899999999999999</v>
      </c>
      <c r="BG53" s="28">
        <v>5.09</v>
      </c>
      <c r="BH53" s="28">
        <v>1.66</v>
      </c>
      <c r="BI53" s="28">
        <v>24.2</v>
      </c>
      <c r="BJ53" s="28">
        <v>0.11</v>
      </c>
      <c r="BK53" s="28">
        <v>401</v>
      </c>
      <c r="BL53" s="28">
        <v>114</v>
      </c>
      <c r="BM53" s="31">
        <v>1.01</v>
      </c>
      <c r="BO53" s="41"/>
      <c r="BP53" s="42"/>
      <c r="BQ53" s="42">
        <v>73.3</v>
      </c>
      <c r="BR53" s="42">
        <v>0.99</v>
      </c>
      <c r="BS53" s="42">
        <v>20.5</v>
      </c>
      <c r="BT53" s="42">
        <v>180.1</v>
      </c>
      <c r="BU53" s="42">
        <v>39.700000000000003</v>
      </c>
      <c r="BV53" s="42">
        <v>1.51</v>
      </c>
      <c r="BW53" s="42">
        <v>1.18</v>
      </c>
      <c r="BX53" s="42">
        <v>269</v>
      </c>
      <c r="BY53" s="43">
        <v>6.37</v>
      </c>
      <c r="CB53" s="36"/>
      <c r="CD53">
        <v>12.2</v>
      </c>
      <c r="CE53">
        <v>4</v>
      </c>
      <c r="CF53">
        <v>24</v>
      </c>
      <c r="CG53">
        <v>34.1</v>
      </c>
      <c r="CH53">
        <v>868</v>
      </c>
      <c r="CI53" s="32" t="s">
        <v>49</v>
      </c>
      <c r="CL53" s="36"/>
      <c r="CN53">
        <v>24.5</v>
      </c>
      <c r="CO53">
        <v>0.6</v>
      </c>
      <c r="CP53">
        <v>21.4</v>
      </c>
      <c r="CQ53" s="33">
        <v>0.77</v>
      </c>
      <c r="CR53">
        <v>4.8000000000000001E-2</v>
      </c>
      <c r="CS53">
        <v>396.7</v>
      </c>
      <c r="CT53">
        <v>321.3</v>
      </c>
      <c r="CU53">
        <v>40.799999999999997</v>
      </c>
      <c r="CV53">
        <v>0.12</v>
      </c>
      <c r="CW53">
        <v>5.75</v>
      </c>
      <c r="CX53">
        <v>4.1000000000000002E-2</v>
      </c>
      <c r="CY53">
        <v>1.06</v>
      </c>
      <c r="CZ53">
        <v>164.1</v>
      </c>
      <c r="DA53" s="32">
        <v>0.66</v>
      </c>
      <c r="DD53" s="41"/>
      <c r="DE53" s="42"/>
      <c r="DF53" s="36">
        <v>61.1</v>
      </c>
      <c r="DG53">
        <v>1</v>
      </c>
      <c r="DH53">
        <v>28.6</v>
      </c>
      <c r="DI53">
        <v>0.42</v>
      </c>
      <c r="DJ53">
        <v>4.9000000000000004</v>
      </c>
      <c r="DK53">
        <v>1110.5</v>
      </c>
      <c r="DL53" s="39">
        <v>3.0199999999999999E-10</v>
      </c>
      <c r="DM53">
        <v>94.5</v>
      </c>
      <c r="DN53">
        <v>39.700000000000003</v>
      </c>
      <c r="DO53">
        <v>4.8999999999999998E-3</v>
      </c>
      <c r="DP53">
        <v>149.1</v>
      </c>
      <c r="DQ53" s="40">
        <v>3.3200000000000001E-5</v>
      </c>
    </row>
    <row r="54" spans="4:121" x14ac:dyDescent="0.35">
      <c r="D54" s="36"/>
      <c r="H54" s="37">
        <v>61.15</v>
      </c>
      <c r="I54" s="38">
        <v>0.59</v>
      </c>
      <c r="J54">
        <v>32.799999999999997</v>
      </c>
      <c r="K54">
        <v>234</v>
      </c>
      <c r="L54">
        <v>13.63</v>
      </c>
      <c r="M54">
        <v>2.44</v>
      </c>
      <c r="N54">
        <v>37.5</v>
      </c>
      <c r="O54">
        <v>8.5300000000000001E-2</v>
      </c>
      <c r="P54">
        <v>428</v>
      </c>
      <c r="Q54">
        <v>100</v>
      </c>
      <c r="R54">
        <v>0.95</v>
      </c>
      <c r="S54">
        <v>88.79</v>
      </c>
      <c r="T54">
        <v>2477</v>
      </c>
      <c r="U54" s="32">
        <v>20.93</v>
      </c>
      <c r="W54" s="36"/>
      <c r="AA54">
        <v>0</v>
      </c>
      <c r="AB54">
        <v>4.5759999999999996</v>
      </c>
      <c r="AC54">
        <v>4.2054276383765794</v>
      </c>
      <c r="AD54">
        <v>49.4</v>
      </c>
      <c r="AE54">
        <v>37.5</v>
      </c>
      <c r="AF54">
        <v>32.299999999999997</v>
      </c>
      <c r="AG54">
        <v>512.4</v>
      </c>
      <c r="AH54">
        <v>0</v>
      </c>
      <c r="AI54">
        <v>0</v>
      </c>
      <c r="AJ54">
        <v>0</v>
      </c>
      <c r="AK54" s="32">
        <v>0</v>
      </c>
      <c r="AP54" s="36"/>
      <c r="AR54">
        <v>24.43</v>
      </c>
      <c r="AS54">
        <v>0.72</v>
      </c>
      <c r="AT54" s="7">
        <v>0.6616931598844269</v>
      </c>
      <c r="AU54">
        <v>17.23</v>
      </c>
      <c r="AV54">
        <v>20.66</v>
      </c>
      <c r="AW54">
        <v>14.95</v>
      </c>
      <c r="AX54">
        <v>8.48</v>
      </c>
      <c r="AY54">
        <v>0.05</v>
      </c>
      <c r="AZ54" s="32">
        <v>32.979999999999997</v>
      </c>
      <c r="BB54" s="36"/>
      <c r="BD54">
        <v>73.3</v>
      </c>
      <c r="BE54">
        <v>0.59</v>
      </c>
      <c r="BF54">
        <v>17.100000000000001</v>
      </c>
      <c r="BG54">
        <v>5.14</v>
      </c>
      <c r="BH54">
        <v>1.67</v>
      </c>
      <c r="BI54">
        <v>24.3</v>
      </c>
      <c r="BJ54">
        <v>0.11</v>
      </c>
      <c r="BK54">
        <v>401</v>
      </c>
      <c r="BL54">
        <v>124</v>
      </c>
      <c r="BM54" s="32">
        <v>0.95</v>
      </c>
      <c r="BO54" s="36" t="s">
        <v>13</v>
      </c>
      <c r="BP54">
        <v>1.87</v>
      </c>
      <c r="BQ54">
        <v>6.1</v>
      </c>
      <c r="BR54">
        <v>0.99</v>
      </c>
      <c r="BS54">
        <v>11.3</v>
      </c>
      <c r="BT54">
        <v>102.9</v>
      </c>
      <c r="BU54">
        <v>1.3</v>
      </c>
      <c r="BV54">
        <v>4.34</v>
      </c>
      <c r="BW54">
        <v>0.43</v>
      </c>
      <c r="BX54">
        <v>202</v>
      </c>
      <c r="BY54" s="32">
        <v>1.92</v>
      </c>
      <c r="CB54" s="36"/>
      <c r="CD54">
        <v>12.2</v>
      </c>
      <c r="CE54">
        <v>4.0999999999999996</v>
      </c>
      <c r="CF54">
        <v>24.3</v>
      </c>
      <c r="CG54">
        <v>34.6</v>
      </c>
      <c r="CH54">
        <v>928</v>
      </c>
      <c r="CI54" s="32">
        <v>7.0000000000000007E-2</v>
      </c>
      <c r="CL54" s="36"/>
      <c r="CN54">
        <v>36.700000000000003</v>
      </c>
      <c r="CO54">
        <v>0.59</v>
      </c>
      <c r="CP54">
        <v>21.6</v>
      </c>
      <c r="CQ54" s="33">
        <v>0.77</v>
      </c>
      <c r="CR54">
        <v>4.5999999999999999E-2</v>
      </c>
      <c r="CS54">
        <v>399.4</v>
      </c>
      <c r="CT54">
        <v>304.5</v>
      </c>
      <c r="CU54">
        <v>40.4</v>
      </c>
      <c r="CV54">
        <v>0.12</v>
      </c>
      <c r="CW54">
        <v>5.77</v>
      </c>
      <c r="CX54">
        <v>5.2999999999999999E-2</v>
      </c>
      <c r="CY54">
        <v>1.04</v>
      </c>
      <c r="CZ54">
        <v>210.5</v>
      </c>
      <c r="DA54" s="32">
        <v>0.84</v>
      </c>
      <c r="DD54" s="27" t="s">
        <v>16</v>
      </c>
      <c r="DE54" s="28">
        <v>1.8</v>
      </c>
      <c r="DF54" s="27">
        <v>12.2</v>
      </c>
      <c r="DG54" s="28">
        <v>1</v>
      </c>
      <c r="DH54" s="28">
        <v>21.9</v>
      </c>
      <c r="DI54" s="28">
        <v>0</v>
      </c>
      <c r="DJ54" s="28">
        <v>1</v>
      </c>
      <c r="DK54" s="28">
        <v>997.6</v>
      </c>
      <c r="DL54" s="34">
        <v>8.8600000000000004E-10</v>
      </c>
      <c r="DM54" s="28">
        <v>357.3</v>
      </c>
      <c r="DN54" s="28">
        <v>2.6</v>
      </c>
      <c r="DO54" s="28">
        <v>9.2999999999999992E-3</v>
      </c>
      <c r="DP54" s="28">
        <v>197.3</v>
      </c>
      <c r="DQ54" s="35">
        <v>4.71E-5</v>
      </c>
    </row>
    <row r="55" spans="4:121" x14ac:dyDescent="0.35">
      <c r="D55" s="36"/>
      <c r="H55" s="37">
        <v>48.9</v>
      </c>
      <c r="I55" s="38">
        <v>0.59</v>
      </c>
      <c r="J55">
        <v>33</v>
      </c>
      <c r="K55">
        <v>173</v>
      </c>
      <c r="L55">
        <v>13.77</v>
      </c>
      <c r="M55">
        <v>2.44</v>
      </c>
      <c r="N55">
        <v>37.6</v>
      </c>
      <c r="O55">
        <v>8.3799999999999999E-2</v>
      </c>
      <c r="P55">
        <v>423</v>
      </c>
      <c r="Q55">
        <v>104</v>
      </c>
      <c r="R55">
        <v>0.93</v>
      </c>
      <c r="S55">
        <v>70.989999999999995</v>
      </c>
      <c r="T55">
        <v>1707</v>
      </c>
      <c r="U55" s="32">
        <v>16.73</v>
      </c>
      <c r="W55" s="36"/>
      <c r="AA55">
        <v>12.22</v>
      </c>
      <c r="AB55">
        <v>0.52</v>
      </c>
      <c r="AC55">
        <v>0.47788950436097499</v>
      </c>
      <c r="AD55">
        <v>41.5</v>
      </c>
      <c r="AE55">
        <v>36.299999999999997</v>
      </c>
      <c r="AF55">
        <v>37.5</v>
      </c>
      <c r="AG55">
        <v>11.8</v>
      </c>
      <c r="AH55">
        <v>3.5</v>
      </c>
      <c r="AI55">
        <v>20.32</v>
      </c>
      <c r="AJ55">
        <v>178</v>
      </c>
      <c r="AK55" s="32">
        <v>4.79</v>
      </c>
      <c r="AP55" s="36"/>
      <c r="AR55">
        <v>24.51</v>
      </c>
      <c r="AS55">
        <v>1.0900000000000001</v>
      </c>
      <c r="AT55" s="7">
        <v>1.0017299226028131</v>
      </c>
      <c r="AU55">
        <v>16.29</v>
      </c>
      <c r="AV55">
        <v>20.59</v>
      </c>
      <c r="AW55">
        <v>14.82</v>
      </c>
      <c r="AX55">
        <v>16.600000000000001</v>
      </c>
      <c r="AY55">
        <v>0.06</v>
      </c>
      <c r="AZ55" s="32">
        <v>33.08</v>
      </c>
      <c r="BB55" s="36"/>
      <c r="BD55">
        <v>61.1</v>
      </c>
      <c r="BE55">
        <v>0.59</v>
      </c>
      <c r="BF55">
        <v>17</v>
      </c>
      <c r="BG55">
        <v>5.13</v>
      </c>
      <c r="BH55">
        <v>1.67</v>
      </c>
      <c r="BI55">
        <v>24.3</v>
      </c>
      <c r="BJ55">
        <v>0.11</v>
      </c>
      <c r="BK55">
        <v>401</v>
      </c>
      <c r="BL55">
        <v>121</v>
      </c>
      <c r="BM55" s="32">
        <v>0.97</v>
      </c>
      <c r="BO55" s="36"/>
      <c r="BQ55">
        <v>12.2</v>
      </c>
      <c r="BR55">
        <v>0.99</v>
      </c>
      <c r="BS55">
        <v>11.5</v>
      </c>
      <c r="BT55">
        <v>88.1</v>
      </c>
      <c r="BU55">
        <v>3.3</v>
      </c>
      <c r="BV55">
        <v>3.28</v>
      </c>
      <c r="BW55">
        <v>0.56999999999999995</v>
      </c>
      <c r="BX55">
        <v>214</v>
      </c>
      <c r="BY55" s="32">
        <v>2.75</v>
      </c>
      <c r="CB55" s="36"/>
      <c r="CD55">
        <v>12.2</v>
      </c>
      <c r="CE55">
        <v>4.2</v>
      </c>
      <c r="CF55">
        <v>24.6</v>
      </c>
      <c r="CG55">
        <v>35.200000000000003</v>
      </c>
      <c r="CH55">
        <v>991</v>
      </c>
      <c r="CI55" s="32" t="s">
        <v>49</v>
      </c>
      <c r="CL55" s="36"/>
      <c r="CN55">
        <v>48.8</v>
      </c>
      <c r="CO55">
        <v>0.6</v>
      </c>
      <c r="CP55">
        <v>21.9</v>
      </c>
      <c r="CQ55" s="33">
        <v>0.77</v>
      </c>
      <c r="CR55">
        <v>4.3999999999999997E-2</v>
      </c>
      <c r="CS55">
        <v>395.2</v>
      </c>
      <c r="CT55">
        <v>296.8</v>
      </c>
      <c r="CU55">
        <v>39.799999999999997</v>
      </c>
      <c r="CV55">
        <v>0.12</v>
      </c>
      <c r="CW55">
        <v>5.8</v>
      </c>
      <c r="CX55">
        <v>5.6000000000000001E-2</v>
      </c>
      <c r="CY55">
        <v>1.03</v>
      </c>
      <c r="CZ55">
        <v>222.6</v>
      </c>
      <c r="DA55" s="32">
        <v>0.89</v>
      </c>
      <c r="DD55" s="36"/>
      <c r="DF55" s="36">
        <v>24.4</v>
      </c>
      <c r="DG55">
        <v>1</v>
      </c>
      <c r="DH55">
        <v>21.4</v>
      </c>
      <c r="DI55">
        <v>0</v>
      </c>
      <c r="DJ55">
        <v>1</v>
      </c>
      <c r="DK55">
        <v>997.7</v>
      </c>
      <c r="DL55" s="39">
        <v>8.7299999999999998E-10</v>
      </c>
      <c r="DM55">
        <v>110.7</v>
      </c>
      <c r="DN55">
        <v>3.1</v>
      </c>
      <c r="DO55">
        <v>1.35E-2</v>
      </c>
      <c r="DP55">
        <v>217</v>
      </c>
      <c r="DQ55" s="40">
        <v>6.2000000000000003E-5</v>
      </c>
    </row>
    <row r="56" spans="4:121" x14ac:dyDescent="0.35">
      <c r="D56" s="36"/>
      <c r="H56" s="37">
        <v>36.700000000000003</v>
      </c>
      <c r="I56" s="38">
        <v>0.59</v>
      </c>
      <c r="J56">
        <v>33</v>
      </c>
      <c r="K56">
        <v>52</v>
      </c>
      <c r="L56">
        <v>13.78</v>
      </c>
      <c r="M56">
        <v>2.4300000000000002</v>
      </c>
      <c r="N56">
        <v>37.700000000000003</v>
      </c>
      <c r="O56">
        <v>8.2100000000000006E-2</v>
      </c>
      <c r="P56">
        <v>418</v>
      </c>
      <c r="Q56">
        <v>109</v>
      </c>
      <c r="R56">
        <v>0.9</v>
      </c>
      <c r="S56">
        <v>53.25</v>
      </c>
      <c r="T56">
        <v>1059</v>
      </c>
      <c r="U56" s="32">
        <v>12.55</v>
      </c>
      <c r="W56" s="36"/>
      <c r="AA56">
        <v>12.24</v>
      </c>
      <c r="AB56">
        <v>0.52200000000000002</v>
      </c>
      <c r="AC56">
        <v>0.47972754091620956</v>
      </c>
      <c r="AD56">
        <v>40.4</v>
      </c>
      <c r="AE56">
        <v>35.9</v>
      </c>
      <c r="AF56">
        <v>36.4</v>
      </c>
      <c r="AG56">
        <v>12.1</v>
      </c>
      <c r="AH56">
        <v>3.58</v>
      </c>
      <c r="AI56">
        <v>20.2</v>
      </c>
      <c r="AJ56">
        <v>178</v>
      </c>
      <c r="AK56" s="32">
        <v>4.76</v>
      </c>
      <c r="AP56" s="36"/>
      <c r="AR56">
        <v>24.48</v>
      </c>
      <c r="AS56">
        <v>1.45</v>
      </c>
      <c r="AT56" s="7">
        <v>1.3325765025450265</v>
      </c>
      <c r="AU56">
        <v>15.5</v>
      </c>
      <c r="AV56">
        <v>20.49</v>
      </c>
      <c r="AW56">
        <v>14.78</v>
      </c>
      <c r="AX56">
        <v>27.35</v>
      </c>
      <c r="AY56">
        <v>0.06</v>
      </c>
      <c r="AZ56" s="32">
        <v>33.04</v>
      </c>
      <c r="BB56" s="36"/>
      <c r="BD56">
        <v>36.6</v>
      </c>
      <c r="BE56">
        <v>0.59</v>
      </c>
      <c r="BF56">
        <v>16.7</v>
      </c>
      <c r="BG56">
        <v>5.03</v>
      </c>
      <c r="BH56">
        <v>1.66</v>
      </c>
      <c r="BI56">
        <v>24.1</v>
      </c>
      <c r="BJ56">
        <v>0.11</v>
      </c>
      <c r="BK56">
        <v>401</v>
      </c>
      <c r="BL56">
        <v>113</v>
      </c>
      <c r="BM56" s="32">
        <v>1.04</v>
      </c>
      <c r="BO56" s="36"/>
      <c r="BQ56">
        <v>24.4</v>
      </c>
      <c r="BR56">
        <v>0.99</v>
      </c>
      <c r="BS56">
        <v>11.8</v>
      </c>
      <c r="BT56">
        <v>78</v>
      </c>
      <c r="BU56">
        <v>6</v>
      </c>
      <c r="BV56">
        <v>2.57</v>
      </c>
      <c r="BW56">
        <v>0.73</v>
      </c>
      <c r="BX56">
        <v>241</v>
      </c>
      <c r="BY56" s="32">
        <v>3.81</v>
      </c>
      <c r="CB56" s="36"/>
      <c r="CD56">
        <v>12.2</v>
      </c>
      <c r="CE56">
        <v>4.3</v>
      </c>
      <c r="CF56">
        <v>24.9</v>
      </c>
      <c r="CG56">
        <v>35.700000000000003</v>
      </c>
      <c r="CH56">
        <v>1075</v>
      </c>
      <c r="CI56" s="32">
        <v>0.08</v>
      </c>
      <c r="CL56" s="36"/>
      <c r="CN56">
        <v>18.5</v>
      </c>
      <c r="CO56">
        <v>0.59</v>
      </c>
      <c r="CP56">
        <v>21.6</v>
      </c>
      <c r="CQ56" s="33">
        <v>0.77</v>
      </c>
      <c r="CR56">
        <v>4.3999999999999997E-2</v>
      </c>
      <c r="CS56">
        <v>395.4</v>
      </c>
      <c r="CT56">
        <v>315.60000000000002</v>
      </c>
      <c r="CU56">
        <v>40.799999999999997</v>
      </c>
      <c r="CV56">
        <v>0.12</v>
      </c>
      <c r="CW56">
        <v>5.78</v>
      </c>
      <c r="CX56">
        <v>4.3999999999999997E-2</v>
      </c>
      <c r="CY56">
        <v>1.1399999999999999</v>
      </c>
      <c r="CZ56">
        <v>178.4</v>
      </c>
      <c r="DA56" s="32">
        <v>0.71</v>
      </c>
      <c r="DD56" s="36"/>
      <c r="DF56" s="36">
        <v>36.700000000000003</v>
      </c>
      <c r="DG56">
        <v>1</v>
      </c>
      <c r="DH56">
        <v>21.3</v>
      </c>
      <c r="DI56">
        <v>0</v>
      </c>
      <c r="DJ56">
        <v>1</v>
      </c>
      <c r="DK56">
        <v>997.7</v>
      </c>
      <c r="DL56" s="39">
        <v>8.7299999999999998E-10</v>
      </c>
      <c r="DM56">
        <v>75.2</v>
      </c>
      <c r="DN56">
        <v>3.2</v>
      </c>
      <c r="DO56">
        <v>1.78E-2</v>
      </c>
      <c r="DP56">
        <v>231.1</v>
      </c>
      <c r="DQ56" s="40">
        <v>7.7000000000000001E-5</v>
      </c>
    </row>
    <row r="57" spans="4:121" x14ac:dyDescent="0.35">
      <c r="D57" s="36"/>
      <c r="H57" s="37">
        <v>24.45</v>
      </c>
      <c r="I57" s="38">
        <v>0.59</v>
      </c>
      <c r="J57">
        <v>33</v>
      </c>
      <c r="K57">
        <v>22</v>
      </c>
      <c r="L57">
        <v>13.84</v>
      </c>
      <c r="M57">
        <v>2.4300000000000002</v>
      </c>
      <c r="N57">
        <v>37.700000000000003</v>
      </c>
      <c r="O57">
        <v>8.0500000000000002E-2</v>
      </c>
      <c r="P57">
        <v>413</v>
      </c>
      <c r="Q57">
        <v>110</v>
      </c>
      <c r="R57">
        <v>0.89</v>
      </c>
      <c r="S57">
        <v>35.43</v>
      </c>
      <c r="T57">
        <v>538</v>
      </c>
      <c r="U57" s="32">
        <v>8.35</v>
      </c>
      <c r="W57" s="36"/>
      <c r="AA57">
        <v>12.22</v>
      </c>
      <c r="AB57">
        <v>0.53</v>
      </c>
      <c r="AC57">
        <v>0.48707968713714761</v>
      </c>
      <c r="AD57">
        <v>35.700000000000003</v>
      </c>
      <c r="AE57">
        <v>33.5</v>
      </c>
      <c r="AF57">
        <v>31.6</v>
      </c>
      <c r="AG57">
        <v>12.4</v>
      </c>
      <c r="AH57">
        <v>3.42</v>
      </c>
      <c r="AI57">
        <v>19.239999999999998</v>
      </c>
      <c r="AJ57">
        <v>174</v>
      </c>
      <c r="AK57" s="32">
        <v>4.53</v>
      </c>
      <c r="AP57" s="36"/>
      <c r="AR57">
        <v>24.5</v>
      </c>
      <c r="AS57">
        <v>1.82</v>
      </c>
      <c r="AT57" s="7">
        <v>1.6726132652634125</v>
      </c>
      <c r="AU57">
        <v>15.26</v>
      </c>
      <c r="AV57">
        <v>20.34</v>
      </c>
      <c r="AW57">
        <v>14.61</v>
      </c>
      <c r="AX57">
        <v>41.24</v>
      </c>
      <c r="AY57">
        <v>0.05</v>
      </c>
      <c r="AZ57" s="32">
        <v>33.07</v>
      </c>
      <c r="BB57" s="36"/>
      <c r="BD57">
        <v>48.6</v>
      </c>
      <c r="BE57">
        <v>0.59</v>
      </c>
      <c r="BF57">
        <v>17</v>
      </c>
      <c r="BG57">
        <v>5.1100000000000003</v>
      </c>
      <c r="BH57">
        <v>1.67</v>
      </c>
      <c r="BI57">
        <v>24.3</v>
      </c>
      <c r="BJ57">
        <v>0.11</v>
      </c>
      <c r="BK57">
        <v>401</v>
      </c>
      <c r="BL57">
        <v>118</v>
      </c>
      <c r="BM57" s="32">
        <v>1</v>
      </c>
      <c r="BO57" s="36"/>
      <c r="BQ57">
        <v>36.700000000000003</v>
      </c>
      <c r="BR57">
        <v>0.99</v>
      </c>
      <c r="BS57">
        <v>13.8</v>
      </c>
      <c r="BT57">
        <v>160.9</v>
      </c>
      <c r="BU57">
        <v>15.2</v>
      </c>
      <c r="BV57">
        <v>2.36</v>
      </c>
      <c r="BW57">
        <v>0.79</v>
      </c>
      <c r="BX57">
        <v>254</v>
      </c>
      <c r="BY57" s="32">
        <v>4.99</v>
      </c>
      <c r="CB57" s="36"/>
      <c r="CD57">
        <v>12.2</v>
      </c>
      <c r="CE57">
        <v>4.4000000000000004</v>
      </c>
      <c r="CF57">
        <v>25.3</v>
      </c>
      <c r="CG57">
        <v>36.799999999999997</v>
      </c>
      <c r="CH57">
        <v>1157</v>
      </c>
      <c r="CI57" s="32" t="s">
        <v>49</v>
      </c>
      <c r="CL57" s="36"/>
      <c r="CN57">
        <v>30.6</v>
      </c>
      <c r="CO57">
        <v>0.6</v>
      </c>
      <c r="CP57">
        <v>21.2</v>
      </c>
      <c r="CQ57" s="33">
        <v>0.77</v>
      </c>
      <c r="CR57">
        <v>4.2000000000000003E-2</v>
      </c>
      <c r="CS57">
        <v>396.3</v>
      </c>
      <c r="CT57">
        <v>307.7</v>
      </c>
      <c r="CU57">
        <v>41.9</v>
      </c>
      <c r="CV57">
        <v>0.12</v>
      </c>
      <c r="CW57">
        <v>5.74</v>
      </c>
      <c r="CX57">
        <v>0.05</v>
      </c>
      <c r="CY57">
        <v>0.97</v>
      </c>
      <c r="CZ57">
        <v>210.1</v>
      </c>
      <c r="DA57" s="32">
        <v>0.84</v>
      </c>
      <c r="DD57" s="36"/>
      <c r="DF57" s="36">
        <v>48.9</v>
      </c>
      <c r="DG57">
        <v>1</v>
      </c>
      <c r="DH57">
        <v>21.1</v>
      </c>
      <c r="DI57">
        <v>0</v>
      </c>
      <c r="DJ57">
        <v>1</v>
      </c>
      <c r="DK57">
        <v>997.8</v>
      </c>
      <c r="DL57" s="39">
        <v>8.67E-10</v>
      </c>
      <c r="DM57">
        <v>44.3</v>
      </c>
      <c r="DN57">
        <v>3.5</v>
      </c>
      <c r="DO57">
        <v>1.9E-2</v>
      </c>
      <c r="DP57">
        <v>245.3</v>
      </c>
      <c r="DQ57" s="40">
        <v>7.7700000000000005E-5</v>
      </c>
    </row>
    <row r="58" spans="4:121" x14ac:dyDescent="0.35">
      <c r="D58" s="36"/>
      <c r="H58" s="37">
        <v>12.26</v>
      </c>
      <c r="I58" s="38">
        <v>0.57999999999999996</v>
      </c>
      <c r="J58">
        <v>33.200000000000003</v>
      </c>
      <c r="K58">
        <v>16</v>
      </c>
      <c r="L58">
        <v>14.01</v>
      </c>
      <c r="M58">
        <v>2.4300000000000002</v>
      </c>
      <c r="N58">
        <v>37.9</v>
      </c>
      <c r="O58">
        <v>7.7600000000000002E-2</v>
      </c>
      <c r="P58">
        <v>407</v>
      </c>
      <c r="Q58">
        <v>122</v>
      </c>
      <c r="R58">
        <v>0.81</v>
      </c>
      <c r="S58">
        <v>17.71</v>
      </c>
      <c r="T58">
        <v>170</v>
      </c>
      <c r="U58" s="32">
        <v>4.17</v>
      </c>
      <c r="W58" s="36"/>
      <c r="AA58">
        <v>12.25</v>
      </c>
      <c r="AB58">
        <v>0.53700000000000003</v>
      </c>
      <c r="AC58">
        <v>0.49351281508046846</v>
      </c>
      <c r="AD58">
        <v>28.6</v>
      </c>
      <c r="AE58">
        <v>25.3</v>
      </c>
      <c r="AF58">
        <v>25.6</v>
      </c>
      <c r="AG58">
        <v>12.1</v>
      </c>
      <c r="AH58">
        <v>3.81</v>
      </c>
      <c r="AI58">
        <v>16.2</v>
      </c>
      <c r="AJ58">
        <v>162</v>
      </c>
      <c r="AK58" s="32">
        <v>3.82</v>
      </c>
      <c r="AP58" s="36"/>
      <c r="AR58">
        <v>24.43</v>
      </c>
      <c r="AS58">
        <v>2.1800000000000002</v>
      </c>
      <c r="AT58" s="7">
        <v>2.0034598452056263</v>
      </c>
      <c r="AU58">
        <v>15.55</v>
      </c>
      <c r="AV58">
        <v>20.25</v>
      </c>
      <c r="AW58">
        <v>14.42</v>
      </c>
      <c r="AX58">
        <v>58.17</v>
      </c>
      <c r="AY58">
        <v>0.06</v>
      </c>
      <c r="AZ58" s="32">
        <v>32.97</v>
      </c>
      <c r="BB58" s="36"/>
      <c r="BD58">
        <v>6.1</v>
      </c>
      <c r="BE58">
        <v>0.6</v>
      </c>
      <c r="BF58">
        <v>17</v>
      </c>
      <c r="BG58">
        <v>5.14</v>
      </c>
      <c r="BH58">
        <v>1.67</v>
      </c>
      <c r="BI58">
        <v>24.4</v>
      </c>
      <c r="BJ58">
        <v>0.11</v>
      </c>
      <c r="BK58">
        <v>401</v>
      </c>
      <c r="BL58">
        <v>147</v>
      </c>
      <c r="BM58" s="32">
        <v>0.81</v>
      </c>
      <c r="BO58" s="36"/>
      <c r="BQ58">
        <v>48.9</v>
      </c>
      <c r="BR58">
        <v>0.99</v>
      </c>
      <c r="BS58">
        <v>12.4</v>
      </c>
      <c r="BT58">
        <v>207.9</v>
      </c>
      <c r="BU58">
        <v>29</v>
      </c>
      <c r="BV58">
        <v>1.97</v>
      </c>
      <c r="BW58">
        <v>0.95</v>
      </c>
      <c r="BX58">
        <v>259</v>
      </c>
      <c r="BY58" s="32">
        <v>5.45</v>
      </c>
      <c r="CB58" s="36"/>
      <c r="CD58">
        <v>12.2</v>
      </c>
      <c r="CE58">
        <v>4.5</v>
      </c>
      <c r="CF58">
        <v>25.5</v>
      </c>
      <c r="CG58">
        <v>37.5</v>
      </c>
      <c r="CH58">
        <v>1277</v>
      </c>
      <c r="CI58" s="32">
        <v>0.09</v>
      </c>
      <c r="CL58" s="36"/>
      <c r="CN58">
        <v>42.8</v>
      </c>
      <c r="CO58">
        <v>0.59</v>
      </c>
      <c r="CP58">
        <v>20.8</v>
      </c>
      <c r="CQ58" s="33">
        <v>0.77</v>
      </c>
      <c r="CR58">
        <v>0.04</v>
      </c>
      <c r="CS58">
        <v>398.7</v>
      </c>
      <c r="CT58">
        <v>305.7</v>
      </c>
      <c r="CU58">
        <v>42.8</v>
      </c>
      <c r="CV58">
        <v>0.11</v>
      </c>
      <c r="CW58">
        <v>5.71</v>
      </c>
      <c r="CX58">
        <v>5.1999999999999998E-2</v>
      </c>
      <c r="CY58">
        <v>0.93</v>
      </c>
      <c r="CZ58">
        <v>225.2</v>
      </c>
      <c r="DA58" s="32">
        <v>0.9</v>
      </c>
      <c r="DD58" s="36"/>
      <c r="DF58" s="36">
        <v>61.1</v>
      </c>
      <c r="DG58">
        <v>1</v>
      </c>
      <c r="DH58">
        <v>21.3</v>
      </c>
      <c r="DI58">
        <v>0</v>
      </c>
      <c r="DJ58">
        <v>1</v>
      </c>
      <c r="DK58">
        <v>997.7</v>
      </c>
      <c r="DL58" s="39">
        <v>8.7099999999999999E-10</v>
      </c>
      <c r="DM58">
        <v>164.5</v>
      </c>
      <c r="DN58">
        <v>15.1</v>
      </c>
      <c r="DO58">
        <v>2.24E-2</v>
      </c>
      <c r="DP58">
        <v>254.5</v>
      </c>
      <c r="DQ58" s="40">
        <v>8.81E-5</v>
      </c>
    </row>
    <row r="59" spans="4:121" ht="15" thickBot="1" x14ac:dyDescent="0.4">
      <c r="D59" s="36"/>
      <c r="H59" s="37">
        <v>6.2</v>
      </c>
      <c r="I59" s="38">
        <v>0.59</v>
      </c>
      <c r="J59">
        <v>33.299999999999997</v>
      </c>
      <c r="K59">
        <v>15</v>
      </c>
      <c r="L59">
        <v>14.1</v>
      </c>
      <c r="M59">
        <v>2.42</v>
      </c>
      <c r="N59">
        <v>38</v>
      </c>
      <c r="O59">
        <v>7.5899999999999995E-2</v>
      </c>
      <c r="P59">
        <v>402</v>
      </c>
      <c r="Q59">
        <v>135</v>
      </c>
      <c r="R59">
        <v>0.75</v>
      </c>
      <c r="S59">
        <v>8.94</v>
      </c>
      <c r="T59">
        <v>55</v>
      </c>
      <c r="U59" s="32">
        <v>2.11</v>
      </c>
      <c r="W59" s="36"/>
      <c r="AA59">
        <v>12.22</v>
      </c>
      <c r="AB59">
        <v>0.7</v>
      </c>
      <c r="AC59">
        <v>0.64331279433208166</v>
      </c>
      <c r="AD59">
        <v>40</v>
      </c>
      <c r="AE59">
        <v>38.1</v>
      </c>
      <c r="AF59">
        <v>36.299999999999997</v>
      </c>
      <c r="AG59">
        <v>19.5</v>
      </c>
      <c r="AH59">
        <v>3.58</v>
      </c>
      <c r="AI59">
        <v>21.05</v>
      </c>
      <c r="AJ59">
        <v>180</v>
      </c>
      <c r="AK59" s="32">
        <v>4.96</v>
      </c>
      <c r="AP59" s="36"/>
      <c r="AR59">
        <v>24.45</v>
      </c>
      <c r="AS59">
        <v>2.54</v>
      </c>
      <c r="AT59" s="7">
        <v>2.3343064251478394</v>
      </c>
      <c r="AU59">
        <v>16.41</v>
      </c>
      <c r="AV59">
        <v>20.149999999999999</v>
      </c>
      <c r="AW59">
        <v>14.35</v>
      </c>
      <c r="AX59">
        <v>78.150000000000006</v>
      </c>
      <c r="AY59">
        <v>0.06</v>
      </c>
      <c r="AZ59" s="32">
        <v>33</v>
      </c>
      <c r="BB59" s="36"/>
      <c r="BD59">
        <v>12.2</v>
      </c>
      <c r="BE59">
        <v>0.6</v>
      </c>
      <c r="BF59">
        <v>17</v>
      </c>
      <c r="BG59">
        <v>5.14</v>
      </c>
      <c r="BH59">
        <v>1.67</v>
      </c>
      <c r="BI59">
        <v>24.4</v>
      </c>
      <c r="BJ59">
        <v>0.11</v>
      </c>
      <c r="BK59">
        <v>401</v>
      </c>
      <c r="BL59">
        <v>124</v>
      </c>
      <c r="BM59" s="32">
        <v>0.96</v>
      </c>
      <c r="BO59" s="36"/>
      <c r="BQ59">
        <v>61.1</v>
      </c>
      <c r="BR59">
        <v>0.99</v>
      </c>
      <c r="BS59">
        <v>11.1</v>
      </c>
      <c r="BT59">
        <v>127.7</v>
      </c>
      <c r="BU59">
        <v>20.3</v>
      </c>
      <c r="BV59">
        <v>1.84</v>
      </c>
      <c r="BW59">
        <v>1.02</v>
      </c>
      <c r="BX59">
        <v>277</v>
      </c>
      <c r="BY59" s="32">
        <v>5.94</v>
      </c>
      <c r="CB59" s="36"/>
      <c r="CD59">
        <v>12.2</v>
      </c>
      <c r="CE59">
        <v>4.5</v>
      </c>
      <c r="CF59">
        <v>25.8</v>
      </c>
      <c r="CG59">
        <v>37.799999999999997</v>
      </c>
      <c r="CH59">
        <v>1440</v>
      </c>
      <c r="CI59" s="32" t="s">
        <v>49</v>
      </c>
      <c r="CL59" s="36"/>
      <c r="CN59">
        <v>6.3</v>
      </c>
      <c r="CO59">
        <v>0.6</v>
      </c>
      <c r="CP59">
        <v>20.100000000000001</v>
      </c>
      <c r="CQ59" s="33">
        <v>0.77</v>
      </c>
      <c r="CR59">
        <v>4.1000000000000002E-2</v>
      </c>
      <c r="CS59">
        <v>400.9</v>
      </c>
      <c r="CT59">
        <v>331.7</v>
      </c>
      <c r="CU59">
        <v>44.9</v>
      </c>
      <c r="CV59">
        <v>0.11</v>
      </c>
      <c r="CW59">
        <v>5.65</v>
      </c>
      <c r="CX59">
        <v>3.6999999999999998E-2</v>
      </c>
      <c r="CY59">
        <v>1.01</v>
      </c>
      <c r="CZ59">
        <v>170</v>
      </c>
      <c r="DA59" s="32">
        <v>0.68</v>
      </c>
      <c r="DD59" s="41"/>
      <c r="DE59" s="42"/>
      <c r="DF59" s="41">
        <v>73.3</v>
      </c>
      <c r="DG59" s="42">
        <v>1</v>
      </c>
      <c r="DH59" s="42">
        <v>21.4</v>
      </c>
      <c r="DI59" s="42">
        <v>0</v>
      </c>
      <c r="DJ59" s="42">
        <v>1</v>
      </c>
      <c r="DK59" s="42">
        <v>997.7</v>
      </c>
      <c r="DL59" s="44">
        <v>8.7499999999999998E-10</v>
      </c>
      <c r="DM59" s="42">
        <v>81</v>
      </c>
      <c r="DN59" s="42">
        <v>9.1</v>
      </c>
      <c r="DO59" s="42">
        <v>2.47E-2</v>
      </c>
      <c r="DP59" s="42">
        <v>268.7</v>
      </c>
      <c r="DQ59" s="45">
        <v>9.1899999999999998E-5</v>
      </c>
    </row>
    <row r="60" spans="4:121" ht="15" thickBot="1" x14ac:dyDescent="0.4">
      <c r="D60" s="36"/>
      <c r="H60" s="37">
        <v>2.86</v>
      </c>
      <c r="I60" s="38">
        <v>0.59</v>
      </c>
      <c r="J60">
        <v>33.4</v>
      </c>
      <c r="K60">
        <v>14</v>
      </c>
      <c r="L60">
        <v>14.19</v>
      </c>
      <c r="M60">
        <v>2.42</v>
      </c>
      <c r="N60">
        <v>38.1</v>
      </c>
      <c r="O60">
        <v>7.4499999999999997E-2</v>
      </c>
      <c r="P60">
        <v>397</v>
      </c>
      <c r="Q60">
        <v>158</v>
      </c>
      <c r="R60">
        <v>0.64</v>
      </c>
      <c r="S60">
        <v>4.13</v>
      </c>
      <c r="T60">
        <v>15</v>
      </c>
      <c r="U60" s="32">
        <v>0.97</v>
      </c>
      <c r="W60" s="36"/>
      <c r="AA60">
        <v>12.24</v>
      </c>
      <c r="AB60">
        <v>0.70599999999999996</v>
      </c>
      <c r="AC60">
        <v>0.64882690399778531</v>
      </c>
      <c r="AD60">
        <v>35.5</v>
      </c>
      <c r="AE60">
        <v>34.5</v>
      </c>
      <c r="AF60">
        <v>31.8</v>
      </c>
      <c r="AG60">
        <v>20.2</v>
      </c>
      <c r="AH60">
        <v>3.43</v>
      </c>
      <c r="AI60">
        <v>19.63</v>
      </c>
      <c r="AJ60">
        <v>175</v>
      </c>
      <c r="AK60" s="32">
        <v>4.63</v>
      </c>
      <c r="AP60" s="36"/>
      <c r="AR60">
        <v>24.38</v>
      </c>
      <c r="AS60">
        <v>2.91</v>
      </c>
      <c r="AT60" s="7">
        <v>2.6743431878662256</v>
      </c>
      <c r="AU60">
        <v>17.649999999999999</v>
      </c>
      <c r="AV60">
        <v>20.16</v>
      </c>
      <c r="AW60">
        <v>14.25</v>
      </c>
      <c r="AX60">
        <v>102.2</v>
      </c>
      <c r="AY60">
        <v>0.06</v>
      </c>
      <c r="AZ60" s="32">
        <v>32.909999999999997</v>
      </c>
      <c r="BB60" s="36"/>
      <c r="BD60">
        <v>12.3</v>
      </c>
      <c r="BE60">
        <v>0.99</v>
      </c>
      <c r="BF60">
        <v>12</v>
      </c>
      <c r="BG60">
        <v>3.69</v>
      </c>
      <c r="BH60">
        <v>1.44</v>
      </c>
      <c r="BI60">
        <v>20.9</v>
      </c>
      <c r="BJ60">
        <v>0.12</v>
      </c>
      <c r="BK60">
        <v>411</v>
      </c>
      <c r="BL60">
        <v>211</v>
      </c>
      <c r="BM60" s="32">
        <v>0.95</v>
      </c>
      <c r="BO60" s="36"/>
      <c r="BQ60">
        <v>73.3</v>
      </c>
      <c r="BR60">
        <v>0.99</v>
      </c>
      <c r="BS60">
        <v>11</v>
      </c>
      <c r="BT60">
        <v>207.5</v>
      </c>
      <c r="BU60">
        <v>36.6</v>
      </c>
      <c r="BV60">
        <v>1.73</v>
      </c>
      <c r="BW60">
        <v>1.08</v>
      </c>
      <c r="BX60">
        <v>296</v>
      </c>
      <c r="BY60" s="32">
        <v>6.3</v>
      </c>
      <c r="CB60" s="36"/>
      <c r="CD60">
        <v>24.4</v>
      </c>
      <c r="CE60">
        <v>0.3</v>
      </c>
      <c r="CF60">
        <v>20.8</v>
      </c>
      <c r="CG60">
        <v>23.3</v>
      </c>
      <c r="CH60">
        <v>8</v>
      </c>
      <c r="CI60" s="32">
        <v>0.06</v>
      </c>
      <c r="CL60" s="36"/>
      <c r="CN60">
        <v>12.3</v>
      </c>
      <c r="CO60">
        <v>0.6</v>
      </c>
      <c r="CP60">
        <v>22.1</v>
      </c>
      <c r="CQ60" s="33">
        <v>0.64600000000000002</v>
      </c>
      <c r="CR60">
        <v>0.10299999999999999</v>
      </c>
      <c r="CS60">
        <v>393.7</v>
      </c>
      <c r="CT60">
        <v>252.2</v>
      </c>
      <c r="CU60">
        <v>13.8</v>
      </c>
      <c r="CV60">
        <v>0.26</v>
      </c>
      <c r="CW60">
        <v>5.39</v>
      </c>
      <c r="CX60">
        <v>8.6999999999999994E-2</v>
      </c>
      <c r="CY60">
        <v>2.21</v>
      </c>
      <c r="CZ60">
        <v>160.4</v>
      </c>
      <c r="DA60" s="32">
        <v>0.64</v>
      </c>
      <c r="DD60" s="27" t="s">
        <v>16</v>
      </c>
      <c r="DE60" s="28">
        <v>2.9</v>
      </c>
      <c r="DF60" s="36">
        <v>12.2</v>
      </c>
      <c r="DG60">
        <v>1</v>
      </c>
      <c r="DH60">
        <v>20.9</v>
      </c>
      <c r="DI60">
        <v>0</v>
      </c>
      <c r="DJ60">
        <v>1</v>
      </c>
      <c r="DK60">
        <v>997.8</v>
      </c>
      <c r="DL60" s="39">
        <v>8.6100000000000003E-10</v>
      </c>
      <c r="DM60">
        <v>116.4</v>
      </c>
      <c r="DN60">
        <v>0.5</v>
      </c>
      <c r="DO60">
        <v>6.3E-3</v>
      </c>
      <c r="DP60">
        <v>197.3</v>
      </c>
      <c r="DQ60" s="40">
        <v>3.1699999999999998E-5</v>
      </c>
    </row>
    <row r="61" spans="4:121" x14ac:dyDescent="0.35">
      <c r="D61" s="36"/>
      <c r="H61" s="37">
        <v>2.89</v>
      </c>
      <c r="I61" s="38">
        <v>1.48</v>
      </c>
      <c r="J61">
        <v>33.700000000000003</v>
      </c>
      <c r="K61">
        <v>76</v>
      </c>
      <c r="L61">
        <v>14.36</v>
      </c>
      <c r="M61">
        <v>2.4300000000000002</v>
      </c>
      <c r="N61">
        <v>38.299999999999997</v>
      </c>
      <c r="O61">
        <v>7.3099999999999998E-2</v>
      </c>
      <c r="P61">
        <v>397</v>
      </c>
      <c r="Q61">
        <v>278</v>
      </c>
      <c r="R61">
        <v>0.63</v>
      </c>
      <c r="S61">
        <v>4.18</v>
      </c>
      <c r="T61">
        <v>15</v>
      </c>
      <c r="U61" s="32">
        <v>0.99</v>
      </c>
      <c r="W61" s="36"/>
      <c r="AA61">
        <v>12.24</v>
      </c>
      <c r="AB61">
        <v>0.70699999999999996</v>
      </c>
      <c r="AC61">
        <v>0.64974592227540251</v>
      </c>
      <c r="AD61">
        <v>28</v>
      </c>
      <c r="AE61">
        <v>25.5</v>
      </c>
      <c r="AF61">
        <v>25.8</v>
      </c>
      <c r="AG61">
        <v>19.3</v>
      </c>
      <c r="AH61">
        <v>3.85</v>
      </c>
      <c r="AI61">
        <v>16.23</v>
      </c>
      <c r="AJ61">
        <v>162</v>
      </c>
      <c r="AK61" s="32">
        <v>3.83</v>
      </c>
      <c r="AP61" s="36"/>
      <c r="AR61">
        <v>24.44</v>
      </c>
      <c r="AS61">
        <v>3.26</v>
      </c>
      <c r="AT61" s="7">
        <v>2.995999585032266</v>
      </c>
      <c r="AU61">
        <v>18.88</v>
      </c>
      <c r="AV61">
        <v>20.190000000000001</v>
      </c>
      <c r="AW61">
        <v>14.25</v>
      </c>
      <c r="AX61">
        <v>127.86</v>
      </c>
      <c r="AY61">
        <v>0.06</v>
      </c>
      <c r="AZ61" s="32">
        <v>32.99</v>
      </c>
      <c r="BB61" s="36"/>
      <c r="BD61">
        <v>48.9</v>
      </c>
      <c r="BE61">
        <v>0.99</v>
      </c>
      <c r="BF61">
        <v>11.3</v>
      </c>
      <c r="BG61">
        <v>3.52</v>
      </c>
      <c r="BH61">
        <v>1.41</v>
      </c>
      <c r="BI61">
        <v>20.399999999999999</v>
      </c>
      <c r="BJ61">
        <v>0.12</v>
      </c>
      <c r="BK61">
        <v>411</v>
      </c>
      <c r="BL61">
        <v>195</v>
      </c>
      <c r="BM61" s="32">
        <v>1.0900000000000001</v>
      </c>
      <c r="BO61" s="27" t="s">
        <v>126</v>
      </c>
      <c r="BP61" s="28">
        <v>1.84</v>
      </c>
      <c r="BQ61" s="28">
        <v>6.1</v>
      </c>
      <c r="BR61" s="28">
        <v>0.99</v>
      </c>
      <c r="BS61" s="28">
        <v>27.3</v>
      </c>
      <c r="BT61" s="28">
        <v>39.6</v>
      </c>
      <c r="BU61" s="28">
        <v>0.1</v>
      </c>
      <c r="BV61" s="28">
        <v>6.04</v>
      </c>
      <c r="BW61" s="28">
        <v>0.3</v>
      </c>
      <c r="BX61" s="28">
        <v>269</v>
      </c>
      <c r="BY61" s="31">
        <v>2.04</v>
      </c>
      <c r="CB61" s="36"/>
      <c r="CD61">
        <v>24.4</v>
      </c>
      <c r="CE61">
        <v>0.7</v>
      </c>
      <c r="CF61">
        <v>21.4</v>
      </c>
      <c r="CG61">
        <v>23.1</v>
      </c>
      <c r="CH61">
        <v>27</v>
      </c>
      <c r="CI61" s="32" t="s">
        <v>49</v>
      </c>
      <c r="CL61" s="36"/>
      <c r="CN61">
        <v>24.4</v>
      </c>
      <c r="CO61">
        <v>0.6</v>
      </c>
      <c r="CP61">
        <v>22.4</v>
      </c>
      <c r="CQ61" s="33">
        <v>0.64600000000000002</v>
      </c>
      <c r="CR61">
        <v>9.8000000000000004E-2</v>
      </c>
      <c r="CS61">
        <v>392.7</v>
      </c>
      <c r="CT61">
        <v>243.3</v>
      </c>
      <c r="CU61">
        <v>13.6</v>
      </c>
      <c r="CV61">
        <v>0.26</v>
      </c>
      <c r="CW61">
        <v>5.41</v>
      </c>
      <c r="CX61">
        <v>9.4E-2</v>
      </c>
      <c r="CY61">
        <v>2.2200000000000002</v>
      </c>
      <c r="CZ61">
        <v>171.4</v>
      </c>
      <c r="DA61" s="32">
        <v>0.69</v>
      </c>
      <c r="DD61" s="36"/>
      <c r="DF61" s="36">
        <v>24.5</v>
      </c>
      <c r="DG61">
        <v>1</v>
      </c>
      <c r="DH61">
        <v>21.1</v>
      </c>
      <c r="DI61">
        <v>0</v>
      </c>
      <c r="DJ61">
        <v>1</v>
      </c>
      <c r="DK61">
        <v>997.8</v>
      </c>
      <c r="DL61" s="39">
        <v>8.68E-10</v>
      </c>
      <c r="DM61">
        <v>149.1</v>
      </c>
      <c r="DN61">
        <v>1.2</v>
      </c>
      <c r="DO61">
        <v>1.11E-2</v>
      </c>
      <c r="DP61">
        <v>217</v>
      </c>
      <c r="DQ61" s="40">
        <v>5.1199999999999998E-5</v>
      </c>
    </row>
    <row r="62" spans="4:121" x14ac:dyDescent="0.35">
      <c r="D62" s="36"/>
      <c r="H62" s="37">
        <v>6.19</v>
      </c>
      <c r="I62" s="38">
        <v>1.47</v>
      </c>
      <c r="J62">
        <v>33.6</v>
      </c>
      <c r="K62">
        <v>80</v>
      </c>
      <c r="L62">
        <v>14.29</v>
      </c>
      <c r="M62">
        <v>2.42</v>
      </c>
      <c r="N62">
        <v>38.200000000000003</v>
      </c>
      <c r="O62">
        <v>7.17E-2</v>
      </c>
      <c r="P62">
        <v>399</v>
      </c>
      <c r="Q62">
        <v>263</v>
      </c>
      <c r="R62">
        <v>0.74</v>
      </c>
      <c r="S62">
        <v>8.82</v>
      </c>
      <c r="T62">
        <v>54</v>
      </c>
      <c r="U62" s="32">
        <v>2.08</v>
      </c>
      <c r="W62" s="36"/>
      <c r="AA62">
        <v>12.21</v>
      </c>
      <c r="AB62">
        <v>1.0429999999999999</v>
      </c>
      <c r="AC62">
        <v>0.9585360635548017</v>
      </c>
      <c r="AD62">
        <v>41</v>
      </c>
      <c r="AE62">
        <v>36.4</v>
      </c>
      <c r="AF62">
        <v>37.5</v>
      </c>
      <c r="AG62">
        <v>39.1</v>
      </c>
      <c r="AH62">
        <v>3.54</v>
      </c>
      <c r="AI62">
        <v>20.36</v>
      </c>
      <c r="AJ62">
        <v>178</v>
      </c>
      <c r="AK62" s="32">
        <v>4.8</v>
      </c>
      <c r="AP62" s="36"/>
      <c r="AR62">
        <v>24.54</v>
      </c>
      <c r="AS62">
        <v>3.63</v>
      </c>
      <c r="AT62" s="7">
        <v>3.3360363477506523</v>
      </c>
      <c r="AU62">
        <v>20.71</v>
      </c>
      <c r="AV62">
        <v>20.3</v>
      </c>
      <c r="AW62">
        <v>14.35</v>
      </c>
      <c r="AX62">
        <v>192.34</v>
      </c>
      <c r="AY62">
        <v>0.06</v>
      </c>
      <c r="AZ62" s="32">
        <v>33.119999999999997</v>
      </c>
      <c r="BB62" s="36"/>
      <c r="BD62">
        <v>6.1</v>
      </c>
      <c r="BE62">
        <v>0.99</v>
      </c>
      <c r="BF62">
        <v>12.4</v>
      </c>
      <c r="BG62">
        <v>3.81</v>
      </c>
      <c r="BH62">
        <v>1.46</v>
      </c>
      <c r="BI62">
        <v>21.2</v>
      </c>
      <c r="BJ62">
        <v>0.12</v>
      </c>
      <c r="BK62">
        <v>411</v>
      </c>
      <c r="BL62">
        <v>223</v>
      </c>
      <c r="BM62" s="32">
        <v>0.86</v>
      </c>
      <c r="BO62" s="36"/>
      <c r="BQ62">
        <v>12.2</v>
      </c>
      <c r="BR62">
        <v>0.99</v>
      </c>
      <c r="BS62">
        <v>28.1</v>
      </c>
      <c r="BT62">
        <v>98.6</v>
      </c>
      <c r="BU62">
        <v>0.2</v>
      </c>
      <c r="BV62">
        <v>6.22</v>
      </c>
      <c r="BW62">
        <v>0.3</v>
      </c>
      <c r="BX62">
        <v>289</v>
      </c>
      <c r="BY62" s="32">
        <v>3.92</v>
      </c>
      <c r="CB62" s="36"/>
      <c r="CD62">
        <v>24.5</v>
      </c>
      <c r="CE62">
        <v>1</v>
      </c>
      <c r="CF62">
        <v>26</v>
      </c>
      <c r="CG62">
        <v>30.6</v>
      </c>
      <c r="CH62">
        <v>54</v>
      </c>
      <c r="CI62" s="32">
        <v>7.0000000000000007E-2</v>
      </c>
      <c r="CL62" s="36"/>
      <c r="CN62">
        <v>36.700000000000003</v>
      </c>
      <c r="CO62">
        <v>0.6</v>
      </c>
      <c r="CP62">
        <v>22</v>
      </c>
      <c r="CQ62" s="33">
        <v>0.64600000000000002</v>
      </c>
      <c r="CR62">
        <v>9.6000000000000002E-2</v>
      </c>
      <c r="CS62">
        <v>392.8</v>
      </c>
      <c r="CT62">
        <v>220.4</v>
      </c>
      <c r="CU62">
        <v>13.9</v>
      </c>
      <c r="CV62">
        <v>0.25</v>
      </c>
      <c r="CW62">
        <v>5.38</v>
      </c>
      <c r="CX62">
        <v>0.113</v>
      </c>
      <c r="CY62">
        <v>2.17</v>
      </c>
      <c r="CZ62">
        <v>211.8</v>
      </c>
      <c r="DA62" s="32">
        <v>0.85</v>
      </c>
      <c r="DD62" s="36"/>
      <c r="DF62" s="36">
        <v>36.700000000000003</v>
      </c>
      <c r="DG62">
        <v>1</v>
      </c>
      <c r="DH62">
        <v>22</v>
      </c>
      <c r="DI62">
        <v>0</v>
      </c>
      <c r="DJ62">
        <v>1</v>
      </c>
      <c r="DK62">
        <v>997.6</v>
      </c>
      <c r="DL62" s="39">
        <v>8.9000000000000003E-10</v>
      </c>
      <c r="DM62">
        <v>119.4</v>
      </c>
      <c r="DN62">
        <v>1.5</v>
      </c>
      <c r="DO62">
        <v>1.52E-2</v>
      </c>
      <c r="DP62">
        <v>231.1</v>
      </c>
      <c r="DQ62" s="40">
        <v>6.58E-5</v>
      </c>
    </row>
    <row r="63" spans="4:121" x14ac:dyDescent="0.35">
      <c r="D63" s="36"/>
      <c r="H63" s="37">
        <v>12.21</v>
      </c>
      <c r="I63" s="38">
        <v>1.47</v>
      </c>
      <c r="J63">
        <v>33.200000000000003</v>
      </c>
      <c r="K63">
        <v>87</v>
      </c>
      <c r="L63">
        <v>14.02</v>
      </c>
      <c r="M63">
        <v>2.4</v>
      </c>
      <c r="N63">
        <v>37.9</v>
      </c>
      <c r="O63">
        <v>7.1599999999999997E-2</v>
      </c>
      <c r="P63">
        <v>401</v>
      </c>
      <c r="Q63">
        <v>254</v>
      </c>
      <c r="R63">
        <v>0.81</v>
      </c>
      <c r="S63">
        <v>17.04</v>
      </c>
      <c r="T63">
        <v>167</v>
      </c>
      <c r="U63" s="32">
        <v>4.0199999999999996</v>
      </c>
      <c r="W63" s="36"/>
      <c r="AA63">
        <v>12.22</v>
      </c>
      <c r="AB63">
        <v>1.046</v>
      </c>
      <c r="AC63">
        <v>0.96129311838765363</v>
      </c>
      <c r="AD63">
        <v>38.799999999999997</v>
      </c>
      <c r="AE63">
        <v>39.4</v>
      </c>
      <c r="AF63">
        <v>36.9</v>
      </c>
      <c r="AG63">
        <v>40.1</v>
      </c>
      <c r="AH63">
        <v>3.52</v>
      </c>
      <c r="AI63">
        <v>21.57</v>
      </c>
      <c r="AJ63">
        <v>182</v>
      </c>
      <c r="AK63" s="32">
        <v>5.08</v>
      </c>
      <c r="AP63" s="36"/>
      <c r="AR63">
        <v>24.49</v>
      </c>
      <c r="AS63">
        <v>3.99</v>
      </c>
      <c r="AT63" s="7">
        <v>3.6668829276928663</v>
      </c>
      <c r="AU63">
        <v>23.28</v>
      </c>
      <c r="AV63">
        <v>20.54</v>
      </c>
      <c r="AW63">
        <v>14.35</v>
      </c>
      <c r="AX63">
        <v>370.88</v>
      </c>
      <c r="AY63">
        <v>7.0000000000000007E-2</v>
      </c>
      <c r="AZ63" s="32">
        <v>33.06</v>
      </c>
      <c r="BB63" s="36"/>
      <c r="BD63">
        <v>36.6</v>
      </c>
      <c r="BE63">
        <v>0.99</v>
      </c>
      <c r="BF63">
        <v>11.4</v>
      </c>
      <c r="BG63">
        <v>3.54</v>
      </c>
      <c r="BH63">
        <v>1.42</v>
      </c>
      <c r="BI63">
        <v>20.399999999999999</v>
      </c>
      <c r="BJ63">
        <v>0.12</v>
      </c>
      <c r="BK63">
        <v>411</v>
      </c>
      <c r="BL63">
        <v>195</v>
      </c>
      <c r="BM63" s="32">
        <v>1.08</v>
      </c>
      <c r="BO63" s="36"/>
      <c r="BQ63">
        <v>12.2</v>
      </c>
      <c r="BR63">
        <v>1.48</v>
      </c>
      <c r="BS63">
        <v>27.4</v>
      </c>
      <c r="BT63">
        <v>91.6</v>
      </c>
      <c r="BU63">
        <v>0.2</v>
      </c>
      <c r="BV63">
        <v>6.25</v>
      </c>
      <c r="BW63">
        <v>0.28999999999999998</v>
      </c>
      <c r="BX63">
        <v>301</v>
      </c>
      <c r="BY63" s="32">
        <v>3.78</v>
      </c>
      <c r="CB63" s="36"/>
      <c r="CD63">
        <v>24.5</v>
      </c>
      <c r="CE63">
        <v>1.3</v>
      </c>
      <c r="CF63">
        <v>25.9</v>
      </c>
      <c r="CG63">
        <v>29.4</v>
      </c>
      <c r="CH63">
        <v>89</v>
      </c>
      <c r="CI63" s="32" t="s">
        <v>49</v>
      </c>
      <c r="CL63" s="36"/>
      <c r="CN63">
        <v>48.8</v>
      </c>
      <c r="CO63">
        <v>0.59</v>
      </c>
      <c r="CP63">
        <v>21.6</v>
      </c>
      <c r="CQ63" s="33">
        <v>0.64600000000000002</v>
      </c>
      <c r="CR63">
        <v>9.2999999999999999E-2</v>
      </c>
      <c r="CS63">
        <v>396.5</v>
      </c>
      <c r="CT63">
        <v>215.8</v>
      </c>
      <c r="CU63">
        <v>14.1</v>
      </c>
      <c r="CV63">
        <v>0.25</v>
      </c>
      <c r="CW63">
        <v>5.34</v>
      </c>
      <c r="CX63">
        <v>0.11799999999999999</v>
      </c>
      <c r="CY63">
        <v>2.13</v>
      </c>
      <c r="CZ63">
        <v>226</v>
      </c>
      <c r="DA63" s="32">
        <v>0.9</v>
      </c>
      <c r="DD63" s="36"/>
      <c r="DF63" s="36">
        <v>48.9</v>
      </c>
      <c r="DG63">
        <v>1</v>
      </c>
      <c r="DH63">
        <v>21.3</v>
      </c>
      <c r="DI63">
        <v>0</v>
      </c>
      <c r="DJ63">
        <v>1</v>
      </c>
      <c r="DK63">
        <v>997.7</v>
      </c>
      <c r="DL63" s="39">
        <v>8.7199999999999999E-10</v>
      </c>
      <c r="DM63">
        <v>104.5</v>
      </c>
      <c r="DN63">
        <v>3.5</v>
      </c>
      <c r="DO63">
        <v>1.5699999999999999E-2</v>
      </c>
      <c r="DP63">
        <v>245.3</v>
      </c>
      <c r="DQ63" s="40">
        <v>6.3899999999999995E-5</v>
      </c>
    </row>
    <row r="64" spans="4:121" x14ac:dyDescent="0.35">
      <c r="D64" s="36"/>
      <c r="H64" s="37">
        <v>24.42</v>
      </c>
      <c r="I64" s="38">
        <v>1.47</v>
      </c>
      <c r="J64">
        <v>32.9</v>
      </c>
      <c r="K64">
        <v>105</v>
      </c>
      <c r="L64">
        <v>13.76</v>
      </c>
      <c r="M64">
        <v>2.37</v>
      </c>
      <c r="N64">
        <v>37.6</v>
      </c>
      <c r="O64">
        <v>7.1099999999999997E-2</v>
      </c>
      <c r="P64">
        <v>404</v>
      </c>
      <c r="Q64">
        <v>246</v>
      </c>
      <c r="R64">
        <v>0.89</v>
      </c>
      <c r="S64">
        <v>33.67</v>
      </c>
      <c r="T64">
        <v>528</v>
      </c>
      <c r="U64" s="32">
        <v>7.94</v>
      </c>
      <c r="W64" s="36"/>
      <c r="AA64">
        <v>12.21</v>
      </c>
      <c r="AB64">
        <v>1.048</v>
      </c>
      <c r="AC64">
        <v>0.96313115494288815</v>
      </c>
      <c r="AD64">
        <v>38.4</v>
      </c>
      <c r="AE64">
        <v>37.1</v>
      </c>
      <c r="AF64">
        <v>36.1</v>
      </c>
      <c r="AG64">
        <v>39.9</v>
      </c>
      <c r="AH64">
        <v>3.54</v>
      </c>
      <c r="AI64">
        <v>20.61</v>
      </c>
      <c r="AJ64">
        <v>179</v>
      </c>
      <c r="AK64" s="32">
        <v>4.8600000000000003</v>
      </c>
      <c r="AP64" s="36"/>
      <c r="AR64">
        <v>24.39</v>
      </c>
      <c r="AS64">
        <v>4.3499999999999996</v>
      </c>
      <c r="AT64" s="7">
        <v>3.9977295076350789</v>
      </c>
      <c r="AU64">
        <v>27.71</v>
      </c>
      <c r="AV64">
        <v>21.05</v>
      </c>
      <c r="AW64">
        <v>14.44</v>
      </c>
      <c r="AX64">
        <v>1006.02</v>
      </c>
      <c r="AY64">
        <v>0.09</v>
      </c>
      <c r="AZ64" s="32">
        <v>32.92</v>
      </c>
      <c r="BB64" s="36"/>
      <c r="BD64">
        <v>24.4</v>
      </c>
      <c r="BE64">
        <v>0.99</v>
      </c>
      <c r="BF64">
        <v>11.4</v>
      </c>
      <c r="BG64">
        <v>3.56</v>
      </c>
      <c r="BH64">
        <v>1.42</v>
      </c>
      <c r="BI64">
        <v>20.5</v>
      </c>
      <c r="BJ64">
        <v>0.12</v>
      </c>
      <c r="BK64">
        <v>411</v>
      </c>
      <c r="BL64">
        <v>201</v>
      </c>
      <c r="BM64" s="32">
        <v>1.04</v>
      </c>
      <c r="BO64" s="36"/>
      <c r="BQ64">
        <v>24.4</v>
      </c>
      <c r="BR64">
        <v>0.99</v>
      </c>
      <c r="BS64">
        <v>25.4</v>
      </c>
      <c r="BT64">
        <v>311.8</v>
      </c>
      <c r="BU64">
        <v>1.9</v>
      </c>
      <c r="BV64">
        <v>5.1100000000000003</v>
      </c>
      <c r="BW64">
        <v>0.36</v>
      </c>
      <c r="BX64">
        <v>318</v>
      </c>
      <c r="BY64" s="32">
        <v>5.85</v>
      </c>
      <c r="CB64" s="36"/>
      <c r="CD64">
        <v>24.4</v>
      </c>
      <c r="CE64">
        <v>1.6</v>
      </c>
      <c r="CF64">
        <v>25.6</v>
      </c>
      <c r="CG64">
        <v>29.1</v>
      </c>
      <c r="CH64">
        <v>136</v>
      </c>
      <c r="CI64" s="32">
        <v>7.0000000000000007E-2</v>
      </c>
      <c r="CL64" s="36"/>
      <c r="CN64">
        <v>61.1</v>
      </c>
      <c r="CO64">
        <v>0.6</v>
      </c>
      <c r="CP64">
        <v>21.6</v>
      </c>
      <c r="CQ64" s="33">
        <v>0.64600000000000002</v>
      </c>
      <c r="CR64">
        <v>0.09</v>
      </c>
      <c r="CS64">
        <v>393.9</v>
      </c>
      <c r="CT64">
        <v>212.3</v>
      </c>
      <c r="CU64">
        <v>14.3</v>
      </c>
      <c r="CV64">
        <v>0.25</v>
      </c>
      <c r="CW64">
        <v>5.34</v>
      </c>
      <c r="CX64">
        <v>0.121</v>
      </c>
      <c r="CY64">
        <v>2.1</v>
      </c>
      <c r="CZ64">
        <v>234.6</v>
      </c>
      <c r="DA64" s="32">
        <v>0.94</v>
      </c>
      <c r="DD64" s="36"/>
      <c r="DF64" s="36">
        <v>61.1</v>
      </c>
      <c r="DG64">
        <v>1</v>
      </c>
      <c r="DH64">
        <v>21.5</v>
      </c>
      <c r="DI64">
        <v>0</v>
      </c>
      <c r="DJ64">
        <v>1</v>
      </c>
      <c r="DK64">
        <v>997.7</v>
      </c>
      <c r="DL64" s="39">
        <v>8.7799999999999997E-10</v>
      </c>
      <c r="DM64">
        <v>131.69999999999999</v>
      </c>
      <c r="DN64">
        <v>4.3</v>
      </c>
      <c r="DO64">
        <v>1.9699999999999999E-2</v>
      </c>
      <c r="DP64">
        <v>254.5</v>
      </c>
      <c r="DQ64" s="40">
        <v>7.7399999999999998E-5</v>
      </c>
    </row>
    <row r="65" spans="4:121" ht="15" thickBot="1" x14ac:dyDescent="0.4">
      <c r="D65" s="36"/>
      <c r="H65" s="37">
        <v>36.69</v>
      </c>
      <c r="I65" s="38">
        <v>1.47</v>
      </c>
      <c r="J65">
        <v>32.799999999999997</v>
      </c>
      <c r="K65">
        <v>296</v>
      </c>
      <c r="L65">
        <v>13.69</v>
      </c>
      <c r="M65">
        <v>2.36</v>
      </c>
      <c r="N65">
        <v>37.5</v>
      </c>
      <c r="O65">
        <v>6.9000000000000006E-2</v>
      </c>
      <c r="P65">
        <v>406</v>
      </c>
      <c r="Q65">
        <v>232</v>
      </c>
      <c r="R65">
        <v>1.02</v>
      </c>
      <c r="S65">
        <v>50.13</v>
      </c>
      <c r="T65">
        <v>1037</v>
      </c>
      <c r="U65" s="32">
        <v>11.82</v>
      </c>
      <c r="W65" s="36"/>
      <c r="AA65">
        <v>12.22</v>
      </c>
      <c r="AB65">
        <v>1.054</v>
      </c>
      <c r="AC65">
        <v>0.96864526460859168</v>
      </c>
      <c r="AD65">
        <v>35.4</v>
      </c>
      <c r="AE65">
        <v>35.200000000000003</v>
      </c>
      <c r="AF65">
        <v>32</v>
      </c>
      <c r="AG65">
        <v>41.1</v>
      </c>
      <c r="AH65">
        <v>3.45</v>
      </c>
      <c r="AI65">
        <v>19.88</v>
      </c>
      <c r="AJ65">
        <v>176</v>
      </c>
      <c r="AK65" s="32">
        <v>4.6900000000000004</v>
      </c>
      <c r="AP65" s="36"/>
      <c r="AR65">
        <v>24.42</v>
      </c>
      <c r="AS65">
        <v>4.53</v>
      </c>
      <c r="AT65" s="7">
        <v>4.1631527976061866</v>
      </c>
      <c r="AU65">
        <v>31.21</v>
      </c>
      <c r="AV65">
        <v>22.07</v>
      </c>
      <c r="AW65">
        <v>14.89</v>
      </c>
      <c r="AX65">
        <v>1201.44</v>
      </c>
      <c r="AY65">
        <v>0.1</v>
      </c>
      <c r="AZ65" s="32">
        <v>32.950000000000003</v>
      </c>
      <c r="BB65" s="36"/>
      <c r="BD65">
        <v>61.1</v>
      </c>
      <c r="BE65">
        <v>0.99</v>
      </c>
      <c r="BF65">
        <v>11.3</v>
      </c>
      <c r="BG65">
        <v>3.51</v>
      </c>
      <c r="BH65">
        <v>1.41</v>
      </c>
      <c r="BI65">
        <v>20.399999999999999</v>
      </c>
      <c r="BJ65">
        <v>0.12</v>
      </c>
      <c r="BK65">
        <v>411</v>
      </c>
      <c r="BL65">
        <v>200</v>
      </c>
      <c r="BM65" s="32">
        <v>1.06</v>
      </c>
      <c r="BO65" s="36"/>
      <c r="BQ65">
        <v>24.4</v>
      </c>
      <c r="BR65">
        <v>0.59</v>
      </c>
      <c r="BS65">
        <v>25.3</v>
      </c>
      <c r="BT65">
        <v>130.5</v>
      </c>
      <c r="BU65">
        <v>1.2</v>
      </c>
      <c r="BV65">
        <v>4.6900000000000004</v>
      </c>
      <c r="BW65">
        <v>0.39</v>
      </c>
      <c r="BX65">
        <v>322</v>
      </c>
      <c r="BY65" s="32">
        <v>5.3</v>
      </c>
      <c r="CB65" s="36"/>
      <c r="CD65">
        <v>24.5</v>
      </c>
      <c r="CE65">
        <v>2</v>
      </c>
      <c r="CF65">
        <v>25.3</v>
      </c>
      <c r="CG65">
        <v>29.1</v>
      </c>
      <c r="CH65">
        <v>192</v>
      </c>
      <c r="CI65" s="32" t="s">
        <v>49</v>
      </c>
      <c r="CL65" s="36"/>
      <c r="CN65">
        <v>12.2</v>
      </c>
      <c r="CO65">
        <v>0.59</v>
      </c>
      <c r="CP65">
        <v>24.2</v>
      </c>
      <c r="CQ65" s="33">
        <v>0.45200000000000001</v>
      </c>
      <c r="CR65">
        <v>9.2999999999999999E-2</v>
      </c>
      <c r="CS65">
        <v>385.3</v>
      </c>
      <c r="CT65">
        <v>181</v>
      </c>
      <c r="CU65">
        <v>4.0999999999999996</v>
      </c>
      <c r="CV65">
        <v>0.63</v>
      </c>
      <c r="CW65">
        <v>4.72</v>
      </c>
      <c r="CX65">
        <v>0.14599999999999999</v>
      </c>
      <c r="CY65">
        <v>3.97</v>
      </c>
      <c r="CZ65">
        <v>152</v>
      </c>
      <c r="DA65" s="32">
        <v>0.61</v>
      </c>
      <c r="DD65" s="41"/>
      <c r="DE65" s="42"/>
      <c r="DF65" s="36">
        <v>73.400000000000006</v>
      </c>
      <c r="DG65">
        <v>1</v>
      </c>
      <c r="DH65">
        <v>21.9</v>
      </c>
      <c r="DI65">
        <v>0</v>
      </c>
      <c r="DJ65">
        <v>1</v>
      </c>
      <c r="DK65">
        <v>997.6</v>
      </c>
      <c r="DL65" s="39">
        <v>8.8600000000000004E-10</v>
      </c>
      <c r="DM65">
        <v>119.1</v>
      </c>
      <c r="DN65">
        <v>5.6</v>
      </c>
      <c r="DO65">
        <v>2.1100000000000001E-2</v>
      </c>
      <c r="DP65">
        <v>268.7</v>
      </c>
      <c r="DQ65" s="40">
        <v>7.8700000000000002E-5</v>
      </c>
    </row>
    <row r="66" spans="4:121" x14ac:dyDescent="0.35">
      <c r="D66" s="36"/>
      <c r="H66" s="37">
        <v>48.91</v>
      </c>
      <c r="I66" s="38">
        <v>1.47</v>
      </c>
      <c r="J66">
        <v>32.700000000000003</v>
      </c>
      <c r="K66">
        <v>362</v>
      </c>
      <c r="L66">
        <v>13.57</v>
      </c>
      <c r="M66">
        <v>2.35</v>
      </c>
      <c r="N66">
        <v>37.299999999999997</v>
      </c>
      <c r="O66">
        <v>6.8199999999999997E-2</v>
      </c>
      <c r="P66">
        <v>408</v>
      </c>
      <c r="Q66">
        <v>230</v>
      </c>
      <c r="R66">
        <v>1.06</v>
      </c>
      <c r="S66">
        <v>66.680000000000007</v>
      </c>
      <c r="T66">
        <v>1674</v>
      </c>
      <c r="U66" s="32">
        <v>15.72</v>
      </c>
      <c r="W66" s="36"/>
      <c r="AA66">
        <v>12.21</v>
      </c>
      <c r="AB66">
        <v>1.0669999999999999</v>
      </c>
      <c r="AC66">
        <v>0.98059250221761596</v>
      </c>
      <c r="AD66">
        <v>27.6</v>
      </c>
      <c r="AE66">
        <v>25.5</v>
      </c>
      <c r="AF66">
        <v>25.9</v>
      </c>
      <c r="AG66">
        <v>40.799999999999997</v>
      </c>
      <c r="AH66">
        <v>3.91</v>
      </c>
      <c r="AI66">
        <v>16.190000000000001</v>
      </c>
      <c r="AJ66">
        <v>161</v>
      </c>
      <c r="AK66" s="32">
        <v>3.82</v>
      </c>
      <c r="AP66" s="36"/>
      <c r="AR66">
        <v>36.619999999999997</v>
      </c>
      <c r="AS66">
        <v>0.54</v>
      </c>
      <c r="AT66" s="7">
        <v>0.49626986991332023</v>
      </c>
      <c r="AU66">
        <v>12.5</v>
      </c>
      <c r="AV66">
        <v>20.61</v>
      </c>
      <c r="AW66">
        <v>14.77</v>
      </c>
      <c r="AX66">
        <v>6.1</v>
      </c>
      <c r="AY66">
        <v>7.0000000000000007E-2</v>
      </c>
      <c r="AZ66" s="32">
        <v>49.42</v>
      </c>
      <c r="BB66" s="36"/>
      <c r="BD66">
        <v>73.3</v>
      </c>
      <c r="BE66">
        <v>0.99</v>
      </c>
      <c r="BF66">
        <v>11.4</v>
      </c>
      <c r="BG66">
        <v>3.54</v>
      </c>
      <c r="BH66">
        <v>1.42</v>
      </c>
      <c r="BI66">
        <v>20.399999999999999</v>
      </c>
      <c r="BJ66">
        <v>0.12</v>
      </c>
      <c r="BK66">
        <v>411</v>
      </c>
      <c r="BL66">
        <v>185</v>
      </c>
      <c r="BM66" s="32">
        <v>1.17</v>
      </c>
      <c r="BO66" s="36"/>
      <c r="BQ66">
        <v>36.6</v>
      </c>
      <c r="BR66">
        <v>0.99</v>
      </c>
      <c r="BS66">
        <v>25.3</v>
      </c>
      <c r="BT66">
        <v>123.8</v>
      </c>
      <c r="BU66">
        <v>1.5</v>
      </c>
      <c r="BV66">
        <v>4.41</v>
      </c>
      <c r="BW66">
        <v>0.42</v>
      </c>
      <c r="BX66">
        <v>332</v>
      </c>
      <c r="BY66" s="32">
        <v>7.24</v>
      </c>
      <c r="CB66" s="36"/>
      <c r="CD66">
        <v>24.5</v>
      </c>
      <c r="CE66">
        <v>2.2999999999999998</v>
      </c>
      <c r="CF66">
        <v>24.9</v>
      </c>
      <c r="CG66">
        <v>29.9</v>
      </c>
      <c r="CH66">
        <v>270</v>
      </c>
      <c r="CI66" s="32">
        <v>7.0000000000000007E-2</v>
      </c>
      <c r="CL66" s="36"/>
      <c r="CN66">
        <v>24.4</v>
      </c>
      <c r="CO66">
        <v>0.6</v>
      </c>
      <c r="CP66">
        <v>23.2</v>
      </c>
      <c r="CQ66" s="33">
        <v>0.45200000000000001</v>
      </c>
      <c r="CR66">
        <v>8.8999999999999996E-2</v>
      </c>
      <c r="CS66">
        <v>384</v>
      </c>
      <c r="CT66">
        <v>170.4</v>
      </c>
      <c r="CU66">
        <v>4.0999999999999996</v>
      </c>
      <c r="CV66">
        <v>0.61</v>
      </c>
      <c r="CW66">
        <v>4.6100000000000003</v>
      </c>
      <c r="CX66">
        <v>0.159</v>
      </c>
      <c r="CY66">
        <v>3.83</v>
      </c>
      <c r="CZ66">
        <v>173.1</v>
      </c>
      <c r="DA66" s="32">
        <v>0.69</v>
      </c>
      <c r="DD66" s="27" t="s">
        <v>16</v>
      </c>
      <c r="DE66" s="28">
        <v>2.9</v>
      </c>
      <c r="DF66" s="27">
        <v>12.4</v>
      </c>
      <c r="DG66" s="28">
        <v>1</v>
      </c>
      <c r="DH66" s="28">
        <v>26.5</v>
      </c>
      <c r="DI66" s="28">
        <v>0.79</v>
      </c>
      <c r="DJ66" s="28">
        <v>44.3</v>
      </c>
      <c r="DK66" s="28">
        <v>1207.3</v>
      </c>
      <c r="DL66" s="34">
        <v>6.3699999999999997E-11</v>
      </c>
      <c r="DM66" s="28">
        <v>165.8</v>
      </c>
      <c r="DN66" s="28">
        <v>123</v>
      </c>
      <c r="DO66" s="28">
        <v>2.9999999999999997E-4</v>
      </c>
      <c r="DP66" s="28">
        <v>197.3</v>
      </c>
      <c r="DQ66" s="35">
        <v>1.77E-6</v>
      </c>
    </row>
    <row r="67" spans="4:121" ht="15" thickBot="1" x14ac:dyDescent="0.4">
      <c r="D67" s="41"/>
      <c r="E67" s="42"/>
      <c r="F67" s="42"/>
      <c r="G67" s="42"/>
      <c r="H67" s="46">
        <v>61.13</v>
      </c>
      <c r="I67" s="47">
        <v>1.47</v>
      </c>
      <c r="J67" s="42">
        <v>32.5</v>
      </c>
      <c r="K67" s="42">
        <v>433</v>
      </c>
      <c r="L67" s="42">
        <v>13.48</v>
      </c>
      <c r="M67" s="42">
        <v>2.33</v>
      </c>
      <c r="N67" s="42">
        <v>37.200000000000003</v>
      </c>
      <c r="O67" s="42">
        <v>6.6299999999999998E-2</v>
      </c>
      <c r="P67" s="42">
        <v>410</v>
      </c>
      <c r="Q67" s="42">
        <v>228</v>
      </c>
      <c r="R67" s="42">
        <v>1.1100000000000001</v>
      </c>
      <c r="S67" s="42">
        <v>83.02</v>
      </c>
      <c r="T67" s="42">
        <v>2425</v>
      </c>
      <c r="U67" s="43">
        <v>19.57</v>
      </c>
      <c r="W67" s="36"/>
      <c r="AA67">
        <v>12.22</v>
      </c>
      <c r="AB67">
        <v>1.397</v>
      </c>
      <c r="AC67">
        <v>1.2838685338313116</v>
      </c>
      <c r="AD67">
        <v>38.5</v>
      </c>
      <c r="AE67">
        <v>37.4</v>
      </c>
      <c r="AF67">
        <v>36.9</v>
      </c>
      <c r="AG67">
        <v>68.3</v>
      </c>
      <c r="AH67">
        <v>3.56</v>
      </c>
      <c r="AI67">
        <v>20.76</v>
      </c>
      <c r="AJ67">
        <v>179</v>
      </c>
      <c r="AK67" s="32">
        <v>4.8899999999999997</v>
      </c>
      <c r="AP67" s="36"/>
      <c r="AR67">
        <v>36.67</v>
      </c>
      <c r="AS67">
        <v>0.72</v>
      </c>
      <c r="AT67" s="7">
        <v>0.6616931598844269</v>
      </c>
      <c r="AU67">
        <v>12.38</v>
      </c>
      <c r="AV67">
        <v>20.399999999999999</v>
      </c>
      <c r="AW67">
        <v>14.58</v>
      </c>
      <c r="AX67">
        <v>9.3000000000000007</v>
      </c>
      <c r="AY67">
        <v>7.0000000000000007E-2</v>
      </c>
      <c r="AZ67" s="32">
        <v>49.49</v>
      </c>
      <c r="BB67" s="36"/>
      <c r="BD67">
        <v>6.1</v>
      </c>
      <c r="BE67">
        <v>1.48</v>
      </c>
      <c r="BF67">
        <v>17.2</v>
      </c>
      <c r="BG67">
        <v>5.2</v>
      </c>
      <c r="BH67">
        <v>1.68</v>
      </c>
      <c r="BI67">
        <v>24.5</v>
      </c>
      <c r="BJ67">
        <v>0.11</v>
      </c>
      <c r="BK67">
        <v>401</v>
      </c>
      <c r="BL67">
        <v>253</v>
      </c>
      <c r="BM67" s="32">
        <v>0.94</v>
      </c>
      <c r="BO67" s="36"/>
      <c r="BQ67">
        <v>48.8</v>
      </c>
      <c r="BR67">
        <v>0.99</v>
      </c>
      <c r="BS67">
        <v>25.5</v>
      </c>
      <c r="BT67">
        <v>124.9</v>
      </c>
      <c r="BU67">
        <v>2.2999999999999998</v>
      </c>
      <c r="BV67">
        <v>4</v>
      </c>
      <c r="BW67">
        <v>0.46</v>
      </c>
      <c r="BX67">
        <v>345</v>
      </c>
      <c r="BY67" s="32">
        <v>8.43</v>
      </c>
      <c r="CB67" s="36"/>
      <c r="CD67">
        <v>24.4</v>
      </c>
      <c r="CE67">
        <v>2.6</v>
      </c>
      <c r="CF67">
        <v>24.8</v>
      </c>
      <c r="CG67">
        <v>30.7</v>
      </c>
      <c r="CH67">
        <v>362</v>
      </c>
      <c r="CI67" s="32" t="s">
        <v>49</v>
      </c>
      <c r="CL67" s="36"/>
      <c r="CN67">
        <v>36.700000000000003</v>
      </c>
      <c r="CO67">
        <v>0.59</v>
      </c>
      <c r="CP67">
        <v>22.5</v>
      </c>
      <c r="CQ67" s="33">
        <v>0.45200000000000001</v>
      </c>
      <c r="CR67">
        <v>8.5999999999999993E-2</v>
      </c>
      <c r="CS67">
        <v>386.2</v>
      </c>
      <c r="CT67">
        <v>158.4</v>
      </c>
      <c r="CU67">
        <v>4.3</v>
      </c>
      <c r="CV67">
        <v>0.57999999999999996</v>
      </c>
      <c r="CW67">
        <v>4.57</v>
      </c>
      <c r="CX67">
        <v>0.17100000000000001</v>
      </c>
      <c r="CY67">
        <v>3.7</v>
      </c>
      <c r="CZ67">
        <v>196.9</v>
      </c>
      <c r="DA67" s="32">
        <v>0.79</v>
      </c>
      <c r="DD67" s="36"/>
      <c r="DF67" s="36">
        <v>24.5</v>
      </c>
      <c r="DG67">
        <v>1</v>
      </c>
      <c r="DH67">
        <v>29</v>
      </c>
      <c r="DI67">
        <v>0.78</v>
      </c>
      <c r="DJ67">
        <v>37.700000000000003</v>
      </c>
      <c r="DK67">
        <v>1205.5999999999999</v>
      </c>
      <c r="DL67" s="39">
        <v>7.3099999999999998E-11</v>
      </c>
      <c r="DM67">
        <v>76.599999999999994</v>
      </c>
      <c r="DN67">
        <v>46.5</v>
      </c>
      <c r="DO67">
        <v>1.1999999999999999E-3</v>
      </c>
      <c r="DP67">
        <v>217</v>
      </c>
      <c r="DQ67" s="40">
        <v>5.3199999999999999E-6</v>
      </c>
    </row>
    <row r="68" spans="4:121" x14ac:dyDescent="0.35">
      <c r="D68" s="36" t="s">
        <v>13</v>
      </c>
      <c r="E68">
        <v>3.1</v>
      </c>
      <c r="F68" t="s">
        <v>125</v>
      </c>
      <c r="G68" t="s">
        <v>127</v>
      </c>
      <c r="H68" s="37">
        <v>2.73</v>
      </c>
      <c r="I68" s="38">
        <v>0.98</v>
      </c>
      <c r="J68">
        <v>30.6</v>
      </c>
      <c r="K68">
        <v>36</v>
      </c>
      <c r="L68">
        <v>11.93</v>
      </c>
      <c r="M68">
        <v>2.38</v>
      </c>
      <c r="N68">
        <v>35.5</v>
      </c>
      <c r="O68">
        <v>0.1003</v>
      </c>
      <c r="P68">
        <v>414</v>
      </c>
      <c r="Q68">
        <v>206</v>
      </c>
      <c r="R68">
        <v>0.73</v>
      </c>
      <c r="S68">
        <v>3.99</v>
      </c>
      <c r="T68">
        <v>32</v>
      </c>
      <c r="U68" s="32">
        <v>0.94</v>
      </c>
      <c r="W68" s="36"/>
      <c r="AA68">
        <v>12.21</v>
      </c>
      <c r="AB68">
        <v>1.407</v>
      </c>
      <c r="AC68">
        <v>1.2930587166074843</v>
      </c>
      <c r="AD68">
        <v>35.299999999999997</v>
      </c>
      <c r="AE68">
        <v>35.4</v>
      </c>
      <c r="AF68">
        <v>32.200000000000003</v>
      </c>
      <c r="AG68">
        <v>69.8</v>
      </c>
      <c r="AH68">
        <v>3.46</v>
      </c>
      <c r="AI68">
        <v>19.96</v>
      </c>
      <c r="AJ68">
        <v>176</v>
      </c>
      <c r="AK68" s="32">
        <v>4.7</v>
      </c>
      <c r="AP68" s="36"/>
      <c r="AR68">
        <v>36.67</v>
      </c>
      <c r="AS68">
        <v>1.0900000000000001</v>
      </c>
      <c r="AT68" s="7">
        <v>1.0017299226028131</v>
      </c>
      <c r="AU68">
        <v>12.4</v>
      </c>
      <c r="AV68">
        <v>20.190000000000001</v>
      </c>
      <c r="AW68">
        <v>14.42</v>
      </c>
      <c r="AX68">
        <v>17.72</v>
      </c>
      <c r="AY68">
        <v>7.0000000000000007E-2</v>
      </c>
      <c r="AZ68" s="32">
        <v>49.49</v>
      </c>
      <c r="BB68" s="36"/>
      <c r="BD68">
        <v>36.700000000000003</v>
      </c>
      <c r="BE68">
        <v>1.48</v>
      </c>
      <c r="BF68">
        <v>11.5</v>
      </c>
      <c r="BG68">
        <v>3.56</v>
      </c>
      <c r="BH68">
        <v>1.42</v>
      </c>
      <c r="BI68">
        <v>20.5</v>
      </c>
      <c r="BJ68">
        <v>0.12</v>
      </c>
      <c r="BK68">
        <v>411</v>
      </c>
      <c r="BL68">
        <v>247</v>
      </c>
      <c r="BM68" s="32">
        <v>1.1299999999999999</v>
      </c>
      <c r="BO68" s="36"/>
      <c r="BQ68">
        <v>61.1</v>
      </c>
      <c r="BR68">
        <v>0.59</v>
      </c>
      <c r="BS68">
        <v>28.3</v>
      </c>
      <c r="BT68">
        <v>141</v>
      </c>
      <c r="BU68">
        <v>3.3</v>
      </c>
      <c r="BV68">
        <v>3.75</v>
      </c>
      <c r="BW68">
        <v>0.49</v>
      </c>
      <c r="BX68">
        <v>347</v>
      </c>
      <c r="BY68" s="32">
        <v>9.82</v>
      </c>
      <c r="CB68" s="36"/>
      <c r="CD68">
        <v>24.4</v>
      </c>
      <c r="CE68">
        <v>3</v>
      </c>
      <c r="CF68">
        <v>24.6</v>
      </c>
      <c r="CG68">
        <v>31.4</v>
      </c>
      <c r="CH68">
        <v>497</v>
      </c>
      <c r="CI68" s="32">
        <v>7.0000000000000007E-2</v>
      </c>
      <c r="CL68" s="36"/>
      <c r="CN68">
        <v>48.9</v>
      </c>
      <c r="CO68">
        <v>0.6</v>
      </c>
      <c r="CP68">
        <v>21.7</v>
      </c>
      <c r="CQ68" s="33">
        <v>0.45200000000000001</v>
      </c>
      <c r="CR68">
        <v>8.1000000000000003E-2</v>
      </c>
      <c r="CS68">
        <v>395.7</v>
      </c>
      <c r="CT68">
        <v>146.69999999999999</v>
      </c>
      <c r="CU68">
        <v>4.5</v>
      </c>
      <c r="CV68">
        <v>0.56000000000000005</v>
      </c>
      <c r="CW68">
        <v>4.5</v>
      </c>
      <c r="CX68">
        <v>0.19400000000000001</v>
      </c>
      <c r="CY68">
        <v>3.57</v>
      </c>
      <c r="CZ68">
        <v>236.6</v>
      </c>
      <c r="DA68" s="32">
        <v>0.95</v>
      </c>
      <c r="DD68" s="36"/>
      <c r="DF68" s="36">
        <v>36.700000000000003</v>
      </c>
      <c r="DG68">
        <v>1</v>
      </c>
      <c r="DH68">
        <v>30.7</v>
      </c>
      <c r="DI68">
        <v>0.78</v>
      </c>
      <c r="DJ68">
        <v>34.299999999999997</v>
      </c>
      <c r="DK68">
        <v>1204.2</v>
      </c>
      <c r="DL68" s="39">
        <v>7.9600000000000002E-11</v>
      </c>
      <c r="DM68">
        <v>39.1</v>
      </c>
      <c r="DN68">
        <v>26.2</v>
      </c>
      <c r="DO68">
        <v>1.4E-3</v>
      </c>
      <c r="DP68">
        <v>231.1</v>
      </c>
      <c r="DQ68" s="40">
        <v>6.0499999999999997E-6</v>
      </c>
    </row>
    <row r="69" spans="4:121" ht="15" thickBot="1" x14ac:dyDescent="0.4">
      <c r="D69" s="36"/>
      <c r="H69" s="37">
        <v>6.14</v>
      </c>
      <c r="I69" s="38">
        <v>0.98</v>
      </c>
      <c r="J69">
        <v>30.6</v>
      </c>
      <c r="K69">
        <v>39</v>
      </c>
      <c r="L69">
        <v>11.95</v>
      </c>
      <c r="M69">
        <v>2.36</v>
      </c>
      <c r="N69">
        <v>35.5</v>
      </c>
      <c r="O69">
        <v>9.6000000000000002E-2</v>
      </c>
      <c r="P69">
        <v>414</v>
      </c>
      <c r="Q69">
        <v>183</v>
      </c>
      <c r="R69">
        <v>0.87</v>
      </c>
      <c r="S69">
        <v>8.8699999999999992</v>
      </c>
      <c r="T69">
        <v>122</v>
      </c>
      <c r="U69" s="32">
        <v>2.09</v>
      </c>
      <c r="W69" s="36"/>
      <c r="AA69">
        <v>12.22</v>
      </c>
      <c r="AB69">
        <v>1.423</v>
      </c>
      <c r="AC69">
        <v>1.3077630090493604</v>
      </c>
      <c r="AD69">
        <v>27.2</v>
      </c>
      <c r="AE69">
        <v>25.4</v>
      </c>
      <c r="AF69">
        <v>25.9</v>
      </c>
      <c r="AG69">
        <v>70.2</v>
      </c>
      <c r="AH69">
        <v>3.99</v>
      </c>
      <c r="AI69">
        <v>16.18</v>
      </c>
      <c r="AJ69">
        <v>161</v>
      </c>
      <c r="AK69" s="32">
        <v>3.81</v>
      </c>
      <c r="AP69" s="36"/>
      <c r="AR69">
        <v>36.64</v>
      </c>
      <c r="AS69">
        <v>1.45</v>
      </c>
      <c r="AT69" s="7">
        <v>1.3325765025450265</v>
      </c>
      <c r="AU69">
        <v>12.51</v>
      </c>
      <c r="AV69">
        <v>20</v>
      </c>
      <c r="AW69">
        <v>14.25</v>
      </c>
      <c r="AX69">
        <v>29.07</v>
      </c>
      <c r="AY69">
        <v>7.0000000000000007E-2</v>
      </c>
      <c r="AZ69" s="32">
        <v>49.44</v>
      </c>
      <c r="BB69" s="36"/>
      <c r="BD69">
        <v>61.1</v>
      </c>
      <c r="BE69">
        <v>1.48</v>
      </c>
      <c r="BF69">
        <v>16.8</v>
      </c>
      <c r="BG69">
        <v>5.03</v>
      </c>
      <c r="BH69">
        <v>1.66</v>
      </c>
      <c r="BI69">
        <v>24.1</v>
      </c>
      <c r="BJ69">
        <v>0.11</v>
      </c>
      <c r="BK69">
        <v>401</v>
      </c>
      <c r="BL69">
        <v>221</v>
      </c>
      <c r="BM69" s="32">
        <v>1.25</v>
      </c>
      <c r="BO69" s="41"/>
      <c r="BP69" s="42"/>
      <c r="BQ69" s="42">
        <v>73.400000000000006</v>
      </c>
      <c r="BR69" s="42">
        <v>0.59</v>
      </c>
      <c r="BS69" s="42">
        <v>28.8</v>
      </c>
      <c r="BT69" s="42">
        <v>112.6</v>
      </c>
      <c r="BU69" s="42">
        <v>3.8</v>
      </c>
      <c r="BV69" s="42">
        <v>3.38</v>
      </c>
      <c r="BW69" s="42">
        <v>0.54</v>
      </c>
      <c r="BX69" s="42">
        <v>333</v>
      </c>
      <c r="BY69" s="43">
        <v>11.1</v>
      </c>
      <c r="CB69" s="36"/>
      <c r="CD69">
        <v>24.5</v>
      </c>
      <c r="CE69">
        <v>3.3</v>
      </c>
      <c r="CF69">
        <v>24.5</v>
      </c>
      <c r="CG69">
        <v>32.6</v>
      </c>
      <c r="CH69">
        <v>721</v>
      </c>
      <c r="CI69" s="32">
        <v>0.08</v>
      </c>
      <c r="CL69" s="36"/>
      <c r="CN69">
        <v>61.1</v>
      </c>
      <c r="CO69">
        <v>0.56999999999999995</v>
      </c>
      <c r="CP69">
        <v>20.8</v>
      </c>
      <c r="CQ69" s="33">
        <v>0.45200000000000001</v>
      </c>
      <c r="CR69">
        <v>7.8E-2</v>
      </c>
      <c r="CS69">
        <v>403.2</v>
      </c>
      <c r="CT69">
        <v>146.80000000000001</v>
      </c>
      <c r="CU69">
        <v>4.5999999999999996</v>
      </c>
      <c r="CV69">
        <v>0.54</v>
      </c>
      <c r="CW69">
        <v>4.42</v>
      </c>
      <c r="CX69">
        <v>0.188</v>
      </c>
      <c r="CY69">
        <v>3.46</v>
      </c>
      <c r="CZ69">
        <v>239.6</v>
      </c>
      <c r="DA69" s="32">
        <v>0.96</v>
      </c>
      <c r="DD69" s="36"/>
      <c r="DF69" s="36">
        <v>48.9</v>
      </c>
      <c r="DG69">
        <v>1</v>
      </c>
      <c r="DH69">
        <v>31.3</v>
      </c>
      <c r="DI69">
        <v>0.77</v>
      </c>
      <c r="DJ69">
        <v>32.6</v>
      </c>
      <c r="DK69">
        <v>1203.7</v>
      </c>
      <c r="DL69" s="39">
        <v>8.2999999999999998E-11</v>
      </c>
      <c r="DM69">
        <v>54.3</v>
      </c>
      <c r="DN69">
        <v>36</v>
      </c>
      <c r="DO69">
        <v>1.9E-3</v>
      </c>
      <c r="DP69">
        <v>245.3</v>
      </c>
      <c r="DQ69" s="40">
        <v>7.7600000000000002E-6</v>
      </c>
    </row>
    <row r="70" spans="4:121" ht="15" thickBot="1" x14ac:dyDescent="0.4">
      <c r="D70" s="36"/>
      <c r="H70" s="37">
        <v>12.19</v>
      </c>
      <c r="I70" s="38">
        <v>0.98</v>
      </c>
      <c r="J70">
        <v>30.5</v>
      </c>
      <c r="K70">
        <v>48</v>
      </c>
      <c r="L70">
        <v>11.87</v>
      </c>
      <c r="M70">
        <v>2.34</v>
      </c>
      <c r="N70">
        <v>35.4</v>
      </c>
      <c r="O70">
        <v>9.4700000000000006E-2</v>
      </c>
      <c r="P70">
        <v>414</v>
      </c>
      <c r="Q70">
        <v>170</v>
      </c>
      <c r="R70">
        <v>0.95</v>
      </c>
      <c r="S70">
        <v>17.3</v>
      </c>
      <c r="T70">
        <v>380</v>
      </c>
      <c r="U70" s="32">
        <v>4.08</v>
      </c>
      <c r="W70" s="36"/>
      <c r="AA70">
        <v>12.21</v>
      </c>
      <c r="AB70">
        <v>1.746</v>
      </c>
      <c r="AC70">
        <v>1.6046059127197354</v>
      </c>
      <c r="AD70">
        <v>38.5</v>
      </c>
      <c r="AE70">
        <v>38.6</v>
      </c>
      <c r="AF70">
        <v>36.9</v>
      </c>
      <c r="AG70">
        <v>105.7</v>
      </c>
      <c r="AH70">
        <v>3.58</v>
      </c>
      <c r="AI70">
        <v>21.24</v>
      </c>
      <c r="AJ70">
        <v>181</v>
      </c>
      <c r="AK70" s="32">
        <v>5.01</v>
      </c>
      <c r="AP70" s="36"/>
      <c r="AR70">
        <v>36.700000000000003</v>
      </c>
      <c r="AS70">
        <v>1.81</v>
      </c>
      <c r="AT70" s="7">
        <v>1.66342308248724</v>
      </c>
      <c r="AU70">
        <v>12.68</v>
      </c>
      <c r="AV70">
        <v>19.739999999999998</v>
      </c>
      <c r="AW70">
        <v>13.99</v>
      </c>
      <c r="AX70">
        <v>43.64</v>
      </c>
      <c r="AY70">
        <v>7.0000000000000007E-2</v>
      </c>
      <c r="AZ70" s="32">
        <v>49.53</v>
      </c>
      <c r="BB70" s="36"/>
      <c r="BD70">
        <v>24.4</v>
      </c>
      <c r="BE70">
        <v>1.48</v>
      </c>
      <c r="BF70">
        <v>17</v>
      </c>
      <c r="BG70">
        <v>5.12</v>
      </c>
      <c r="BH70">
        <v>1.67</v>
      </c>
      <c r="BI70">
        <v>24.3</v>
      </c>
      <c r="BJ70">
        <v>0.11</v>
      </c>
      <c r="BK70">
        <v>401</v>
      </c>
      <c r="BL70">
        <v>233</v>
      </c>
      <c r="BM70" s="32">
        <v>1.1000000000000001</v>
      </c>
      <c r="BO70" s="36" t="s">
        <v>12</v>
      </c>
      <c r="BP70">
        <v>1.87</v>
      </c>
      <c r="BQ70">
        <v>12.2</v>
      </c>
      <c r="BR70">
        <v>0.99</v>
      </c>
      <c r="BS70">
        <v>18.399999999999999</v>
      </c>
      <c r="BT70">
        <v>149.9</v>
      </c>
      <c r="BU70">
        <v>3.3</v>
      </c>
      <c r="BV70">
        <v>3.81</v>
      </c>
      <c r="BW70">
        <v>0.49</v>
      </c>
      <c r="BX70">
        <v>118</v>
      </c>
      <c r="BY70" s="32">
        <v>5.77</v>
      </c>
      <c r="CB70" s="36"/>
      <c r="CD70">
        <v>24.5</v>
      </c>
      <c r="CE70">
        <v>3.5</v>
      </c>
      <c r="CF70">
        <v>25.1</v>
      </c>
      <c r="CG70">
        <v>34.200000000000003</v>
      </c>
      <c r="CH70">
        <v>868</v>
      </c>
      <c r="CI70" s="32">
        <v>0.09</v>
      </c>
      <c r="CL70" s="36"/>
      <c r="CN70">
        <v>24.5</v>
      </c>
      <c r="CO70">
        <v>0.6</v>
      </c>
      <c r="CP70">
        <v>19.8</v>
      </c>
      <c r="CQ70" s="33">
        <v>0.45200000000000001</v>
      </c>
      <c r="CR70">
        <v>7.6999999999999999E-2</v>
      </c>
      <c r="CS70">
        <v>399</v>
      </c>
      <c r="CT70">
        <v>185.7</v>
      </c>
      <c r="CU70">
        <v>4.7</v>
      </c>
      <c r="CV70">
        <v>0.52</v>
      </c>
      <c r="CW70">
        <v>4.32</v>
      </c>
      <c r="CX70">
        <v>0.15</v>
      </c>
      <c r="CY70">
        <v>3.37</v>
      </c>
      <c r="CZ70">
        <v>199.7</v>
      </c>
      <c r="DA70" s="32">
        <v>0.8</v>
      </c>
      <c r="DD70" s="41"/>
      <c r="DE70" s="42"/>
      <c r="DF70" s="41">
        <v>60.3</v>
      </c>
      <c r="DG70" s="42">
        <v>0.6</v>
      </c>
      <c r="DH70" s="42">
        <v>32.5</v>
      </c>
      <c r="DI70" s="42">
        <v>0.77</v>
      </c>
      <c r="DJ70" s="42">
        <v>32.6</v>
      </c>
      <c r="DK70" s="42">
        <v>1203.2</v>
      </c>
      <c r="DL70" s="44">
        <v>8.3900000000000002E-11</v>
      </c>
      <c r="DM70" s="42">
        <v>49.7</v>
      </c>
      <c r="DN70" s="42">
        <v>35.4</v>
      </c>
      <c r="DO70" s="42">
        <v>1.9E-3</v>
      </c>
      <c r="DP70" s="42">
        <v>231.1</v>
      </c>
      <c r="DQ70" s="45">
        <v>8.32E-6</v>
      </c>
    </row>
    <row r="71" spans="4:121" x14ac:dyDescent="0.35">
      <c r="D71" s="36"/>
      <c r="H71" s="37">
        <v>24.45</v>
      </c>
      <c r="I71" s="38">
        <v>0.98</v>
      </c>
      <c r="J71">
        <v>30.5</v>
      </c>
      <c r="K71">
        <v>54</v>
      </c>
      <c r="L71">
        <v>11.85</v>
      </c>
      <c r="M71">
        <v>2.34</v>
      </c>
      <c r="N71">
        <v>35.299999999999997</v>
      </c>
      <c r="O71">
        <v>9.3600000000000003E-2</v>
      </c>
      <c r="P71">
        <v>410</v>
      </c>
      <c r="Q71">
        <v>166</v>
      </c>
      <c r="R71">
        <v>0.98</v>
      </c>
      <c r="S71">
        <v>34.56</v>
      </c>
      <c r="T71">
        <v>1210</v>
      </c>
      <c r="U71" s="32">
        <v>8.15</v>
      </c>
      <c r="W71" s="36"/>
      <c r="AA71">
        <v>12.26</v>
      </c>
      <c r="AB71">
        <v>1.7589999999999999</v>
      </c>
      <c r="AC71">
        <v>1.6165531503287596</v>
      </c>
      <c r="AD71">
        <v>36.4</v>
      </c>
      <c r="AE71">
        <v>35.200000000000003</v>
      </c>
      <c r="AF71">
        <v>33</v>
      </c>
      <c r="AG71">
        <v>108.5</v>
      </c>
      <c r="AH71">
        <v>4.07</v>
      </c>
      <c r="AI71">
        <v>19.96</v>
      </c>
      <c r="AJ71">
        <v>177</v>
      </c>
      <c r="AK71" s="32">
        <v>4.7</v>
      </c>
      <c r="AP71" s="36"/>
      <c r="AR71">
        <v>36.64</v>
      </c>
      <c r="AS71">
        <v>2.1800000000000002</v>
      </c>
      <c r="AT71" s="7">
        <v>2.0034598452056263</v>
      </c>
      <c r="AU71">
        <v>13.06</v>
      </c>
      <c r="AV71">
        <v>19.48</v>
      </c>
      <c r="AW71">
        <v>13.75</v>
      </c>
      <c r="AX71">
        <v>61.46</v>
      </c>
      <c r="AY71">
        <v>7.0000000000000007E-2</v>
      </c>
      <c r="AZ71" s="32">
        <v>49.45</v>
      </c>
      <c r="BB71" s="36"/>
      <c r="BD71">
        <v>12.1</v>
      </c>
      <c r="BE71">
        <v>1.49</v>
      </c>
      <c r="BF71">
        <v>16.7</v>
      </c>
      <c r="BG71">
        <v>5.0199999999999996</v>
      </c>
      <c r="BH71">
        <v>1.66</v>
      </c>
      <c r="BI71">
        <v>24.1</v>
      </c>
      <c r="BJ71">
        <v>0.11</v>
      </c>
      <c r="BK71">
        <v>401</v>
      </c>
      <c r="BL71">
        <v>246</v>
      </c>
      <c r="BM71" s="32">
        <v>1.02</v>
      </c>
      <c r="BO71" s="36"/>
      <c r="BQ71">
        <v>24.5</v>
      </c>
      <c r="BR71">
        <v>0.99</v>
      </c>
      <c r="BS71">
        <v>18.5</v>
      </c>
      <c r="BT71">
        <v>121.6</v>
      </c>
      <c r="BU71">
        <v>4.8</v>
      </c>
      <c r="BV71">
        <v>3.24</v>
      </c>
      <c r="BW71">
        <v>0.57999999999999996</v>
      </c>
      <c r="BX71">
        <v>128</v>
      </c>
      <c r="BY71" s="32">
        <v>9.0299999999999994</v>
      </c>
      <c r="CB71" s="36"/>
      <c r="CD71">
        <v>24.4</v>
      </c>
      <c r="CE71">
        <v>3.6</v>
      </c>
      <c r="CF71">
        <v>24.7</v>
      </c>
      <c r="CG71">
        <v>35.299999999999997</v>
      </c>
      <c r="CH71">
        <v>1238</v>
      </c>
      <c r="CI71" s="32">
        <v>0.12</v>
      </c>
      <c r="CL71" s="36"/>
      <c r="CN71">
        <v>6.1</v>
      </c>
      <c r="CO71">
        <v>0.6</v>
      </c>
      <c r="CP71">
        <v>21.3</v>
      </c>
      <c r="CQ71" s="33">
        <v>0.79900000000000004</v>
      </c>
      <c r="CR71">
        <v>8.7999999999999995E-2</v>
      </c>
      <c r="CS71">
        <v>384.8</v>
      </c>
      <c r="CT71">
        <v>310.7</v>
      </c>
      <c r="CU71">
        <v>57</v>
      </c>
      <c r="CV71">
        <v>0.09</v>
      </c>
      <c r="CW71">
        <v>5.83</v>
      </c>
      <c r="CX71">
        <v>4.2000000000000003E-2</v>
      </c>
      <c r="CY71">
        <v>1.18</v>
      </c>
      <c r="CZ71">
        <v>146.4</v>
      </c>
      <c r="DA71" s="32">
        <v>0.59</v>
      </c>
      <c r="DD71" s="27" t="s">
        <v>16</v>
      </c>
      <c r="DE71" s="28">
        <v>2.9</v>
      </c>
      <c r="DF71" s="36">
        <v>12.1</v>
      </c>
      <c r="DG71">
        <v>1</v>
      </c>
      <c r="DH71">
        <v>20.9</v>
      </c>
      <c r="DI71">
        <v>0.69</v>
      </c>
      <c r="DJ71">
        <v>21.2</v>
      </c>
      <c r="DK71">
        <v>1181.8</v>
      </c>
      <c r="DL71" s="39">
        <v>1E-10</v>
      </c>
      <c r="DM71">
        <v>231.2</v>
      </c>
      <c r="DN71">
        <v>97.7</v>
      </c>
      <c r="DO71">
        <v>1E-3</v>
      </c>
      <c r="DP71">
        <v>197.3</v>
      </c>
      <c r="DQ71" s="40">
        <v>5.0100000000000003E-6</v>
      </c>
    </row>
    <row r="72" spans="4:121" x14ac:dyDescent="0.35">
      <c r="D72" s="36"/>
      <c r="H72" s="37">
        <v>36.69</v>
      </c>
      <c r="I72" s="38">
        <v>0.97</v>
      </c>
      <c r="J72">
        <v>30.6</v>
      </c>
      <c r="K72">
        <v>143</v>
      </c>
      <c r="L72">
        <v>11.99</v>
      </c>
      <c r="M72">
        <v>2.34</v>
      </c>
      <c r="N72">
        <v>35.5</v>
      </c>
      <c r="O72">
        <v>9.1300000000000006E-2</v>
      </c>
      <c r="P72">
        <v>410</v>
      </c>
      <c r="Q72">
        <v>163</v>
      </c>
      <c r="R72">
        <v>1</v>
      </c>
      <c r="S72">
        <v>51.65</v>
      </c>
      <c r="T72">
        <v>2378</v>
      </c>
      <c r="U72" s="32">
        <v>12.17</v>
      </c>
      <c r="W72" s="36"/>
      <c r="AA72">
        <v>12.2</v>
      </c>
      <c r="AB72">
        <v>1.7609999999999999</v>
      </c>
      <c r="AC72">
        <v>1.6183911868839942</v>
      </c>
      <c r="AD72">
        <v>35.4</v>
      </c>
      <c r="AE72">
        <v>35.5</v>
      </c>
      <c r="AF72">
        <v>32.299999999999997</v>
      </c>
      <c r="AG72">
        <v>108.4</v>
      </c>
      <c r="AH72">
        <v>3.49</v>
      </c>
      <c r="AI72">
        <v>19.989999999999998</v>
      </c>
      <c r="AJ72">
        <v>176</v>
      </c>
      <c r="AK72" s="32">
        <v>4.71</v>
      </c>
      <c r="AP72" s="36"/>
      <c r="AR72">
        <v>36.700000000000003</v>
      </c>
      <c r="AS72">
        <v>2.54</v>
      </c>
      <c r="AT72" s="7">
        <v>2.3343064251478394</v>
      </c>
      <c r="AU72">
        <v>14.1</v>
      </c>
      <c r="AV72">
        <v>19.16</v>
      </c>
      <c r="AW72">
        <v>13.53</v>
      </c>
      <c r="AX72">
        <v>83.81</v>
      </c>
      <c r="AY72">
        <v>7.0000000000000007E-2</v>
      </c>
      <c r="AZ72" s="32">
        <v>49.53</v>
      </c>
      <c r="BB72" s="36"/>
      <c r="BD72">
        <v>48.9</v>
      </c>
      <c r="BE72">
        <v>1.49</v>
      </c>
      <c r="BF72">
        <v>11.5</v>
      </c>
      <c r="BG72">
        <v>3.56</v>
      </c>
      <c r="BH72">
        <v>1.43</v>
      </c>
      <c r="BI72">
        <v>20.5</v>
      </c>
      <c r="BJ72">
        <v>0.11</v>
      </c>
      <c r="BK72">
        <v>411</v>
      </c>
      <c r="BL72">
        <v>244</v>
      </c>
      <c r="BM72" s="32">
        <v>1.1599999999999999</v>
      </c>
      <c r="BO72" s="36"/>
      <c r="BQ72">
        <v>36.6</v>
      </c>
      <c r="BR72">
        <v>0.99</v>
      </c>
      <c r="BS72">
        <v>20.5</v>
      </c>
      <c r="BT72">
        <v>158.5</v>
      </c>
      <c r="BU72">
        <v>9.1</v>
      </c>
      <c r="BV72">
        <v>2.86</v>
      </c>
      <c r="BW72">
        <v>0.66</v>
      </c>
      <c r="BX72">
        <v>136</v>
      </c>
      <c r="BY72" s="32">
        <v>11.31</v>
      </c>
      <c r="CB72" s="36"/>
      <c r="CD72">
        <v>24.5</v>
      </c>
      <c r="CE72">
        <v>3.8</v>
      </c>
      <c r="CF72">
        <v>25.1</v>
      </c>
      <c r="CG72">
        <v>35.6</v>
      </c>
      <c r="CH72">
        <v>1666</v>
      </c>
      <c r="CI72" s="32" t="s">
        <v>49</v>
      </c>
      <c r="CL72" s="36"/>
      <c r="CN72">
        <v>12</v>
      </c>
      <c r="CO72">
        <v>0.59</v>
      </c>
      <c r="CP72">
        <v>22.5</v>
      </c>
      <c r="CQ72" s="33">
        <v>0.79900000000000004</v>
      </c>
      <c r="CR72">
        <v>8.6999999999999994E-2</v>
      </c>
      <c r="CS72">
        <v>383.9</v>
      </c>
      <c r="CT72">
        <v>300.3</v>
      </c>
      <c r="CU72">
        <v>52.7</v>
      </c>
      <c r="CV72">
        <v>0.1</v>
      </c>
      <c r="CW72">
        <v>5.94</v>
      </c>
      <c r="CX72">
        <v>4.8000000000000001E-2</v>
      </c>
      <c r="CY72">
        <v>1.24</v>
      </c>
      <c r="CZ72">
        <v>157.4</v>
      </c>
      <c r="DA72" s="32">
        <v>0.63</v>
      </c>
      <c r="DD72" s="36"/>
      <c r="DF72" s="36">
        <v>24.5</v>
      </c>
      <c r="DG72">
        <v>1</v>
      </c>
      <c r="DH72">
        <v>21.8</v>
      </c>
      <c r="DI72">
        <v>0.69</v>
      </c>
      <c r="DJ72">
        <v>20.3</v>
      </c>
      <c r="DK72">
        <v>1181.3</v>
      </c>
      <c r="DL72" s="39">
        <v>1.05E-10</v>
      </c>
      <c r="DM72">
        <v>111.9</v>
      </c>
      <c r="DN72">
        <v>53.8</v>
      </c>
      <c r="DO72">
        <v>1.6999999999999999E-3</v>
      </c>
      <c r="DP72">
        <v>217</v>
      </c>
      <c r="DQ72" s="40">
        <v>7.7999999999999999E-6</v>
      </c>
    </row>
    <row r="73" spans="4:121" x14ac:dyDescent="0.35">
      <c r="D73" s="36"/>
      <c r="H73" s="37">
        <v>48.87</v>
      </c>
      <c r="I73" s="38">
        <v>0.98</v>
      </c>
      <c r="J73">
        <v>31</v>
      </c>
      <c r="K73">
        <v>395</v>
      </c>
      <c r="L73">
        <v>12.26</v>
      </c>
      <c r="M73">
        <v>2.35</v>
      </c>
      <c r="N73">
        <v>35.799999999999997</v>
      </c>
      <c r="O73">
        <v>8.9599999999999999E-2</v>
      </c>
      <c r="P73">
        <v>411</v>
      </c>
      <c r="Q73">
        <v>154</v>
      </c>
      <c r="R73">
        <v>1.08</v>
      </c>
      <c r="S73">
        <v>68.81</v>
      </c>
      <c r="T73">
        <v>3836</v>
      </c>
      <c r="U73" s="32">
        <v>16.22</v>
      </c>
      <c r="W73" s="36"/>
      <c r="AA73">
        <v>12.23</v>
      </c>
      <c r="AB73">
        <v>1.7809999999999999</v>
      </c>
      <c r="AC73">
        <v>1.6367715524363393</v>
      </c>
      <c r="AD73">
        <v>26.9</v>
      </c>
      <c r="AE73">
        <v>25.3</v>
      </c>
      <c r="AF73">
        <v>26</v>
      </c>
      <c r="AG73">
        <v>109.7</v>
      </c>
      <c r="AH73">
        <v>4.1100000000000003</v>
      </c>
      <c r="AI73">
        <v>16.13</v>
      </c>
      <c r="AJ73">
        <v>161</v>
      </c>
      <c r="AK73" s="32">
        <v>3.8</v>
      </c>
      <c r="AP73" s="36"/>
      <c r="AR73">
        <v>36.729999999999997</v>
      </c>
      <c r="AS73">
        <v>2.91</v>
      </c>
      <c r="AT73" s="7">
        <v>2.6743431878662256</v>
      </c>
      <c r="AU73">
        <v>14.76</v>
      </c>
      <c r="AV73">
        <v>19.05</v>
      </c>
      <c r="AW73">
        <v>13.24</v>
      </c>
      <c r="AX73">
        <v>110.9</v>
      </c>
      <c r="AY73">
        <v>7.0000000000000007E-2</v>
      </c>
      <c r="AZ73" s="32">
        <v>49.57</v>
      </c>
      <c r="BB73" s="36"/>
      <c r="BD73">
        <v>48.9</v>
      </c>
      <c r="BE73">
        <v>1.98</v>
      </c>
      <c r="BF73">
        <v>17</v>
      </c>
      <c r="BG73">
        <v>5.1100000000000003</v>
      </c>
      <c r="BH73">
        <v>1.68</v>
      </c>
      <c r="BI73">
        <v>24.3</v>
      </c>
      <c r="BJ73">
        <v>0.1</v>
      </c>
      <c r="BK73">
        <v>401</v>
      </c>
      <c r="BL73">
        <v>259</v>
      </c>
      <c r="BM73" s="32">
        <v>1.22</v>
      </c>
      <c r="BO73" s="36"/>
      <c r="BQ73">
        <v>48.9</v>
      </c>
      <c r="BR73">
        <v>0.99</v>
      </c>
      <c r="BS73">
        <v>19.8</v>
      </c>
      <c r="BT73">
        <v>234.2</v>
      </c>
      <c r="BU73">
        <v>20.5</v>
      </c>
      <c r="BV73">
        <v>2.44</v>
      </c>
      <c r="BW73">
        <v>0.77</v>
      </c>
      <c r="BX73">
        <v>142</v>
      </c>
      <c r="BY73" s="32">
        <v>12.29</v>
      </c>
      <c r="CB73" s="36"/>
      <c r="CD73">
        <v>36.700000000000003</v>
      </c>
      <c r="CE73">
        <v>0.3</v>
      </c>
      <c r="CF73">
        <v>20.8</v>
      </c>
      <c r="CG73">
        <v>23.1</v>
      </c>
      <c r="CH73">
        <v>9</v>
      </c>
      <c r="CI73" s="32">
        <v>0.08</v>
      </c>
      <c r="CL73" s="36"/>
      <c r="CN73">
        <v>24.5</v>
      </c>
      <c r="CO73">
        <v>0.6</v>
      </c>
      <c r="CP73">
        <v>23.4</v>
      </c>
      <c r="CQ73" s="33">
        <v>0.79900000000000004</v>
      </c>
      <c r="CR73">
        <v>8.5000000000000006E-2</v>
      </c>
      <c r="CS73">
        <v>382</v>
      </c>
      <c r="CT73">
        <v>284</v>
      </c>
      <c r="CU73">
        <v>49.9</v>
      </c>
      <c r="CV73">
        <v>0.11</v>
      </c>
      <c r="CW73">
        <v>6.02</v>
      </c>
      <c r="CX73">
        <v>5.8999999999999997E-2</v>
      </c>
      <c r="CY73">
        <v>1.28</v>
      </c>
      <c r="CZ73">
        <v>186</v>
      </c>
      <c r="DA73" s="32">
        <v>0.74</v>
      </c>
      <c r="DD73" s="36"/>
      <c r="DF73" s="36">
        <v>36.700000000000003</v>
      </c>
      <c r="DG73">
        <v>1</v>
      </c>
      <c r="DH73">
        <v>22.1</v>
      </c>
      <c r="DI73">
        <v>0.69</v>
      </c>
      <c r="DJ73">
        <v>19.899999999999999</v>
      </c>
      <c r="DK73">
        <v>1180.9000000000001</v>
      </c>
      <c r="DL73" s="39">
        <v>1.0700000000000001E-10</v>
      </c>
      <c r="DM73">
        <v>113.5</v>
      </c>
      <c r="DN73">
        <v>56.8</v>
      </c>
      <c r="DO73">
        <v>2.3999999999999998E-3</v>
      </c>
      <c r="DP73">
        <v>231.1</v>
      </c>
      <c r="DQ73" s="40">
        <v>1.04E-5</v>
      </c>
    </row>
    <row r="74" spans="4:121" x14ac:dyDescent="0.35">
      <c r="D74" s="36"/>
      <c r="H74" s="37">
        <v>61.12</v>
      </c>
      <c r="I74" s="38">
        <v>0.98</v>
      </c>
      <c r="J74">
        <v>31.3</v>
      </c>
      <c r="K74">
        <v>555</v>
      </c>
      <c r="L74">
        <v>12.44</v>
      </c>
      <c r="M74">
        <v>2.35</v>
      </c>
      <c r="N74">
        <v>36.1</v>
      </c>
      <c r="O74">
        <v>8.7599999999999997E-2</v>
      </c>
      <c r="P74">
        <v>411</v>
      </c>
      <c r="Q74">
        <v>149</v>
      </c>
      <c r="R74">
        <v>1.1299999999999999</v>
      </c>
      <c r="S74">
        <v>86.2</v>
      </c>
      <c r="T74">
        <v>5575</v>
      </c>
      <c r="U74" s="32">
        <v>20.32</v>
      </c>
      <c r="W74" s="36"/>
      <c r="AA74">
        <v>12.22</v>
      </c>
      <c r="AB74">
        <v>2.0960000000000001</v>
      </c>
      <c r="AC74">
        <v>1.9262623098857763</v>
      </c>
      <c r="AD74">
        <v>38.799999999999997</v>
      </c>
      <c r="AE74">
        <v>38.799999999999997</v>
      </c>
      <c r="AF74">
        <v>36.5</v>
      </c>
      <c r="AG74">
        <v>150.80000000000001</v>
      </c>
      <c r="AH74">
        <v>3.59</v>
      </c>
      <c r="AI74">
        <v>21.31</v>
      </c>
      <c r="AJ74">
        <v>181</v>
      </c>
      <c r="AK74" s="32">
        <v>5.0199999999999996</v>
      </c>
      <c r="AP74" s="36"/>
      <c r="AR74">
        <v>36.729999999999997</v>
      </c>
      <c r="AS74">
        <v>3.27</v>
      </c>
      <c r="AT74" s="7">
        <v>3.0051897678084392</v>
      </c>
      <c r="AU74">
        <v>15.96</v>
      </c>
      <c r="AV74">
        <v>18.88</v>
      </c>
      <c r="AW74">
        <v>13.05</v>
      </c>
      <c r="AX74">
        <v>144.35</v>
      </c>
      <c r="AY74">
        <v>7.0000000000000007E-2</v>
      </c>
      <c r="AZ74" s="32">
        <v>49.57</v>
      </c>
      <c r="BB74" s="36"/>
      <c r="BD74">
        <v>24.4</v>
      </c>
      <c r="BE74">
        <v>1.98</v>
      </c>
      <c r="BF74">
        <v>16.899999999999999</v>
      </c>
      <c r="BG74">
        <v>5.0599999999999996</v>
      </c>
      <c r="BH74">
        <v>1.67</v>
      </c>
      <c r="BI74">
        <v>24.1</v>
      </c>
      <c r="BJ74">
        <v>0.1</v>
      </c>
      <c r="BK74">
        <v>401</v>
      </c>
      <c r="BL74">
        <v>269</v>
      </c>
      <c r="BM74" s="32">
        <v>1.1200000000000001</v>
      </c>
      <c r="BO74" s="36"/>
      <c r="BQ74">
        <v>36.700000000000003</v>
      </c>
      <c r="BR74">
        <v>0.59</v>
      </c>
      <c r="BS74">
        <v>20.5</v>
      </c>
      <c r="BT74">
        <v>187.1</v>
      </c>
      <c r="BU74">
        <v>9.3000000000000007</v>
      </c>
      <c r="BV74">
        <v>3</v>
      </c>
      <c r="BW74">
        <v>0.62</v>
      </c>
      <c r="BX74">
        <v>135</v>
      </c>
      <c r="BY74" s="32">
        <v>11.92</v>
      </c>
      <c r="CB74" s="36"/>
      <c r="CD74">
        <v>36.700000000000003</v>
      </c>
      <c r="CE74">
        <v>0.7</v>
      </c>
      <c r="CF74">
        <v>21.4</v>
      </c>
      <c r="CG74">
        <v>23</v>
      </c>
      <c r="CH74">
        <v>31</v>
      </c>
      <c r="CI74" s="32" t="s">
        <v>49</v>
      </c>
      <c r="CL74" s="36"/>
      <c r="CN74">
        <v>36.700000000000003</v>
      </c>
      <c r="CO74">
        <v>0.6</v>
      </c>
      <c r="CP74">
        <v>24</v>
      </c>
      <c r="CQ74" s="33">
        <v>0.79900000000000004</v>
      </c>
      <c r="CR74">
        <v>8.3000000000000004E-2</v>
      </c>
      <c r="CS74">
        <v>379.3</v>
      </c>
      <c r="CT74">
        <v>267.8</v>
      </c>
      <c r="CU74">
        <v>48.2</v>
      </c>
      <c r="CV74">
        <v>0.11</v>
      </c>
      <c r="CW74">
        <v>6.07</v>
      </c>
      <c r="CX74">
        <v>6.8000000000000005E-2</v>
      </c>
      <c r="CY74">
        <v>1.3</v>
      </c>
      <c r="CZ74">
        <v>211.4</v>
      </c>
      <c r="DA74" s="32">
        <v>0.85</v>
      </c>
      <c r="DD74" s="36"/>
      <c r="DF74" s="36">
        <v>48.9</v>
      </c>
      <c r="DG74">
        <v>1</v>
      </c>
      <c r="DH74">
        <v>22.4</v>
      </c>
      <c r="DI74">
        <v>0.69</v>
      </c>
      <c r="DJ74">
        <v>19.399999999999999</v>
      </c>
      <c r="DK74">
        <v>1181.0999999999999</v>
      </c>
      <c r="DL74" s="39">
        <v>1.09E-10</v>
      </c>
      <c r="DM74">
        <v>92.1</v>
      </c>
      <c r="DN74">
        <v>45.7</v>
      </c>
      <c r="DO74">
        <v>3.2000000000000002E-3</v>
      </c>
      <c r="DP74">
        <v>245.3</v>
      </c>
      <c r="DQ74" s="40">
        <v>1.3200000000000001E-5</v>
      </c>
    </row>
    <row r="75" spans="4:121" ht="15" thickBot="1" x14ac:dyDescent="0.4">
      <c r="D75" s="36"/>
      <c r="H75" s="37">
        <v>3.01</v>
      </c>
      <c r="I75" s="38">
        <v>1.47</v>
      </c>
      <c r="J75">
        <v>31.6</v>
      </c>
      <c r="K75">
        <v>73</v>
      </c>
      <c r="L75">
        <v>12.71</v>
      </c>
      <c r="M75">
        <v>2.36</v>
      </c>
      <c r="N75">
        <v>36.4</v>
      </c>
      <c r="O75">
        <v>8.5400000000000004E-2</v>
      </c>
      <c r="P75">
        <v>401</v>
      </c>
      <c r="Q75">
        <v>260</v>
      </c>
      <c r="R75">
        <v>0.73</v>
      </c>
      <c r="S75">
        <v>4.28</v>
      </c>
      <c r="T75">
        <v>37</v>
      </c>
      <c r="U75" s="32">
        <v>1.01</v>
      </c>
      <c r="W75" s="36"/>
      <c r="AA75">
        <v>12.24</v>
      </c>
      <c r="AB75">
        <v>2.11</v>
      </c>
      <c r="AC75">
        <v>1.9391285657724178</v>
      </c>
      <c r="AD75">
        <v>36.5</v>
      </c>
      <c r="AE75">
        <v>35.1</v>
      </c>
      <c r="AF75">
        <v>33.299999999999997</v>
      </c>
      <c r="AG75">
        <v>153.6</v>
      </c>
      <c r="AH75">
        <v>4.25</v>
      </c>
      <c r="AI75">
        <v>19.88</v>
      </c>
      <c r="AJ75">
        <v>176</v>
      </c>
      <c r="AK75" s="32">
        <v>4.68</v>
      </c>
      <c r="AP75" s="36"/>
      <c r="AR75">
        <v>36.6</v>
      </c>
      <c r="AS75">
        <v>3.64</v>
      </c>
      <c r="AT75" s="7">
        <v>3.3452265305268249</v>
      </c>
      <c r="AU75">
        <v>17.399999999999999</v>
      </c>
      <c r="AV75">
        <v>18.91</v>
      </c>
      <c r="AW75">
        <v>12.89</v>
      </c>
      <c r="AX75">
        <v>338.16</v>
      </c>
      <c r="AY75">
        <v>0.08</v>
      </c>
      <c r="AZ75" s="32">
        <v>49.4</v>
      </c>
      <c r="BB75" s="36"/>
      <c r="BD75">
        <v>24.4</v>
      </c>
      <c r="BE75">
        <v>0.59</v>
      </c>
      <c r="BF75">
        <v>16.899999999999999</v>
      </c>
      <c r="BG75">
        <v>5.09</v>
      </c>
      <c r="BH75">
        <v>1.66</v>
      </c>
      <c r="BI75">
        <v>24.2</v>
      </c>
      <c r="BJ75">
        <v>0.11</v>
      </c>
      <c r="BK75">
        <v>401</v>
      </c>
      <c r="BL75">
        <v>114</v>
      </c>
      <c r="BM75" s="32">
        <v>1.01</v>
      </c>
      <c r="BO75" s="36"/>
      <c r="BQ75">
        <v>36.700000000000003</v>
      </c>
      <c r="BR75">
        <v>1.49</v>
      </c>
      <c r="BS75">
        <v>20.100000000000001</v>
      </c>
      <c r="BT75">
        <v>159</v>
      </c>
      <c r="BU75">
        <v>8.5</v>
      </c>
      <c r="BV75">
        <v>2.93</v>
      </c>
      <c r="BW75">
        <v>0.64</v>
      </c>
      <c r="BX75">
        <v>141</v>
      </c>
      <c r="BY75" s="32">
        <v>11.16</v>
      </c>
      <c r="CB75" s="36"/>
      <c r="CD75">
        <v>36.700000000000003</v>
      </c>
      <c r="CE75">
        <v>1</v>
      </c>
      <c r="CF75">
        <v>25.2</v>
      </c>
      <c r="CG75">
        <v>30.6</v>
      </c>
      <c r="CH75">
        <v>59</v>
      </c>
      <c r="CI75" s="32">
        <v>0.08</v>
      </c>
      <c r="CL75" s="36"/>
      <c r="CN75">
        <v>48.9</v>
      </c>
      <c r="CO75">
        <v>0.59</v>
      </c>
      <c r="CP75">
        <v>24.5</v>
      </c>
      <c r="CQ75" s="33">
        <v>0.79900000000000004</v>
      </c>
      <c r="CR75">
        <v>0.08</v>
      </c>
      <c r="CS75">
        <v>376.3</v>
      </c>
      <c r="CT75">
        <v>263.10000000000002</v>
      </c>
      <c r="CU75">
        <v>46.9</v>
      </c>
      <c r="CV75">
        <v>0.11</v>
      </c>
      <c r="CW75">
        <v>6.12</v>
      </c>
      <c r="CX75">
        <v>7.0000000000000007E-2</v>
      </c>
      <c r="CY75">
        <v>1.32</v>
      </c>
      <c r="CZ75">
        <v>212.7</v>
      </c>
      <c r="DA75" s="32">
        <v>0.85</v>
      </c>
      <c r="DD75" s="41"/>
      <c r="DE75" s="42"/>
      <c r="DF75" s="36">
        <v>60.1</v>
      </c>
      <c r="DG75">
        <v>1</v>
      </c>
      <c r="DH75">
        <v>23.7</v>
      </c>
      <c r="DI75">
        <v>0.69</v>
      </c>
      <c r="DJ75">
        <v>18.7</v>
      </c>
      <c r="DK75">
        <v>1180.5999999999999</v>
      </c>
      <c r="DL75" s="39">
        <v>1.13E-10</v>
      </c>
      <c r="DM75">
        <v>55.7</v>
      </c>
      <c r="DN75">
        <v>33.799999999999997</v>
      </c>
      <c r="DO75">
        <v>2.8E-3</v>
      </c>
      <c r="DP75">
        <v>254.5</v>
      </c>
      <c r="DQ75" s="40">
        <v>1.1199999999999999E-5</v>
      </c>
    </row>
    <row r="76" spans="4:121" x14ac:dyDescent="0.35">
      <c r="D76" s="36"/>
      <c r="H76" s="37">
        <v>6.14</v>
      </c>
      <c r="I76" s="38">
        <v>1.47</v>
      </c>
      <c r="J76">
        <v>31.8</v>
      </c>
      <c r="K76">
        <v>76</v>
      </c>
      <c r="L76">
        <v>12.88</v>
      </c>
      <c r="M76">
        <v>2.37</v>
      </c>
      <c r="N76">
        <v>36.6</v>
      </c>
      <c r="O76">
        <v>8.3199999999999996E-2</v>
      </c>
      <c r="P76">
        <v>401</v>
      </c>
      <c r="Q76">
        <v>245</v>
      </c>
      <c r="R76">
        <v>0.83</v>
      </c>
      <c r="S76">
        <v>8.65</v>
      </c>
      <c r="T76">
        <v>121</v>
      </c>
      <c r="U76" s="32">
        <v>2.04</v>
      </c>
      <c r="W76" s="36"/>
      <c r="AA76">
        <v>12.21</v>
      </c>
      <c r="AB76">
        <v>2.1339999999999999</v>
      </c>
      <c r="AC76">
        <v>1.9611850044352319</v>
      </c>
      <c r="AD76">
        <v>27</v>
      </c>
      <c r="AE76">
        <v>25.1</v>
      </c>
      <c r="AF76">
        <v>26</v>
      </c>
      <c r="AG76">
        <v>155.9</v>
      </c>
      <c r="AH76">
        <v>4.25</v>
      </c>
      <c r="AI76">
        <v>16.07</v>
      </c>
      <c r="AJ76">
        <v>161</v>
      </c>
      <c r="AK76" s="32">
        <v>3.79</v>
      </c>
      <c r="AP76" s="36"/>
      <c r="AR76">
        <v>36.74</v>
      </c>
      <c r="AS76">
        <v>4</v>
      </c>
      <c r="AT76" s="7">
        <v>3.6760731104690385</v>
      </c>
      <c r="AU76">
        <v>20.29</v>
      </c>
      <c r="AV76">
        <v>19.11</v>
      </c>
      <c r="AW76">
        <v>12.84</v>
      </c>
      <c r="AX76">
        <v>1167.92</v>
      </c>
      <c r="AY76">
        <v>0.11</v>
      </c>
      <c r="AZ76" s="32">
        <v>49.58</v>
      </c>
      <c r="BB76" s="36"/>
      <c r="BD76">
        <v>73.3</v>
      </c>
      <c r="BE76">
        <v>0.59</v>
      </c>
      <c r="BF76">
        <v>17.100000000000001</v>
      </c>
      <c r="BG76">
        <v>5.14</v>
      </c>
      <c r="BH76">
        <v>1.67</v>
      </c>
      <c r="BI76">
        <v>24.3</v>
      </c>
      <c r="BJ76">
        <v>0.11</v>
      </c>
      <c r="BK76">
        <v>401</v>
      </c>
      <c r="BL76">
        <v>124</v>
      </c>
      <c r="BM76" s="32">
        <v>0.95</v>
      </c>
      <c r="BO76" s="36"/>
      <c r="BQ76">
        <v>61.1</v>
      </c>
      <c r="BR76">
        <v>0.99</v>
      </c>
      <c r="BS76">
        <v>20</v>
      </c>
      <c r="BT76">
        <v>180.8</v>
      </c>
      <c r="BU76">
        <v>21.3</v>
      </c>
      <c r="BV76">
        <v>2.14</v>
      </c>
      <c r="BW76">
        <v>0.88</v>
      </c>
      <c r="BX76">
        <v>149</v>
      </c>
      <c r="BY76" s="32">
        <v>12.84</v>
      </c>
      <c r="CB76" s="36"/>
      <c r="CD76">
        <v>36.700000000000003</v>
      </c>
      <c r="CE76">
        <v>1.3</v>
      </c>
      <c r="CF76">
        <v>25.1</v>
      </c>
      <c r="CG76">
        <v>29.7</v>
      </c>
      <c r="CH76">
        <v>98</v>
      </c>
      <c r="CI76" s="32" t="s">
        <v>49</v>
      </c>
      <c r="CL76" s="36"/>
      <c r="CN76">
        <v>6.1</v>
      </c>
      <c r="CO76">
        <v>0.6</v>
      </c>
      <c r="CP76">
        <v>20.5</v>
      </c>
      <c r="CQ76" s="33">
        <v>0.63700000000000001</v>
      </c>
      <c r="CR76">
        <v>9.6000000000000002E-2</v>
      </c>
      <c r="CS76">
        <v>384.9</v>
      </c>
      <c r="CT76">
        <v>261.10000000000002</v>
      </c>
      <c r="CU76">
        <v>14</v>
      </c>
      <c r="CV76">
        <v>0.25</v>
      </c>
      <c r="CW76">
        <v>5.2</v>
      </c>
      <c r="CX76">
        <v>7.6999999999999999E-2</v>
      </c>
      <c r="CY76">
        <v>2.12</v>
      </c>
      <c r="CZ76">
        <v>147.5</v>
      </c>
      <c r="DA76" s="32">
        <v>0.59</v>
      </c>
      <c r="DD76" s="27" t="s">
        <v>16</v>
      </c>
      <c r="DE76" s="28">
        <v>2.9</v>
      </c>
      <c r="DF76" s="27">
        <v>12.2</v>
      </c>
      <c r="DG76" s="28">
        <v>1</v>
      </c>
      <c r="DH76" s="28">
        <v>20.399999999999999</v>
      </c>
      <c r="DI76" s="28">
        <v>0.47</v>
      </c>
      <c r="DJ76" s="28">
        <v>5.3</v>
      </c>
      <c r="DK76" s="28">
        <v>1122.0999999999999</v>
      </c>
      <c r="DL76" s="34">
        <v>2.6200000000000003E-10</v>
      </c>
      <c r="DM76" s="28">
        <v>236.3</v>
      </c>
      <c r="DN76" s="28">
        <v>51</v>
      </c>
      <c r="DO76" s="28">
        <v>1.8E-3</v>
      </c>
      <c r="DP76" s="28">
        <v>197.3</v>
      </c>
      <c r="DQ76" s="35">
        <v>8.9500000000000007E-6</v>
      </c>
    </row>
    <row r="77" spans="4:121" ht="15" thickBot="1" x14ac:dyDescent="0.4">
      <c r="D77" s="36"/>
      <c r="H77" s="37">
        <v>12.28</v>
      </c>
      <c r="I77" s="38">
        <v>1.47</v>
      </c>
      <c r="J77">
        <v>31.7</v>
      </c>
      <c r="K77">
        <v>83</v>
      </c>
      <c r="L77">
        <v>12.79</v>
      </c>
      <c r="M77">
        <v>2.35</v>
      </c>
      <c r="N77">
        <v>36.5</v>
      </c>
      <c r="O77">
        <v>8.1000000000000003E-2</v>
      </c>
      <c r="P77">
        <v>402</v>
      </c>
      <c r="Q77">
        <v>235</v>
      </c>
      <c r="R77">
        <v>0.92</v>
      </c>
      <c r="S77">
        <v>17.010000000000002</v>
      </c>
      <c r="T77">
        <v>383</v>
      </c>
      <c r="U77" s="32">
        <v>4.01</v>
      </c>
      <c r="W77" s="36"/>
      <c r="AA77">
        <v>12.21</v>
      </c>
      <c r="AB77">
        <v>2.4500000000000002</v>
      </c>
      <c r="AC77">
        <v>2.2515947801622862</v>
      </c>
      <c r="AD77">
        <v>39.5</v>
      </c>
      <c r="AE77">
        <v>37.200000000000003</v>
      </c>
      <c r="AF77">
        <v>36.200000000000003</v>
      </c>
      <c r="AG77">
        <v>204</v>
      </c>
      <c r="AH77">
        <v>3.57</v>
      </c>
      <c r="AI77">
        <v>20.65</v>
      </c>
      <c r="AJ77">
        <v>179</v>
      </c>
      <c r="AK77" s="32">
        <v>4.87</v>
      </c>
      <c r="AP77" s="36"/>
      <c r="AR77">
        <v>36.5</v>
      </c>
      <c r="AS77">
        <v>4.17</v>
      </c>
      <c r="AT77" s="7">
        <v>3.8323062176639726</v>
      </c>
      <c r="AU77">
        <v>22.87</v>
      </c>
      <c r="AV77">
        <v>19.5</v>
      </c>
      <c r="AW77">
        <v>13.06</v>
      </c>
      <c r="AX77">
        <v>1561.61</v>
      </c>
      <c r="AY77">
        <v>0.12</v>
      </c>
      <c r="AZ77" s="32">
        <v>49.26</v>
      </c>
      <c r="BB77" s="36"/>
      <c r="BD77">
        <v>61.1</v>
      </c>
      <c r="BE77">
        <v>0.59</v>
      </c>
      <c r="BF77">
        <v>17</v>
      </c>
      <c r="BG77">
        <v>5.13</v>
      </c>
      <c r="BH77">
        <v>1.67</v>
      </c>
      <c r="BI77">
        <v>24.3</v>
      </c>
      <c r="BJ77">
        <v>0.11</v>
      </c>
      <c r="BK77">
        <v>401</v>
      </c>
      <c r="BL77">
        <v>121</v>
      </c>
      <c r="BM77" s="32">
        <v>0.97</v>
      </c>
      <c r="BO77" s="36"/>
      <c r="BQ77">
        <v>73.3</v>
      </c>
      <c r="BR77">
        <v>0.99</v>
      </c>
      <c r="BS77">
        <v>19.5</v>
      </c>
      <c r="BT77">
        <v>143.4</v>
      </c>
      <c r="BU77">
        <v>19.399999999999999</v>
      </c>
      <c r="BV77">
        <v>2</v>
      </c>
      <c r="BW77">
        <v>0.94</v>
      </c>
      <c r="BX77">
        <v>157</v>
      </c>
      <c r="BY77" s="32">
        <v>13.66</v>
      </c>
      <c r="CB77" s="36"/>
      <c r="CD77">
        <v>36.700000000000003</v>
      </c>
      <c r="CE77">
        <v>1.7</v>
      </c>
      <c r="CF77">
        <v>25</v>
      </c>
      <c r="CG77">
        <v>29.2</v>
      </c>
      <c r="CH77">
        <v>151</v>
      </c>
      <c r="CI77" s="32">
        <v>0.08</v>
      </c>
      <c r="CL77" s="36"/>
      <c r="CN77">
        <v>12.1</v>
      </c>
      <c r="CO77">
        <v>0.6</v>
      </c>
      <c r="CP77">
        <v>20.6</v>
      </c>
      <c r="CQ77" s="33">
        <v>0.63700000000000001</v>
      </c>
      <c r="CR77">
        <v>9.2999999999999999E-2</v>
      </c>
      <c r="CS77">
        <v>384.6</v>
      </c>
      <c r="CT77">
        <v>255.9</v>
      </c>
      <c r="CU77">
        <v>14.1</v>
      </c>
      <c r="CV77">
        <v>0.25</v>
      </c>
      <c r="CW77">
        <v>5.21</v>
      </c>
      <c r="CX77">
        <v>0.08</v>
      </c>
      <c r="CY77">
        <v>2.11</v>
      </c>
      <c r="CZ77">
        <v>154.9</v>
      </c>
      <c r="DA77" s="32">
        <v>0.62</v>
      </c>
      <c r="DD77" s="36"/>
      <c r="DF77" s="36">
        <v>24.5</v>
      </c>
      <c r="DG77">
        <v>1</v>
      </c>
      <c r="DH77">
        <v>20.8</v>
      </c>
      <c r="DI77">
        <v>0.47</v>
      </c>
      <c r="DJ77">
        <v>5.3</v>
      </c>
      <c r="DK77">
        <v>1122.3</v>
      </c>
      <c r="DL77" s="39">
        <v>2.6300000000000002E-10</v>
      </c>
      <c r="DM77">
        <v>55.8</v>
      </c>
      <c r="DN77">
        <v>17.7</v>
      </c>
      <c r="DO77">
        <v>2.7000000000000001E-3</v>
      </c>
      <c r="DP77">
        <v>217</v>
      </c>
      <c r="DQ77" s="40">
        <v>1.2300000000000001E-5</v>
      </c>
    </row>
    <row r="78" spans="4:121" x14ac:dyDescent="0.35">
      <c r="D78" s="36"/>
      <c r="H78" s="37">
        <v>24.5</v>
      </c>
      <c r="I78" s="38">
        <v>1.47</v>
      </c>
      <c r="J78">
        <v>31.5</v>
      </c>
      <c r="K78">
        <v>119</v>
      </c>
      <c r="L78">
        <v>12.68</v>
      </c>
      <c r="M78">
        <v>2.33</v>
      </c>
      <c r="N78">
        <v>36.299999999999997</v>
      </c>
      <c r="O78">
        <v>7.9500000000000001E-2</v>
      </c>
      <c r="P78">
        <v>402</v>
      </c>
      <c r="Q78">
        <v>228</v>
      </c>
      <c r="R78">
        <v>0.99</v>
      </c>
      <c r="S78">
        <v>33.64</v>
      </c>
      <c r="T78">
        <v>1206</v>
      </c>
      <c r="U78" s="32">
        <v>7.93</v>
      </c>
      <c r="W78" s="36"/>
      <c r="AA78">
        <v>12.22</v>
      </c>
      <c r="AB78">
        <v>2.4510000000000001</v>
      </c>
      <c r="AC78">
        <v>2.2525137984399035</v>
      </c>
      <c r="AD78">
        <v>40.9</v>
      </c>
      <c r="AE78">
        <v>36.700000000000003</v>
      </c>
      <c r="AF78">
        <v>36</v>
      </c>
      <c r="AG78">
        <v>204.1</v>
      </c>
      <c r="AH78">
        <v>4.13</v>
      </c>
      <c r="AI78">
        <v>20.47</v>
      </c>
      <c r="AJ78">
        <v>178</v>
      </c>
      <c r="AK78" s="32">
        <v>4.82</v>
      </c>
      <c r="AP78" s="36"/>
      <c r="AR78">
        <v>48.91</v>
      </c>
      <c r="AS78">
        <v>0.54</v>
      </c>
      <c r="AT78" s="7">
        <v>0.49626986991332023</v>
      </c>
      <c r="AU78">
        <v>12.29</v>
      </c>
      <c r="AV78">
        <v>21.87</v>
      </c>
      <c r="AW78">
        <v>16.05</v>
      </c>
      <c r="AX78">
        <v>7.4</v>
      </c>
      <c r="AY78">
        <v>0.08</v>
      </c>
      <c r="AZ78" s="32">
        <v>66.010000000000005</v>
      </c>
      <c r="BB78" s="36"/>
      <c r="BD78">
        <v>36.6</v>
      </c>
      <c r="BE78">
        <v>0.59</v>
      </c>
      <c r="BF78">
        <v>16.7</v>
      </c>
      <c r="BG78">
        <v>5.03</v>
      </c>
      <c r="BH78">
        <v>1.66</v>
      </c>
      <c r="BI78">
        <v>24.1</v>
      </c>
      <c r="BJ78">
        <v>0.11</v>
      </c>
      <c r="BK78">
        <v>401</v>
      </c>
      <c r="BL78">
        <v>113</v>
      </c>
      <c r="BM78" s="32">
        <v>1.04</v>
      </c>
      <c r="BO78" s="27" t="s">
        <v>128</v>
      </c>
      <c r="BP78" s="28">
        <v>1.88</v>
      </c>
      <c r="BQ78" s="28">
        <v>36.6</v>
      </c>
      <c r="BR78" s="28">
        <v>0.59</v>
      </c>
      <c r="BS78" s="28">
        <v>21.6</v>
      </c>
      <c r="BT78" s="28">
        <v>109.8</v>
      </c>
      <c r="BU78" s="28">
        <v>5.6</v>
      </c>
      <c r="BV78" s="28">
        <v>2.97</v>
      </c>
      <c r="BW78" s="28">
        <v>0.63</v>
      </c>
      <c r="BX78" s="28">
        <v>229</v>
      </c>
      <c r="BY78" s="31">
        <v>2.12</v>
      </c>
      <c r="CB78" s="36"/>
      <c r="CD78">
        <v>36.700000000000003</v>
      </c>
      <c r="CE78">
        <v>2</v>
      </c>
      <c r="CF78">
        <v>24.8</v>
      </c>
      <c r="CG78">
        <v>29.4</v>
      </c>
      <c r="CH78">
        <v>215</v>
      </c>
      <c r="CI78" s="32" t="s">
        <v>49</v>
      </c>
      <c r="CL78" s="36"/>
      <c r="CN78">
        <v>24.5</v>
      </c>
      <c r="CO78">
        <v>0.6</v>
      </c>
      <c r="CP78">
        <v>20.5</v>
      </c>
      <c r="CQ78" s="33">
        <v>0.63700000000000001</v>
      </c>
      <c r="CR78">
        <v>0.09</v>
      </c>
      <c r="CS78">
        <v>384.5</v>
      </c>
      <c r="CT78">
        <v>246.5</v>
      </c>
      <c r="CU78">
        <v>14.1</v>
      </c>
      <c r="CV78">
        <v>0.25</v>
      </c>
      <c r="CW78">
        <v>5.21</v>
      </c>
      <c r="CX78">
        <v>8.7999999999999995E-2</v>
      </c>
      <c r="CY78">
        <v>2.09</v>
      </c>
      <c r="CZ78">
        <v>171.1</v>
      </c>
      <c r="DA78" s="32">
        <v>0.68</v>
      </c>
      <c r="DD78" s="36"/>
      <c r="DF78" s="36">
        <v>36.799999999999997</v>
      </c>
      <c r="DG78">
        <v>1</v>
      </c>
      <c r="DH78">
        <v>25.4</v>
      </c>
      <c r="DI78">
        <v>0.47</v>
      </c>
      <c r="DJ78">
        <v>4.8</v>
      </c>
      <c r="DK78">
        <v>1122.3</v>
      </c>
      <c r="DL78" s="39">
        <v>2.98E-10</v>
      </c>
      <c r="DM78">
        <v>147.6</v>
      </c>
      <c r="DN78">
        <v>54.6</v>
      </c>
      <c r="DO78">
        <v>3.5000000000000001E-3</v>
      </c>
      <c r="DP78">
        <v>231.1</v>
      </c>
      <c r="DQ78" s="40">
        <v>1.5E-5</v>
      </c>
    </row>
    <row r="79" spans="4:121" x14ac:dyDescent="0.35">
      <c r="D79" s="36"/>
      <c r="H79" s="37">
        <v>36.69</v>
      </c>
      <c r="I79" s="38">
        <v>1.47</v>
      </c>
      <c r="J79">
        <v>31.3</v>
      </c>
      <c r="K79">
        <v>302</v>
      </c>
      <c r="L79">
        <v>12.53</v>
      </c>
      <c r="M79">
        <v>2.31</v>
      </c>
      <c r="N79">
        <v>36.1</v>
      </c>
      <c r="O79">
        <v>7.7799999999999994E-2</v>
      </c>
      <c r="P79">
        <v>402</v>
      </c>
      <c r="Q79">
        <v>217</v>
      </c>
      <c r="R79">
        <v>1.08</v>
      </c>
      <c r="S79">
        <v>50.21</v>
      </c>
      <c r="T79">
        <v>2363</v>
      </c>
      <c r="U79" s="32">
        <v>11.84</v>
      </c>
      <c r="W79" s="36"/>
      <c r="AA79">
        <v>12.23</v>
      </c>
      <c r="AB79">
        <v>2.4609999999999999</v>
      </c>
      <c r="AC79">
        <v>2.2617039812160757</v>
      </c>
      <c r="AD79">
        <v>37.4</v>
      </c>
      <c r="AE79">
        <v>36.299999999999997</v>
      </c>
      <c r="AF79">
        <v>33.299999999999997</v>
      </c>
      <c r="AG79">
        <v>207.7</v>
      </c>
      <c r="AH79">
        <v>4.38</v>
      </c>
      <c r="AI79">
        <v>20.329999999999998</v>
      </c>
      <c r="AJ79">
        <v>178</v>
      </c>
      <c r="AK79" s="32">
        <v>4.79</v>
      </c>
      <c r="AP79" s="36"/>
      <c r="AR79">
        <v>48.89</v>
      </c>
      <c r="AS79">
        <v>0.73</v>
      </c>
      <c r="AT79" s="7">
        <v>0.67088334266059946</v>
      </c>
      <c r="AU79">
        <v>12.43</v>
      </c>
      <c r="AV79">
        <v>21.62</v>
      </c>
      <c r="AW79">
        <v>15.92</v>
      </c>
      <c r="AX79">
        <v>11.05</v>
      </c>
      <c r="AY79">
        <v>0.08</v>
      </c>
      <c r="AZ79" s="32">
        <v>65.98</v>
      </c>
      <c r="BB79" s="36"/>
      <c r="BD79">
        <v>48.6</v>
      </c>
      <c r="BE79">
        <v>0.59</v>
      </c>
      <c r="BF79">
        <v>17</v>
      </c>
      <c r="BG79">
        <v>5.1100000000000003</v>
      </c>
      <c r="BH79">
        <v>1.67</v>
      </c>
      <c r="BI79">
        <v>24.3</v>
      </c>
      <c r="BJ79">
        <v>0.11</v>
      </c>
      <c r="BK79">
        <v>401</v>
      </c>
      <c r="BL79">
        <v>118</v>
      </c>
      <c r="BM79" s="32">
        <v>1</v>
      </c>
      <c r="BO79" s="36"/>
      <c r="BQ79">
        <v>36.700000000000003</v>
      </c>
      <c r="BR79">
        <v>1.48</v>
      </c>
      <c r="BS79">
        <v>21.3</v>
      </c>
      <c r="BT79">
        <v>169.1</v>
      </c>
      <c r="BU79">
        <v>4.9000000000000004</v>
      </c>
      <c r="BV79">
        <v>3.55</v>
      </c>
      <c r="BW79">
        <v>0.53</v>
      </c>
      <c r="BX79">
        <v>247</v>
      </c>
      <c r="BY79" s="32">
        <v>2.35</v>
      </c>
      <c r="CB79" s="36"/>
      <c r="CD79">
        <v>36.700000000000003</v>
      </c>
      <c r="CE79">
        <v>2.2999999999999998</v>
      </c>
      <c r="CF79">
        <v>24.6</v>
      </c>
      <c r="CG79">
        <v>30</v>
      </c>
      <c r="CH79">
        <v>328</v>
      </c>
      <c r="CI79" s="32">
        <v>0.08</v>
      </c>
      <c r="CL79" s="36"/>
      <c r="CN79">
        <v>36.700000000000003</v>
      </c>
      <c r="CO79">
        <v>0.59</v>
      </c>
      <c r="CP79">
        <v>20.7</v>
      </c>
      <c r="CQ79" s="33">
        <v>0.63700000000000001</v>
      </c>
      <c r="CR79">
        <v>8.5999999999999993E-2</v>
      </c>
      <c r="CS79">
        <v>382.8</v>
      </c>
      <c r="CT79">
        <v>222.7</v>
      </c>
      <c r="CU79">
        <v>14.2</v>
      </c>
      <c r="CV79">
        <v>0.24</v>
      </c>
      <c r="CW79">
        <v>5.23</v>
      </c>
      <c r="CX79">
        <v>0.105</v>
      </c>
      <c r="CY79">
        <v>2.0699999999999998</v>
      </c>
      <c r="CZ79">
        <v>206.9</v>
      </c>
      <c r="DA79" s="32">
        <v>0.83</v>
      </c>
      <c r="DD79" s="36"/>
      <c r="DF79" s="36">
        <v>48.9</v>
      </c>
      <c r="DG79">
        <v>1</v>
      </c>
      <c r="DH79">
        <v>24.4</v>
      </c>
      <c r="DI79">
        <v>0.47</v>
      </c>
      <c r="DJ79">
        <v>4.9000000000000004</v>
      </c>
      <c r="DK79">
        <v>1122.2</v>
      </c>
      <c r="DL79" s="39">
        <v>2.8999999999999998E-10</v>
      </c>
      <c r="DM79">
        <v>66.5</v>
      </c>
      <c r="DN79">
        <v>21.9</v>
      </c>
      <c r="DO79">
        <v>5.1000000000000004E-3</v>
      </c>
      <c r="DP79">
        <v>245.3</v>
      </c>
      <c r="DQ79" s="40">
        <v>2.09E-5</v>
      </c>
    </row>
    <row r="80" spans="4:121" ht="15" thickBot="1" x14ac:dyDescent="0.4">
      <c r="D80" s="36"/>
      <c r="H80" s="37">
        <v>48.86</v>
      </c>
      <c r="I80" s="38">
        <v>1.47</v>
      </c>
      <c r="J80">
        <v>31.3</v>
      </c>
      <c r="K80">
        <v>506</v>
      </c>
      <c r="L80">
        <v>12.52</v>
      </c>
      <c r="M80">
        <v>2.31</v>
      </c>
      <c r="N80">
        <v>36.1</v>
      </c>
      <c r="O80">
        <v>7.6499999999999999E-2</v>
      </c>
      <c r="P80">
        <v>402</v>
      </c>
      <c r="Q80">
        <v>213</v>
      </c>
      <c r="R80">
        <v>1.1399999999999999</v>
      </c>
      <c r="S80">
        <v>66.59</v>
      </c>
      <c r="T80">
        <v>3807</v>
      </c>
      <c r="U80" s="32">
        <v>15.7</v>
      </c>
      <c r="W80" s="36"/>
      <c r="AA80">
        <v>12.22</v>
      </c>
      <c r="AB80">
        <v>2.4910000000000001</v>
      </c>
      <c r="AC80">
        <v>2.2892745295445938</v>
      </c>
      <c r="AD80">
        <v>27.6</v>
      </c>
      <c r="AE80">
        <v>25</v>
      </c>
      <c r="AF80">
        <v>26</v>
      </c>
      <c r="AG80">
        <v>211.6</v>
      </c>
      <c r="AH80">
        <v>4.4400000000000004</v>
      </c>
      <c r="AI80">
        <v>16.04</v>
      </c>
      <c r="AJ80">
        <v>161</v>
      </c>
      <c r="AK80" s="32">
        <v>3.78</v>
      </c>
      <c r="AP80" s="36"/>
      <c r="AR80">
        <v>48.88</v>
      </c>
      <c r="AS80">
        <v>0.91</v>
      </c>
      <c r="AT80" s="7">
        <v>0.83630663263170624</v>
      </c>
      <c r="AU80">
        <v>12.6</v>
      </c>
      <c r="AV80">
        <v>21.35</v>
      </c>
      <c r="AW80">
        <v>15.69</v>
      </c>
      <c r="AX80">
        <v>15.34</v>
      </c>
      <c r="AY80">
        <v>0.08</v>
      </c>
      <c r="AZ80" s="32">
        <v>65.97</v>
      </c>
      <c r="BB80" s="36"/>
      <c r="BD80">
        <v>6.1</v>
      </c>
      <c r="BE80">
        <v>0.6</v>
      </c>
      <c r="BF80">
        <v>17</v>
      </c>
      <c r="BG80">
        <v>5.14</v>
      </c>
      <c r="BH80">
        <v>1.67</v>
      </c>
      <c r="BI80">
        <v>24.4</v>
      </c>
      <c r="BJ80">
        <v>0.11</v>
      </c>
      <c r="BK80">
        <v>401</v>
      </c>
      <c r="BL80">
        <v>147</v>
      </c>
      <c r="BM80" s="32">
        <v>0.81</v>
      </c>
      <c r="BO80" s="36"/>
      <c r="BQ80">
        <v>36.700000000000003</v>
      </c>
      <c r="BR80">
        <v>0.99</v>
      </c>
      <c r="BS80">
        <v>21.1</v>
      </c>
      <c r="BT80">
        <v>186.8</v>
      </c>
      <c r="BU80">
        <v>7.3</v>
      </c>
      <c r="BV80">
        <v>3.24</v>
      </c>
      <c r="BW80">
        <v>0.57999999999999996</v>
      </c>
      <c r="BX80">
        <v>241</v>
      </c>
      <c r="BY80" s="32">
        <v>2.19</v>
      </c>
      <c r="CB80" s="36"/>
      <c r="CD80">
        <v>36.700000000000003</v>
      </c>
      <c r="CE80">
        <v>2.5</v>
      </c>
      <c r="CF80">
        <v>21.7</v>
      </c>
      <c r="CG80">
        <v>25.5</v>
      </c>
      <c r="CH80">
        <v>490</v>
      </c>
      <c r="CI80" s="32" t="s">
        <v>49</v>
      </c>
      <c r="CL80" s="36"/>
      <c r="CN80">
        <v>48.9</v>
      </c>
      <c r="CO80">
        <v>0.59</v>
      </c>
      <c r="CP80">
        <v>21.2</v>
      </c>
      <c r="CQ80" s="33">
        <v>0.63700000000000001</v>
      </c>
      <c r="CR80">
        <v>8.3000000000000004E-2</v>
      </c>
      <c r="CS80">
        <v>383.3</v>
      </c>
      <c r="CT80">
        <v>217.7</v>
      </c>
      <c r="CU80">
        <v>13.8</v>
      </c>
      <c r="CV80">
        <v>0.25</v>
      </c>
      <c r="CW80">
        <v>5.28</v>
      </c>
      <c r="CX80">
        <v>0.11</v>
      </c>
      <c r="CY80">
        <v>2.1</v>
      </c>
      <c r="CZ80">
        <v>213.1</v>
      </c>
      <c r="DA80" s="32">
        <v>0.85</v>
      </c>
      <c r="DD80" s="41"/>
      <c r="DE80" s="42"/>
      <c r="DF80" s="41">
        <v>61.1</v>
      </c>
      <c r="DG80" s="42">
        <v>1</v>
      </c>
      <c r="DH80" s="42">
        <v>24.8</v>
      </c>
      <c r="DI80" s="42">
        <v>0.47</v>
      </c>
      <c r="DJ80" s="42">
        <v>4.8</v>
      </c>
      <c r="DK80" s="42">
        <v>1122.2</v>
      </c>
      <c r="DL80" s="44">
        <v>2.9700000000000001E-10</v>
      </c>
      <c r="DM80" s="42">
        <v>77.5</v>
      </c>
      <c r="DN80" s="42">
        <v>29.4</v>
      </c>
      <c r="DO80" s="42">
        <v>5.5999999999999999E-3</v>
      </c>
      <c r="DP80" s="42">
        <v>254.5</v>
      </c>
      <c r="DQ80" s="45">
        <v>2.1999999999999999E-5</v>
      </c>
    </row>
    <row r="81" spans="4:121" x14ac:dyDescent="0.35">
      <c r="D81" s="36"/>
      <c r="H81" s="37">
        <v>2.4</v>
      </c>
      <c r="I81" s="38">
        <v>0.59</v>
      </c>
      <c r="J81">
        <v>32.5</v>
      </c>
      <c r="K81">
        <v>15</v>
      </c>
      <c r="L81">
        <v>13.47</v>
      </c>
      <c r="M81">
        <v>2.36</v>
      </c>
      <c r="N81">
        <v>37.200000000000003</v>
      </c>
      <c r="O81">
        <v>7.2400000000000006E-2</v>
      </c>
      <c r="P81">
        <v>432</v>
      </c>
      <c r="Q81">
        <v>156</v>
      </c>
      <c r="R81">
        <v>0.73</v>
      </c>
      <c r="S81">
        <v>3.3</v>
      </c>
      <c r="T81">
        <v>25</v>
      </c>
      <c r="U81" s="32">
        <v>0.78</v>
      </c>
      <c r="W81" s="36"/>
      <c r="AA81">
        <v>12.22</v>
      </c>
      <c r="AB81">
        <v>2.7959999999999998</v>
      </c>
      <c r="AC81">
        <v>2.5695751042178578</v>
      </c>
      <c r="AD81">
        <v>41.7</v>
      </c>
      <c r="AE81">
        <v>36.799999999999997</v>
      </c>
      <c r="AF81">
        <v>36.5</v>
      </c>
      <c r="AG81">
        <v>262.60000000000002</v>
      </c>
      <c r="AH81">
        <v>4.2300000000000004</v>
      </c>
      <c r="AI81">
        <v>20.54</v>
      </c>
      <c r="AJ81">
        <v>179</v>
      </c>
      <c r="AK81" s="32">
        <v>4.84</v>
      </c>
      <c r="AP81" s="36"/>
      <c r="AR81">
        <v>48.9</v>
      </c>
      <c r="AS81">
        <v>1.08</v>
      </c>
      <c r="AT81" s="7">
        <v>0.99253973982664045</v>
      </c>
      <c r="AU81">
        <v>12.76</v>
      </c>
      <c r="AV81">
        <v>21.02</v>
      </c>
      <c r="AW81">
        <v>15.43</v>
      </c>
      <c r="AX81">
        <v>20.420000000000002</v>
      </c>
      <c r="AY81">
        <v>0.08</v>
      </c>
      <c r="AZ81" s="32">
        <v>66</v>
      </c>
      <c r="BB81" s="36"/>
      <c r="BD81">
        <v>12.2</v>
      </c>
      <c r="BE81">
        <v>0.6</v>
      </c>
      <c r="BF81">
        <v>17</v>
      </c>
      <c r="BG81">
        <v>5.14</v>
      </c>
      <c r="BH81">
        <v>1.67</v>
      </c>
      <c r="BI81">
        <v>24.4</v>
      </c>
      <c r="BJ81">
        <v>0.11</v>
      </c>
      <c r="BK81">
        <v>401</v>
      </c>
      <c r="BL81">
        <v>124</v>
      </c>
      <c r="BM81" s="32">
        <v>0.96</v>
      </c>
      <c r="BO81" s="36"/>
      <c r="BQ81">
        <v>48.9</v>
      </c>
      <c r="BR81">
        <v>0.99</v>
      </c>
      <c r="BS81">
        <v>17.399999999999999</v>
      </c>
      <c r="BT81">
        <v>200.4</v>
      </c>
      <c r="BU81">
        <v>12.4</v>
      </c>
      <c r="BV81">
        <v>2.78</v>
      </c>
      <c r="BW81">
        <v>0.68</v>
      </c>
      <c r="BX81">
        <v>244</v>
      </c>
      <c r="BY81" s="32">
        <v>2.48</v>
      </c>
      <c r="CB81" s="36"/>
      <c r="CD81">
        <v>36.700000000000003</v>
      </c>
      <c r="CE81">
        <v>2.6</v>
      </c>
      <c r="CF81">
        <v>21.9</v>
      </c>
      <c r="CG81">
        <v>25.8</v>
      </c>
      <c r="CH81">
        <v>632</v>
      </c>
      <c r="CI81" s="32">
        <v>0.09</v>
      </c>
      <c r="CL81" s="36"/>
      <c r="CN81">
        <v>61.1</v>
      </c>
      <c r="CO81">
        <v>0.6</v>
      </c>
      <c r="CP81">
        <v>21.7</v>
      </c>
      <c r="CQ81" s="33">
        <v>0.63700000000000001</v>
      </c>
      <c r="CR81">
        <v>0.08</v>
      </c>
      <c r="CS81">
        <v>381.5</v>
      </c>
      <c r="CT81">
        <v>212.8</v>
      </c>
      <c r="CU81">
        <v>13.5</v>
      </c>
      <c r="CV81">
        <v>0.26</v>
      </c>
      <c r="CW81">
        <v>5.32</v>
      </c>
      <c r="CX81">
        <v>0.114</v>
      </c>
      <c r="CY81">
        <v>2.13</v>
      </c>
      <c r="CZ81">
        <v>217.6</v>
      </c>
      <c r="DA81" s="32">
        <v>0.87</v>
      </c>
      <c r="DD81" s="27" t="s">
        <v>13</v>
      </c>
      <c r="DE81" s="28">
        <v>1.9</v>
      </c>
      <c r="DF81" s="36">
        <v>12.2</v>
      </c>
      <c r="DG81">
        <v>1</v>
      </c>
      <c r="DH81">
        <v>26.1</v>
      </c>
      <c r="DI81">
        <v>0</v>
      </c>
      <c r="DJ81">
        <v>0.9</v>
      </c>
      <c r="DK81">
        <v>996.6</v>
      </c>
      <c r="DL81" s="39">
        <v>9.9099999999999999E-10</v>
      </c>
      <c r="DM81">
        <v>119.6</v>
      </c>
      <c r="DN81">
        <v>3</v>
      </c>
      <c r="DO81">
        <v>6.4999999999999997E-3</v>
      </c>
      <c r="DP81">
        <v>213.7</v>
      </c>
      <c r="DQ81" s="40">
        <v>3.0599999999999998E-5</v>
      </c>
    </row>
    <row r="82" spans="4:121" x14ac:dyDescent="0.35">
      <c r="D82" s="36"/>
      <c r="H82" s="37">
        <v>6.12</v>
      </c>
      <c r="I82" s="38">
        <v>0.59</v>
      </c>
      <c r="J82">
        <v>32.700000000000003</v>
      </c>
      <c r="K82">
        <v>16</v>
      </c>
      <c r="L82">
        <v>13.62</v>
      </c>
      <c r="M82">
        <v>2.36</v>
      </c>
      <c r="N82">
        <v>37.4</v>
      </c>
      <c r="O82">
        <v>7.0900000000000005E-2</v>
      </c>
      <c r="P82">
        <v>430</v>
      </c>
      <c r="Q82">
        <v>139</v>
      </c>
      <c r="R82">
        <v>0.82</v>
      </c>
      <c r="S82">
        <v>8.42</v>
      </c>
      <c r="T82">
        <v>120</v>
      </c>
      <c r="U82" s="32">
        <v>1.98</v>
      </c>
      <c r="W82" s="36"/>
      <c r="AA82">
        <v>12.23</v>
      </c>
      <c r="AB82">
        <v>2.8090000000000002</v>
      </c>
      <c r="AC82">
        <v>2.5815223418268824</v>
      </c>
      <c r="AD82">
        <v>38.4</v>
      </c>
      <c r="AE82">
        <v>36</v>
      </c>
      <c r="AF82">
        <v>33.200000000000003</v>
      </c>
      <c r="AG82">
        <v>271.3</v>
      </c>
      <c r="AH82">
        <v>4.55</v>
      </c>
      <c r="AI82">
        <v>20.21</v>
      </c>
      <c r="AJ82">
        <v>178</v>
      </c>
      <c r="AK82" s="32">
        <v>4.76</v>
      </c>
      <c r="AP82" s="36"/>
      <c r="AR82">
        <v>48.88</v>
      </c>
      <c r="AS82">
        <v>1.27</v>
      </c>
      <c r="AT82" s="7">
        <v>1.1671532125739197</v>
      </c>
      <c r="AU82">
        <v>13.1</v>
      </c>
      <c r="AV82">
        <v>20.7</v>
      </c>
      <c r="AW82">
        <v>15</v>
      </c>
      <c r="AX82">
        <v>26.62</v>
      </c>
      <c r="AY82">
        <v>0.08</v>
      </c>
      <c r="AZ82" s="32">
        <v>65.97</v>
      </c>
      <c r="BB82" s="36"/>
      <c r="BD82">
        <v>12.3</v>
      </c>
      <c r="BE82">
        <v>0.99</v>
      </c>
      <c r="BF82">
        <v>12</v>
      </c>
      <c r="BG82">
        <v>3.69</v>
      </c>
      <c r="BH82">
        <v>1.44</v>
      </c>
      <c r="BI82">
        <v>20.9</v>
      </c>
      <c r="BJ82">
        <v>0.12</v>
      </c>
      <c r="BK82">
        <v>411</v>
      </c>
      <c r="BL82">
        <v>211</v>
      </c>
      <c r="BM82" s="32">
        <v>0.95</v>
      </c>
      <c r="BO82" s="36"/>
      <c r="BQ82">
        <v>61.1</v>
      </c>
      <c r="BR82">
        <v>0.99</v>
      </c>
      <c r="BS82">
        <v>21.2</v>
      </c>
      <c r="BT82">
        <v>312.39999999999998</v>
      </c>
      <c r="BU82">
        <v>22.4</v>
      </c>
      <c r="BV82">
        <v>2.64</v>
      </c>
      <c r="BW82">
        <v>0.71</v>
      </c>
      <c r="BX82">
        <v>247</v>
      </c>
      <c r="BY82" s="32">
        <v>2.9</v>
      </c>
      <c r="CB82" s="36"/>
      <c r="CD82">
        <v>36.700000000000003</v>
      </c>
      <c r="CE82">
        <v>2.7</v>
      </c>
      <c r="CF82">
        <v>21.6</v>
      </c>
      <c r="CG82">
        <v>26.2</v>
      </c>
      <c r="CH82">
        <v>704</v>
      </c>
      <c r="CI82" s="32" t="s">
        <v>49</v>
      </c>
      <c r="CL82" s="36"/>
      <c r="CN82">
        <v>6.1</v>
      </c>
      <c r="CO82">
        <v>0.59</v>
      </c>
      <c r="CP82">
        <v>15.8</v>
      </c>
      <c r="CQ82" s="33">
        <v>0.40200000000000002</v>
      </c>
      <c r="CR82">
        <v>0.10299999999999999</v>
      </c>
      <c r="CS82">
        <v>396.1</v>
      </c>
      <c r="CT82">
        <v>206.1</v>
      </c>
      <c r="CU82">
        <v>4.5999999999999996</v>
      </c>
      <c r="CV82">
        <v>0.48</v>
      </c>
      <c r="CW82">
        <v>3.73</v>
      </c>
      <c r="CX82">
        <v>0.126</v>
      </c>
      <c r="CY82">
        <v>3.41</v>
      </c>
      <c r="CZ82">
        <v>153.1</v>
      </c>
      <c r="DA82" s="32">
        <v>0.61</v>
      </c>
      <c r="DD82" s="36"/>
      <c r="DF82" s="36">
        <v>24.4</v>
      </c>
      <c r="DG82">
        <v>1</v>
      </c>
      <c r="DH82">
        <v>25.8</v>
      </c>
      <c r="DI82">
        <v>0</v>
      </c>
      <c r="DJ82">
        <v>0.9</v>
      </c>
      <c r="DK82">
        <v>996.6</v>
      </c>
      <c r="DL82" s="39">
        <v>9.8500000000000001E-10</v>
      </c>
      <c r="DM82">
        <v>61.5</v>
      </c>
      <c r="DN82">
        <v>3.1</v>
      </c>
      <c r="DO82">
        <v>1.06E-2</v>
      </c>
      <c r="DP82">
        <v>240.9</v>
      </c>
      <c r="DQ82" s="40">
        <v>4.3900000000000003E-5</v>
      </c>
    </row>
    <row r="83" spans="4:121" x14ac:dyDescent="0.35">
      <c r="D83" s="36"/>
      <c r="H83" s="37">
        <v>12.2</v>
      </c>
      <c r="I83" s="38">
        <v>0.59</v>
      </c>
      <c r="J83">
        <v>32.9</v>
      </c>
      <c r="K83">
        <v>17</v>
      </c>
      <c r="L83">
        <v>13.78</v>
      </c>
      <c r="M83">
        <v>2.37</v>
      </c>
      <c r="N83">
        <v>37.6</v>
      </c>
      <c r="O83">
        <v>6.9599999999999995E-2</v>
      </c>
      <c r="P83">
        <v>435</v>
      </c>
      <c r="Q83">
        <v>132</v>
      </c>
      <c r="R83">
        <v>0.87</v>
      </c>
      <c r="S83">
        <v>16.8</v>
      </c>
      <c r="T83">
        <v>379</v>
      </c>
      <c r="U83" s="32">
        <v>3.96</v>
      </c>
      <c r="W83" s="36"/>
      <c r="AA83">
        <v>12.23</v>
      </c>
      <c r="AB83">
        <v>2.8450000000000002</v>
      </c>
      <c r="AC83">
        <v>2.6146069998211039</v>
      </c>
      <c r="AD83">
        <v>28.2</v>
      </c>
      <c r="AE83">
        <v>25.1</v>
      </c>
      <c r="AF83">
        <v>25.8</v>
      </c>
      <c r="AG83">
        <v>277.89999999999998</v>
      </c>
      <c r="AH83">
        <v>4.6500000000000004</v>
      </c>
      <c r="AI83">
        <v>16.09</v>
      </c>
      <c r="AJ83">
        <v>161</v>
      </c>
      <c r="AK83" s="32">
        <v>3.79</v>
      </c>
      <c r="AP83" s="36"/>
      <c r="AR83">
        <v>48.88</v>
      </c>
      <c r="AS83">
        <v>1.45</v>
      </c>
      <c r="AT83" s="7">
        <v>1.3325765025450265</v>
      </c>
      <c r="AU83">
        <v>13.45</v>
      </c>
      <c r="AV83">
        <v>20.329999999999998</v>
      </c>
      <c r="AW83">
        <v>14.83</v>
      </c>
      <c r="AX83">
        <v>33.549999999999997</v>
      </c>
      <c r="AY83">
        <v>0.08</v>
      </c>
      <c r="AZ83" s="32">
        <v>65.97</v>
      </c>
      <c r="BB83" s="36"/>
      <c r="BD83">
        <v>48.9</v>
      </c>
      <c r="BE83">
        <v>0.99</v>
      </c>
      <c r="BF83">
        <v>11.3</v>
      </c>
      <c r="BG83">
        <v>3.52</v>
      </c>
      <c r="BH83">
        <v>1.41</v>
      </c>
      <c r="BI83">
        <v>20.399999999999999</v>
      </c>
      <c r="BJ83">
        <v>0.12</v>
      </c>
      <c r="BK83">
        <v>411</v>
      </c>
      <c r="BL83">
        <v>195</v>
      </c>
      <c r="BM83" s="32">
        <v>1.0900000000000001</v>
      </c>
      <c r="BO83" s="36"/>
      <c r="BQ83">
        <v>73.3</v>
      </c>
      <c r="BR83">
        <v>0.99</v>
      </c>
      <c r="BS83">
        <v>17.899999999999999</v>
      </c>
      <c r="BT83">
        <v>202.4</v>
      </c>
      <c r="BU83">
        <v>20.100000000000001</v>
      </c>
      <c r="BV83">
        <v>2.31</v>
      </c>
      <c r="BW83">
        <v>0.81</v>
      </c>
      <c r="BX83">
        <v>268</v>
      </c>
      <c r="BY83" s="32">
        <v>2.81</v>
      </c>
      <c r="CB83" s="36"/>
      <c r="CD83">
        <v>36.700000000000003</v>
      </c>
      <c r="CE83">
        <v>2.8</v>
      </c>
      <c r="CF83">
        <v>21.6</v>
      </c>
      <c r="CG83">
        <v>26.7</v>
      </c>
      <c r="CH83">
        <v>810</v>
      </c>
      <c r="CI83" s="32">
        <v>0.1</v>
      </c>
      <c r="CL83" s="36"/>
      <c r="CN83">
        <v>12.2</v>
      </c>
      <c r="CO83">
        <v>0.6</v>
      </c>
      <c r="CP83">
        <v>15.7</v>
      </c>
      <c r="CQ83" s="33">
        <v>0.40200000000000002</v>
      </c>
      <c r="CR83">
        <v>0.1</v>
      </c>
      <c r="CS83">
        <v>394.7</v>
      </c>
      <c r="CT83">
        <v>202.8</v>
      </c>
      <c r="CU83">
        <v>4.5999999999999996</v>
      </c>
      <c r="CV83">
        <v>0.48</v>
      </c>
      <c r="CW83">
        <v>3.72</v>
      </c>
      <c r="CX83">
        <v>0.13</v>
      </c>
      <c r="CY83">
        <v>3.37</v>
      </c>
      <c r="CZ83">
        <v>160.5</v>
      </c>
      <c r="DA83" s="32">
        <v>0.64</v>
      </c>
      <c r="DD83" s="36"/>
      <c r="DF83" s="36">
        <v>36.700000000000003</v>
      </c>
      <c r="DG83">
        <v>1</v>
      </c>
      <c r="DH83">
        <v>25.9</v>
      </c>
      <c r="DI83">
        <v>0</v>
      </c>
      <c r="DJ83">
        <v>0.9</v>
      </c>
      <c r="DK83">
        <v>996.6</v>
      </c>
      <c r="DL83" s="39">
        <v>9.879999999999999E-10</v>
      </c>
      <c r="DM83">
        <v>55.3</v>
      </c>
      <c r="DN83">
        <v>3.8</v>
      </c>
      <c r="DO83">
        <v>1.43E-2</v>
      </c>
      <c r="DP83">
        <v>253.6</v>
      </c>
      <c r="DQ83" s="40">
        <v>5.6499999999999998E-5</v>
      </c>
    </row>
    <row r="84" spans="4:121" ht="15" thickBot="1" x14ac:dyDescent="0.4">
      <c r="D84" s="36"/>
      <c r="H84" s="37">
        <v>24.47</v>
      </c>
      <c r="I84" s="38">
        <v>0.59</v>
      </c>
      <c r="J84">
        <v>33.299999999999997</v>
      </c>
      <c r="K84">
        <v>24</v>
      </c>
      <c r="L84">
        <v>14.05</v>
      </c>
      <c r="M84">
        <v>2.38</v>
      </c>
      <c r="N84">
        <v>37.9</v>
      </c>
      <c r="O84">
        <v>6.93E-2</v>
      </c>
      <c r="P84">
        <v>435</v>
      </c>
      <c r="Q84">
        <v>123</v>
      </c>
      <c r="R84">
        <v>0.91</v>
      </c>
      <c r="S84">
        <v>33.79</v>
      </c>
      <c r="T84">
        <v>1210</v>
      </c>
      <c r="U84" s="32">
        <v>7.97</v>
      </c>
      <c r="W84" s="36"/>
      <c r="AA84">
        <v>12.22</v>
      </c>
      <c r="AB84">
        <v>3.1480000000000001</v>
      </c>
      <c r="AC84">
        <v>2.8930695379391334</v>
      </c>
      <c r="AD84">
        <v>42.8</v>
      </c>
      <c r="AE84">
        <v>36.4</v>
      </c>
      <c r="AF84">
        <v>36.299999999999997</v>
      </c>
      <c r="AG84">
        <v>360.8</v>
      </c>
      <c r="AH84">
        <v>4.51</v>
      </c>
      <c r="AI84">
        <v>20.38</v>
      </c>
      <c r="AJ84">
        <v>178</v>
      </c>
      <c r="AK84" s="32">
        <v>4.8</v>
      </c>
      <c r="AP84" s="36"/>
      <c r="AR84">
        <v>48.89</v>
      </c>
      <c r="AS84">
        <v>1.63</v>
      </c>
      <c r="AT84" s="7">
        <v>1.497999792516133</v>
      </c>
      <c r="AU84">
        <v>13.68</v>
      </c>
      <c r="AV84">
        <v>20.149999999999999</v>
      </c>
      <c r="AW84">
        <v>14.55</v>
      </c>
      <c r="AX84">
        <v>41.35</v>
      </c>
      <c r="AY84">
        <v>0.08</v>
      </c>
      <c r="AZ84" s="32">
        <v>65.98</v>
      </c>
      <c r="BB84" s="36"/>
      <c r="BD84">
        <v>6.1</v>
      </c>
      <c r="BE84">
        <v>0.99</v>
      </c>
      <c r="BF84">
        <v>12.4</v>
      </c>
      <c r="BG84">
        <v>3.81</v>
      </c>
      <c r="BH84">
        <v>1.46</v>
      </c>
      <c r="BI84">
        <v>21.2</v>
      </c>
      <c r="BJ84">
        <v>0.12</v>
      </c>
      <c r="BK84">
        <v>411</v>
      </c>
      <c r="BL84">
        <v>223</v>
      </c>
      <c r="BM84" s="32">
        <v>0.86</v>
      </c>
      <c r="BO84" s="36"/>
      <c r="BQ84">
        <v>24.4</v>
      </c>
      <c r="BR84">
        <v>0.99</v>
      </c>
      <c r="BS84">
        <v>17</v>
      </c>
      <c r="BT84">
        <v>51.9</v>
      </c>
      <c r="BU84">
        <v>1.8</v>
      </c>
      <c r="BV84">
        <v>3.34</v>
      </c>
      <c r="BW84">
        <v>0.56000000000000005</v>
      </c>
      <c r="BX84">
        <v>232</v>
      </c>
      <c r="BY84" s="32">
        <v>1.56</v>
      </c>
      <c r="CB84" s="36"/>
      <c r="CD84">
        <v>36.700000000000003</v>
      </c>
      <c r="CE84">
        <v>2.9</v>
      </c>
      <c r="CF84">
        <v>21.7</v>
      </c>
      <c r="CG84">
        <v>27.4</v>
      </c>
      <c r="CH84">
        <v>1098</v>
      </c>
      <c r="CI84" s="32" t="s">
        <v>49</v>
      </c>
      <c r="CL84" s="36"/>
      <c r="CN84">
        <v>24.4</v>
      </c>
      <c r="CO84">
        <v>0.6</v>
      </c>
      <c r="CP84">
        <v>16</v>
      </c>
      <c r="CQ84" s="33">
        <v>0.40200000000000002</v>
      </c>
      <c r="CR84">
        <v>9.5000000000000001E-2</v>
      </c>
      <c r="CS84">
        <v>394</v>
      </c>
      <c r="CT84">
        <v>183.2</v>
      </c>
      <c r="CU84">
        <v>4.5</v>
      </c>
      <c r="CV84">
        <v>0.49</v>
      </c>
      <c r="CW84">
        <v>3.75</v>
      </c>
      <c r="CX84">
        <v>0.15</v>
      </c>
      <c r="CY84">
        <v>3.38</v>
      </c>
      <c r="CZ84">
        <v>184.5</v>
      </c>
      <c r="DA84" s="32">
        <v>0.74</v>
      </c>
      <c r="DD84" s="36"/>
      <c r="DF84" s="36">
        <v>48.9</v>
      </c>
      <c r="DG84">
        <v>1</v>
      </c>
      <c r="DH84">
        <v>26.7</v>
      </c>
      <c r="DI84">
        <v>0</v>
      </c>
      <c r="DJ84">
        <v>0.9</v>
      </c>
      <c r="DK84">
        <v>996.4</v>
      </c>
      <c r="DL84" s="39">
        <v>1.01E-9</v>
      </c>
      <c r="DM84">
        <v>82.7</v>
      </c>
      <c r="DN84">
        <v>8.9</v>
      </c>
      <c r="DO84">
        <v>1.5800000000000002E-2</v>
      </c>
      <c r="DP84">
        <v>258.89999999999998</v>
      </c>
      <c r="DQ84" s="40">
        <v>6.1099999999999994E-5</v>
      </c>
    </row>
    <row r="85" spans="4:121" x14ac:dyDescent="0.35">
      <c r="D85" s="27" t="s">
        <v>13</v>
      </c>
      <c r="E85" s="28">
        <v>3.1</v>
      </c>
      <c r="F85" s="28" t="s">
        <v>125</v>
      </c>
      <c r="G85" s="28" t="s">
        <v>129</v>
      </c>
      <c r="H85" s="29">
        <v>2.63</v>
      </c>
      <c r="I85" s="30">
        <v>0.98</v>
      </c>
      <c r="J85" s="28">
        <v>30.5</v>
      </c>
      <c r="K85" s="28">
        <v>36</v>
      </c>
      <c r="L85" s="28">
        <v>11.82</v>
      </c>
      <c r="M85" s="28">
        <v>2.2599999999999998</v>
      </c>
      <c r="N85" s="28">
        <v>35.4</v>
      </c>
      <c r="O85" s="28">
        <v>0.1014</v>
      </c>
      <c r="P85" s="28">
        <v>403</v>
      </c>
      <c r="Q85" s="28">
        <v>212</v>
      </c>
      <c r="R85" s="28">
        <v>0.68</v>
      </c>
      <c r="S85" s="28">
        <v>0.74</v>
      </c>
      <c r="T85" s="28">
        <v>9</v>
      </c>
      <c r="U85" s="31">
        <v>0.18</v>
      </c>
      <c r="W85" s="36"/>
      <c r="AA85">
        <v>12.24</v>
      </c>
      <c r="AB85">
        <v>3.1640000000000001</v>
      </c>
      <c r="AC85">
        <v>2.9077738303810095</v>
      </c>
      <c r="AD85">
        <v>40.799999999999997</v>
      </c>
      <c r="AE85">
        <v>36.200000000000003</v>
      </c>
      <c r="AF85">
        <v>32.9</v>
      </c>
      <c r="AG85">
        <v>378.6</v>
      </c>
      <c r="AH85">
        <v>4.9400000000000004</v>
      </c>
      <c r="AI85">
        <v>20.3</v>
      </c>
      <c r="AJ85">
        <v>178</v>
      </c>
      <c r="AK85" s="32">
        <v>4.79</v>
      </c>
      <c r="AP85" s="36"/>
      <c r="AR85">
        <v>48.89</v>
      </c>
      <c r="AS85">
        <v>1.81</v>
      </c>
      <c r="AT85" s="7">
        <v>1.66342308248724</v>
      </c>
      <c r="AU85">
        <v>14.1</v>
      </c>
      <c r="AV85">
        <v>19.97</v>
      </c>
      <c r="AW85">
        <v>14.2</v>
      </c>
      <c r="AX85">
        <v>50.37</v>
      </c>
      <c r="AY85">
        <v>0.08</v>
      </c>
      <c r="AZ85" s="32">
        <v>65.98</v>
      </c>
      <c r="BB85" s="36"/>
      <c r="BD85">
        <v>36.6</v>
      </c>
      <c r="BE85">
        <v>0.99</v>
      </c>
      <c r="BF85">
        <v>11.4</v>
      </c>
      <c r="BG85">
        <v>3.54</v>
      </c>
      <c r="BH85">
        <v>1.42</v>
      </c>
      <c r="BI85">
        <v>20.399999999999999</v>
      </c>
      <c r="BJ85">
        <v>0.12</v>
      </c>
      <c r="BK85">
        <v>411</v>
      </c>
      <c r="BL85">
        <v>195</v>
      </c>
      <c r="BM85" s="32">
        <v>1.08</v>
      </c>
      <c r="BO85" s="36"/>
      <c r="BQ85">
        <v>12.2</v>
      </c>
      <c r="BR85">
        <v>0.99</v>
      </c>
      <c r="BS85">
        <v>18.100000000000001</v>
      </c>
      <c r="BT85">
        <v>116.1</v>
      </c>
      <c r="BU85">
        <v>2.6</v>
      </c>
      <c r="BV85">
        <v>3.81</v>
      </c>
      <c r="BW85">
        <v>0.49</v>
      </c>
      <c r="BX85">
        <v>211</v>
      </c>
      <c r="BY85" s="32">
        <v>0.98</v>
      </c>
      <c r="CB85" s="36"/>
      <c r="CD85">
        <v>36.700000000000003</v>
      </c>
      <c r="CE85">
        <v>3</v>
      </c>
      <c r="CF85">
        <v>21.9</v>
      </c>
      <c r="CG85">
        <v>29.1</v>
      </c>
      <c r="CH85">
        <v>1639</v>
      </c>
      <c r="CI85" s="32">
        <v>0.14000000000000001</v>
      </c>
      <c r="CL85" s="36"/>
      <c r="CN85">
        <v>36.700000000000003</v>
      </c>
      <c r="CO85">
        <v>0.59</v>
      </c>
      <c r="CP85">
        <v>16.100000000000001</v>
      </c>
      <c r="CQ85" s="33">
        <v>0.40200000000000002</v>
      </c>
      <c r="CR85">
        <v>0.09</v>
      </c>
      <c r="CS85">
        <v>392.5</v>
      </c>
      <c r="CT85">
        <v>158.69999999999999</v>
      </c>
      <c r="CU85">
        <v>4.5</v>
      </c>
      <c r="CV85">
        <v>0.49</v>
      </c>
      <c r="CW85">
        <v>3.76</v>
      </c>
      <c r="CX85">
        <v>0.17599999999999999</v>
      </c>
      <c r="CY85">
        <v>3.37</v>
      </c>
      <c r="CZ85">
        <v>216.9</v>
      </c>
      <c r="DA85" s="32">
        <v>0.87</v>
      </c>
      <c r="DD85" s="36"/>
      <c r="DF85" s="36">
        <v>61.1</v>
      </c>
      <c r="DG85">
        <v>1</v>
      </c>
      <c r="DH85">
        <v>26</v>
      </c>
      <c r="DI85">
        <v>0</v>
      </c>
      <c r="DJ85">
        <v>0.9</v>
      </c>
      <c r="DK85">
        <v>996.6</v>
      </c>
      <c r="DL85" s="39">
        <v>9.900000000000001E-10</v>
      </c>
      <c r="DM85">
        <v>116.8</v>
      </c>
      <c r="DN85">
        <v>13.2</v>
      </c>
      <c r="DO85">
        <v>1.9400000000000001E-2</v>
      </c>
      <c r="DP85">
        <v>277.2</v>
      </c>
      <c r="DQ85" s="40">
        <v>6.9999999999999994E-5</v>
      </c>
    </row>
    <row r="86" spans="4:121" ht="15" thickBot="1" x14ac:dyDescent="0.4">
      <c r="D86" s="36"/>
      <c r="H86" s="37">
        <v>5.8</v>
      </c>
      <c r="I86" s="38">
        <v>0.98</v>
      </c>
      <c r="J86">
        <v>30.8</v>
      </c>
      <c r="K86">
        <v>39</v>
      </c>
      <c r="L86">
        <v>12.04</v>
      </c>
      <c r="M86">
        <v>2.27</v>
      </c>
      <c r="N86">
        <v>35.6</v>
      </c>
      <c r="O86">
        <v>9.8299999999999998E-2</v>
      </c>
      <c r="P86">
        <v>403</v>
      </c>
      <c r="Q86">
        <v>187</v>
      </c>
      <c r="R86">
        <v>0.82</v>
      </c>
      <c r="S86">
        <v>1.64</v>
      </c>
      <c r="T86">
        <v>35</v>
      </c>
      <c r="U86" s="32">
        <v>0.39</v>
      </c>
      <c r="W86" s="36"/>
      <c r="AA86">
        <v>12.21</v>
      </c>
      <c r="AB86">
        <v>3.2010000000000001</v>
      </c>
      <c r="AC86">
        <v>2.9417775066528482</v>
      </c>
      <c r="AD86">
        <v>29.7</v>
      </c>
      <c r="AE86">
        <v>25.2</v>
      </c>
      <c r="AF86">
        <v>25.7</v>
      </c>
      <c r="AG86">
        <v>407.5</v>
      </c>
      <c r="AH86">
        <v>5.24</v>
      </c>
      <c r="AI86">
        <v>16.09</v>
      </c>
      <c r="AJ86">
        <v>161</v>
      </c>
      <c r="AK86" s="32">
        <v>3.79</v>
      </c>
      <c r="AP86" s="36"/>
      <c r="AR86">
        <v>48.89</v>
      </c>
      <c r="AS86">
        <v>2</v>
      </c>
      <c r="AT86" s="7">
        <v>1.8380365552345193</v>
      </c>
      <c r="AU86">
        <v>14.58</v>
      </c>
      <c r="AV86">
        <v>19.88</v>
      </c>
      <c r="AW86">
        <v>14.1</v>
      </c>
      <c r="AX86">
        <v>60.04</v>
      </c>
      <c r="AY86">
        <v>0.08</v>
      </c>
      <c r="AZ86" s="32">
        <v>65.98</v>
      </c>
      <c r="BB86" s="36"/>
      <c r="BD86">
        <v>24.4</v>
      </c>
      <c r="BE86">
        <v>0.99</v>
      </c>
      <c r="BF86">
        <v>11.4</v>
      </c>
      <c r="BG86">
        <v>3.56</v>
      </c>
      <c r="BH86">
        <v>1.42</v>
      </c>
      <c r="BI86">
        <v>20.5</v>
      </c>
      <c r="BJ86">
        <v>0.12</v>
      </c>
      <c r="BK86">
        <v>411</v>
      </c>
      <c r="BL86">
        <v>201</v>
      </c>
      <c r="BM86" s="32">
        <v>1.04</v>
      </c>
      <c r="BO86" s="41"/>
      <c r="BP86" s="42"/>
      <c r="BQ86" s="42">
        <v>6.1</v>
      </c>
      <c r="BR86" s="42">
        <v>0.99</v>
      </c>
      <c r="BS86" s="42">
        <v>21.3</v>
      </c>
      <c r="BT86" s="42">
        <v>188.8</v>
      </c>
      <c r="BU86" s="42">
        <v>0.5</v>
      </c>
      <c r="BV86" s="42">
        <v>5.93</v>
      </c>
      <c r="BW86" s="42">
        <v>0.32</v>
      </c>
      <c r="BX86" s="42">
        <v>202</v>
      </c>
      <c r="BY86" s="43">
        <v>0.8</v>
      </c>
      <c r="CB86" s="36"/>
      <c r="CD86">
        <v>48.9</v>
      </c>
      <c r="CE86">
        <v>0.3</v>
      </c>
      <c r="CF86">
        <v>20.9</v>
      </c>
      <c r="CG86">
        <v>23</v>
      </c>
      <c r="CH86">
        <v>10</v>
      </c>
      <c r="CI86" s="32">
        <v>0.09</v>
      </c>
      <c r="CL86" s="36"/>
      <c r="CN86">
        <v>48.9</v>
      </c>
      <c r="CO86">
        <v>0.59</v>
      </c>
      <c r="CP86">
        <v>16.399999999999999</v>
      </c>
      <c r="CQ86" s="33">
        <v>0.40200000000000002</v>
      </c>
      <c r="CR86">
        <v>8.5999999999999993E-2</v>
      </c>
      <c r="CS86">
        <v>392.2</v>
      </c>
      <c r="CT86">
        <v>157.1</v>
      </c>
      <c r="CU86">
        <v>4.4000000000000004</v>
      </c>
      <c r="CV86">
        <v>0.5</v>
      </c>
      <c r="CW86">
        <v>3.79</v>
      </c>
      <c r="CX86">
        <v>0.17799999999999999</v>
      </c>
      <c r="CY86">
        <v>3.37</v>
      </c>
      <c r="CZ86">
        <v>217.7</v>
      </c>
      <c r="DA86" s="32">
        <v>0.87</v>
      </c>
      <c r="DD86" s="41"/>
      <c r="DE86" s="42"/>
      <c r="DF86" s="36">
        <v>73.3</v>
      </c>
      <c r="DG86">
        <v>1</v>
      </c>
      <c r="DH86">
        <v>26.2</v>
      </c>
      <c r="DI86">
        <v>0</v>
      </c>
      <c r="DJ86">
        <v>0.9</v>
      </c>
      <c r="DK86">
        <v>996.5</v>
      </c>
      <c r="DL86" s="39">
        <v>9.9600000000000008E-10</v>
      </c>
      <c r="DM86">
        <v>161</v>
      </c>
      <c r="DN86">
        <v>18</v>
      </c>
      <c r="DO86">
        <v>2.3400000000000001E-2</v>
      </c>
      <c r="DP86">
        <v>295.8</v>
      </c>
      <c r="DQ86" s="40">
        <v>7.8999999999999996E-5</v>
      </c>
    </row>
    <row r="87" spans="4:121" ht="15" thickBot="1" x14ac:dyDescent="0.4">
      <c r="D87" s="36"/>
      <c r="H87" s="37">
        <v>12.3</v>
      </c>
      <c r="I87" s="38">
        <v>0.98</v>
      </c>
      <c r="J87">
        <v>30.6</v>
      </c>
      <c r="K87">
        <v>42</v>
      </c>
      <c r="L87">
        <v>11.9</v>
      </c>
      <c r="M87">
        <v>2.25</v>
      </c>
      <c r="N87">
        <v>35.4</v>
      </c>
      <c r="O87">
        <v>9.7500000000000003E-2</v>
      </c>
      <c r="P87">
        <v>403</v>
      </c>
      <c r="Q87">
        <v>180</v>
      </c>
      <c r="R87">
        <v>0.87</v>
      </c>
      <c r="S87">
        <v>3.37</v>
      </c>
      <c r="T87">
        <v>121</v>
      </c>
      <c r="U87" s="32">
        <v>0.8</v>
      </c>
      <c r="W87" s="36"/>
      <c r="AA87">
        <v>12.22</v>
      </c>
      <c r="AB87">
        <v>3.5179999999999998</v>
      </c>
      <c r="AC87">
        <v>3.2331063006575191</v>
      </c>
      <c r="AD87">
        <v>43.2</v>
      </c>
      <c r="AE87">
        <v>36.9</v>
      </c>
      <c r="AF87">
        <v>32.700000000000003</v>
      </c>
      <c r="AG87">
        <v>573.79999999999995</v>
      </c>
      <c r="AH87">
        <v>5.65</v>
      </c>
      <c r="AI87">
        <v>20.56</v>
      </c>
      <c r="AJ87">
        <v>179</v>
      </c>
      <c r="AK87" s="32">
        <v>4.8499999999999996</v>
      </c>
      <c r="AP87" s="36"/>
      <c r="AR87">
        <v>48.9</v>
      </c>
      <c r="AS87">
        <v>2.1800000000000002</v>
      </c>
      <c r="AT87" s="7">
        <v>2.0034598452056263</v>
      </c>
      <c r="AU87">
        <v>15.16</v>
      </c>
      <c r="AV87">
        <v>19.8</v>
      </c>
      <c r="AW87">
        <v>14.01</v>
      </c>
      <c r="AX87">
        <v>70.930000000000007</v>
      </c>
      <c r="AY87">
        <v>0.08</v>
      </c>
      <c r="AZ87" s="32">
        <v>65.989999999999995</v>
      </c>
      <c r="BB87" s="36"/>
      <c r="BD87">
        <v>61.1</v>
      </c>
      <c r="BE87">
        <v>0.99</v>
      </c>
      <c r="BF87">
        <v>11.3</v>
      </c>
      <c r="BG87">
        <v>3.51</v>
      </c>
      <c r="BH87">
        <v>1.41</v>
      </c>
      <c r="BI87">
        <v>20.399999999999999</v>
      </c>
      <c r="BJ87">
        <v>0.12</v>
      </c>
      <c r="BK87">
        <v>411</v>
      </c>
      <c r="BL87">
        <v>200</v>
      </c>
      <c r="BM87" s="32">
        <v>1.06</v>
      </c>
      <c r="BO87" s="36" t="s">
        <v>24</v>
      </c>
      <c r="BP87">
        <v>3.04</v>
      </c>
      <c r="BQ87">
        <v>1.2</v>
      </c>
      <c r="BR87">
        <v>0.99</v>
      </c>
      <c r="BS87">
        <v>15.1</v>
      </c>
      <c r="BT87">
        <v>187.6</v>
      </c>
      <c r="BU87">
        <v>1.7</v>
      </c>
      <c r="BV87">
        <v>4.68</v>
      </c>
      <c r="BW87">
        <v>0.65</v>
      </c>
      <c r="BX87">
        <v>205</v>
      </c>
      <c r="BY87" s="32">
        <v>0.25</v>
      </c>
      <c r="CB87" s="36"/>
      <c r="CD87">
        <v>48.9</v>
      </c>
      <c r="CE87">
        <v>0.7</v>
      </c>
      <c r="CF87">
        <v>21.4</v>
      </c>
      <c r="CG87">
        <v>23</v>
      </c>
      <c r="CH87">
        <v>36</v>
      </c>
      <c r="CI87" s="32">
        <v>0.09</v>
      </c>
      <c r="CL87" s="41"/>
      <c r="CM87" s="42"/>
      <c r="CN87" s="42">
        <v>61.1</v>
      </c>
      <c r="CO87" s="42">
        <v>0.6</v>
      </c>
      <c r="CP87" s="42">
        <v>16.7</v>
      </c>
      <c r="CQ87" s="48">
        <v>0.40200000000000002</v>
      </c>
      <c r="CR87" s="42">
        <v>8.2000000000000003E-2</v>
      </c>
      <c r="CS87" s="42">
        <v>391.2</v>
      </c>
      <c r="CT87" s="42">
        <v>155.30000000000001</v>
      </c>
      <c r="CU87" s="42">
        <v>4.4000000000000004</v>
      </c>
      <c r="CV87" s="42">
        <v>0.5</v>
      </c>
      <c r="CW87" s="42">
        <v>3.81</v>
      </c>
      <c r="CX87" s="42">
        <v>0.18099999999999999</v>
      </c>
      <c r="CY87" s="42">
        <v>3.37</v>
      </c>
      <c r="CZ87" s="42">
        <v>221.2</v>
      </c>
      <c r="DA87" s="43">
        <v>0.88</v>
      </c>
      <c r="DD87" s="27" t="s">
        <v>13</v>
      </c>
      <c r="DE87" s="28">
        <v>2.9</v>
      </c>
      <c r="DF87" s="27">
        <v>12.2</v>
      </c>
      <c r="DG87" s="28">
        <v>1</v>
      </c>
      <c r="DH87" s="28">
        <v>24.9</v>
      </c>
      <c r="DI87" s="28">
        <v>0</v>
      </c>
      <c r="DJ87" s="28">
        <v>0.9</v>
      </c>
      <c r="DK87" s="28">
        <v>996.9</v>
      </c>
      <c r="DL87" s="34">
        <v>9.6100000000000009E-10</v>
      </c>
      <c r="DM87" s="28">
        <v>211.1</v>
      </c>
      <c r="DN87" s="28">
        <v>1</v>
      </c>
      <c r="DO87" s="28">
        <v>6.1000000000000004E-3</v>
      </c>
      <c r="DP87" s="28">
        <v>213.7</v>
      </c>
      <c r="DQ87" s="35">
        <v>2.83E-5</v>
      </c>
    </row>
    <row r="88" spans="4:121" x14ac:dyDescent="0.35">
      <c r="D88" s="36"/>
      <c r="H88" s="37">
        <v>18.34</v>
      </c>
      <c r="I88" s="38">
        <v>0.98</v>
      </c>
      <c r="J88">
        <v>30.6</v>
      </c>
      <c r="K88">
        <v>43</v>
      </c>
      <c r="L88">
        <v>11.91</v>
      </c>
      <c r="M88">
        <v>2.2400000000000002</v>
      </c>
      <c r="N88">
        <v>35.4</v>
      </c>
      <c r="O88">
        <v>9.6500000000000002E-2</v>
      </c>
      <c r="P88">
        <v>404</v>
      </c>
      <c r="Q88">
        <v>175</v>
      </c>
      <c r="R88">
        <v>0.91</v>
      </c>
      <c r="S88">
        <v>4.97</v>
      </c>
      <c r="T88">
        <v>234</v>
      </c>
      <c r="U88" s="32">
        <v>1.17</v>
      </c>
      <c r="W88" s="36"/>
      <c r="AA88">
        <v>12.22</v>
      </c>
      <c r="AB88">
        <v>3.5550000000000002</v>
      </c>
      <c r="AC88">
        <v>3.2671099769293579</v>
      </c>
      <c r="AD88">
        <v>31.2</v>
      </c>
      <c r="AE88">
        <v>25.4</v>
      </c>
      <c r="AF88">
        <v>25.7</v>
      </c>
      <c r="AG88">
        <v>594.4</v>
      </c>
      <c r="AH88">
        <v>6.01</v>
      </c>
      <c r="AI88">
        <v>16.18</v>
      </c>
      <c r="AJ88">
        <v>161</v>
      </c>
      <c r="AK88" s="32">
        <v>3.81</v>
      </c>
      <c r="AP88" s="36"/>
      <c r="AR88">
        <v>48.91</v>
      </c>
      <c r="AS88">
        <v>2.54</v>
      </c>
      <c r="AT88" s="7">
        <v>2.3343064251478394</v>
      </c>
      <c r="AU88">
        <v>16.2</v>
      </c>
      <c r="AV88">
        <v>19.809999999999999</v>
      </c>
      <c r="AW88">
        <v>13.99</v>
      </c>
      <c r="AX88">
        <v>96.64</v>
      </c>
      <c r="AY88">
        <v>0.09</v>
      </c>
      <c r="AZ88" s="32">
        <v>66</v>
      </c>
      <c r="BB88" s="36"/>
      <c r="BD88">
        <v>73.3</v>
      </c>
      <c r="BE88">
        <v>0.99</v>
      </c>
      <c r="BF88">
        <v>11.4</v>
      </c>
      <c r="BG88">
        <v>3.54</v>
      </c>
      <c r="BH88">
        <v>1.42</v>
      </c>
      <c r="BI88">
        <v>20.399999999999999</v>
      </c>
      <c r="BJ88">
        <v>0.12</v>
      </c>
      <c r="BK88">
        <v>411</v>
      </c>
      <c r="BL88">
        <v>185</v>
      </c>
      <c r="BM88" s="32">
        <v>1.17</v>
      </c>
      <c r="BO88" s="36"/>
      <c r="BQ88">
        <v>2.4</v>
      </c>
      <c r="BR88">
        <v>0.99</v>
      </c>
      <c r="BS88">
        <v>14.6</v>
      </c>
      <c r="BT88">
        <v>183.8</v>
      </c>
      <c r="BU88">
        <v>1.5</v>
      </c>
      <c r="BV88">
        <v>4.8</v>
      </c>
      <c r="BW88">
        <v>0.63</v>
      </c>
      <c r="BX88">
        <v>233</v>
      </c>
      <c r="BY88" s="32">
        <v>0.45</v>
      </c>
      <c r="CB88" s="36"/>
      <c r="CD88">
        <v>48.9</v>
      </c>
      <c r="CE88">
        <v>1</v>
      </c>
      <c r="CF88">
        <v>22</v>
      </c>
      <c r="CG88">
        <v>24.5</v>
      </c>
      <c r="CH88">
        <v>73</v>
      </c>
      <c r="CI88" s="32">
        <v>0.09</v>
      </c>
      <c r="CL88" s="27" t="s">
        <v>29</v>
      </c>
      <c r="CM88" s="28">
        <v>2.9</v>
      </c>
      <c r="CN88" s="28">
        <v>6</v>
      </c>
      <c r="CO88" s="28">
        <v>0.59</v>
      </c>
      <c r="CP88" s="28">
        <v>27</v>
      </c>
      <c r="CQ88" s="49">
        <v>0</v>
      </c>
      <c r="CR88" s="28">
        <v>9.9000000000000005E-2</v>
      </c>
      <c r="CS88" s="28">
        <v>361.1</v>
      </c>
      <c r="CT88" s="28">
        <v>255.1</v>
      </c>
      <c r="CU88" s="28">
        <v>0.8</v>
      </c>
      <c r="CV88" s="28">
        <v>2.1800000000000002</v>
      </c>
      <c r="CW88" s="28">
        <v>3.23</v>
      </c>
      <c r="CX88" s="28">
        <v>7.0999999999999994E-2</v>
      </c>
      <c r="CY88" s="28">
        <v>4.46</v>
      </c>
      <c r="CZ88" s="28">
        <v>63.5</v>
      </c>
      <c r="DA88" s="31">
        <v>0.99</v>
      </c>
      <c r="DD88" s="36"/>
      <c r="DF88" s="36">
        <v>24.4</v>
      </c>
      <c r="DG88">
        <v>1</v>
      </c>
      <c r="DH88">
        <v>24.9</v>
      </c>
      <c r="DI88">
        <v>0</v>
      </c>
      <c r="DJ88">
        <v>0.9</v>
      </c>
      <c r="DK88">
        <v>996.9</v>
      </c>
      <c r="DL88" s="39">
        <v>9.6199999999999999E-10</v>
      </c>
      <c r="DM88">
        <v>64.599999999999994</v>
      </c>
      <c r="DN88">
        <v>0.7</v>
      </c>
      <c r="DO88">
        <v>1.03E-2</v>
      </c>
      <c r="DP88">
        <v>240.9</v>
      </c>
      <c r="DQ88" s="40">
        <v>4.3000000000000002E-5</v>
      </c>
    </row>
    <row r="89" spans="4:121" x14ac:dyDescent="0.35">
      <c r="D89" s="36"/>
      <c r="H89" s="37">
        <v>24.53</v>
      </c>
      <c r="I89" s="38">
        <v>0.98</v>
      </c>
      <c r="J89">
        <v>30.8</v>
      </c>
      <c r="K89">
        <v>47</v>
      </c>
      <c r="L89">
        <v>12.1</v>
      </c>
      <c r="M89">
        <v>2.25</v>
      </c>
      <c r="N89">
        <v>35.700000000000003</v>
      </c>
      <c r="O89">
        <v>9.5299999999999996E-2</v>
      </c>
      <c r="P89">
        <v>404</v>
      </c>
      <c r="Q89">
        <v>172</v>
      </c>
      <c r="R89">
        <v>0.93</v>
      </c>
      <c r="S89">
        <v>6.62</v>
      </c>
      <c r="T89">
        <v>379</v>
      </c>
      <c r="U89" s="32">
        <v>1.56</v>
      </c>
      <c r="W89" s="36"/>
      <c r="AA89">
        <v>12.22</v>
      </c>
      <c r="AB89">
        <v>3.87</v>
      </c>
      <c r="AC89">
        <v>3.5566007343787946</v>
      </c>
      <c r="AD89">
        <v>47.5</v>
      </c>
      <c r="AE89">
        <v>36.799999999999997</v>
      </c>
      <c r="AF89">
        <v>32</v>
      </c>
      <c r="AG89">
        <v>1180.0999999999999</v>
      </c>
      <c r="AH89">
        <v>8.6999999999999993</v>
      </c>
      <c r="AI89">
        <v>20.51</v>
      </c>
      <c r="AJ89">
        <v>178</v>
      </c>
      <c r="AK89" s="32">
        <v>4.83</v>
      </c>
      <c r="AP89" s="36"/>
      <c r="AR89">
        <v>48.88</v>
      </c>
      <c r="AS89">
        <v>2.9</v>
      </c>
      <c r="AT89" s="7">
        <v>2.6651530050900529</v>
      </c>
      <c r="AU89">
        <v>17.739999999999998</v>
      </c>
      <c r="AV89">
        <v>19.89</v>
      </c>
      <c r="AW89">
        <v>13.99</v>
      </c>
      <c r="AX89">
        <v>129.77000000000001</v>
      </c>
      <c r="AY89">
        <v>0.08</v>
      </c>
      <c r="AZ89" s="32">
        <v>65.97</v>
      </c>
      <c r="BB89" s="36"/>
      <c r="BD89">
        <v>6.1</v>
      </c>
      <c r="BE89">
        <v>1.48</v>
      </c>
      <c r="BF89">
        <v>17.2</v>
      </c>
      <c r="BG89">
        <v>5.2</v>
      </c>
      <c r="BH89">
        <v>1.68</v>
      </c>
      <c r="BI89">
        <v>24.5</v>
      </c>
      <c r="BJ89">
        <v>0.11</v>
      </c>
      <c r="BK89">
        <v>401</v>
      </c>
      <c r="BL89">
        <v>253</v>
      </c>
      <c r="BM89" s="32">
        <v>0.94</v>
      </c>
      <c r="BO89" s="36"/>
      <c r="BQ89">
        <v>3.7</v>
      </c>
      <c r="BR89">
        <v>0.99</v>
      </c>
      <c r="BS89">
        <v>14.3</v>
      </c>
      <c r="BT89">
        <v>193.9</v>
      </c>
      <c r="BU89">
        <v>1.7</v>
      </c>
      <c r="BV89">
        <v>4.75</v>
      </c>
      <c r="BW89">
        <v>0.64</v>
      </c>
      <c r="BX89">
        <v>251</v>
      </c>
      <c r="BY89" s="32">
        <v>0.62</v>
      </c>
      <c r="CB89" s="36"/>
      <c r="CD89">
        <v>48.9</v>
      </c>
      <c r="CE89">
        <v>1.3</v>
      </c>
      <c r="CF89">
        <v>21.9</v>
      </c>
      <c r="CG89">
        <v>23.8</v>
      </c>
      <c r="CH89">
        <v>122</v>
      </c>
      <c r="CI89" s="32">
        <v>0.1</v>
      </c>
      <c r="CL89" s="36"/>
      <c r="CN89">
        <v>12.2</v>
      </c>
      <c r="CO89">
        <v>0.59</v>
      </c>
      <c r="CP89">
        <v>27.1</v>
      </c>
      <c r="CQ89" s="33">
        <v>0</v>
      </c>
      <c r="CR89">
        <v>9.9000000000000005E-2</v>
      </c>
      <c r="CS89">
        <v>362.5</v>
      </c>
      <c r="CT89">
        <v>246.6</v>
      </c>
      <c r="CU89">
        <v>0.8</v>
      </c>
      <c r="CV89">
        <v>2.19</v>
      </c>
      <c r="CW89">
        <v>3.23</v>
      </c>
      <c r="CX89">
        <v>7.8E-2</v>
      </c>
      <c r="CY89">
        <v>4.46</v>
      </c>
      <c r="CZ89">
        <v>70.5</v>
      </c>
      <c r="DA89" s="32">
        <v>1.1000000000000001</v>
      </c>
      <c r="DD89" s="36"/>
      <c r="DF89" s="36">
        <v>36.700000000000003</v>
      </c>
      <c r="DG89">
        <v>1</v>
      </c>
      <c r="DH89">
        <v>26.7</v>
      </c>
      <c r="DI89">
        <v>0</v>
      </c>
      <c r="DJ89">
        <v>0.9</v>
      </c>
      <c r="DK89">
        <v>996.4</v>
      </c>
      <c r="DL89" s="39">
        <v>1.01E-9</v>
      </c>
      <c r="DM89">
        <v>95.7</v>
      </c>
      <c r="DN89">
        <v>2.6</v>
      </c>
      <c r="DO89">
        <v>1.23E-2</v>
      </c>
      <c r="DP89">
        <v>253.6</v>
      </c>
      <c r="DQ89" s="40">
        <v>4.8699999999999998E-5</v>
      </c>
    </row>
    <row r="90" spans="4:121" x14ac:dyDescent="0.35">
      <c r="D90" s="36"/>
      <c r="H90" s="37">
        <v>36.61</v>
      </c>
      <c r="I90" s="38">
        <v>0.98</v>
      </c>
      <c r="J90">
        <v>31.1</v>
      </c>
      <c r="K90">
        <v>61</v>
      </c>
      <c r="L90">
        <v>12.27</v>
      </c>
      <c r="M90">
        <v>2.2599999999999998</v>
      </c>
      <c r="N90">
        <v>35.9</v>
      </c>
      <c r="O90">
        <v>9.3700000000000006E-2</v>
      </c>
      <c r="P90">
        <v>404</v>
      </c>
      <c r="Q90">
        <v>167</v>
      </c>
      <c r="R90">
        <v>0.96</v>
      </c>
      <c r="S90">
        <v>9.8699999999999992</v>
      </c>
      <c r="T90">
        <v>740</v>
      </c>
      <c r="U90" s="32">
        <v>2.33</v>
      </c>
      <c r="W90" s="36"/>
      <c r="AA90">
        <v>12.23</v>
      </c>
      <c r="AB90">
        <v>3.9089999999999998</v>
      </c>
      <c r="AC90">
        <v>3.5924424472058676</v>
      </c>
      <c r="AD90">
        <v>35.299999999999997</v>
      </c>
      <c r="AE90">
        <v>25.9</v>
      </c>
      <c r="AF90">
        <v>25.8</v>
      </c>
      <c r="AG90">
        <v>1184</v>
      </c>
      <c r="AH90">
        <v>9.06</v>
      </c>
      <c r="AI90">
        <v>16.36</v>
      </c>
      <c r="AJ90">
        <v>162</v>
      </c>
      <c r="AK90" s="32">
        <v>3.86</v>
      </c>
      <c r="AP90" s="36"/>
      <c r="AR90">
        <v>48.89</v>
      </c>
      <c r="AS90">
        <v>3.27</v>
      </c>
      <c r="AT90" s="7">
        <v>3.0051897678084392</v>
      </c>
      <c r="AU90">
        <v>19.600000000000001</v>
      </c>
      <c r="AV90">
        <v>20.09</v>
      </c>
      <c r="AW90">
        <v>14.06</v>
      </c>
      <c r="AX90">
        <v>256</v>
      </c>
      <c r="AY90">
        <v>0.09</v>
      </c>
      <c r="AZ90" s="32">
        <v>65.98</v>
      </c>
      <c r="BB90" s="36"/>
      <c r="BD90">
        <v>36.700000000000003</v>
      </c>
      <c r="BE90">
        <v>1.48</v>
      </c>
      <c r="BF90">
        <v>11.5</v>
      </c>
      <c r="BG90">
        <v>3.56</v>
      </c>
      <c r="BH90">
        <v>1.42</v>
      </c>
      <c r="BI90">
        <v>20.5</v>
      </c>
      <c r="BJ90">
        <v>0.12</v>
      </c>
      <c r="BK90">
        <v>411</v>
      </c>
      <c r="BL90">
        <v>247</v>
      </c>
      <c r="BM90" s="32">
        <v>1.1299999999999999</v>
      </c>
      <c r="BO90" s="36"/>
      <c r="BQ90">
        <v>4.9000000000000004</v>
      </c>
      <c r="BR90">
        <v>0.99</v>
      </c>
      <c r="BS90">
        <v>14</v>
      </c>
      <c r="BT90">
        <v>212.8</v>
      </c>
      <c r="BU90">
        <v>1.6</v>
      </c>
      <c r="BV90">
        <v>4.88</v>
      </c>
      <c r="BW90">
        <v>0.62</v>
      </c>
      <c r="BX90">
        <v>261</v>
      </c>
      <c r="BY90" s="32">
        <v>0.82</v>
      </c>
      <c r="CB90" s="36"/>
      <c r="CD90">
        <v>48.9</v>
      </c>
      <c r="CE90">
        <v>1.6</v>
      </c>
      <c r="CF90">
        <v>21.8</v>
      </c>
      <c r="CG90">
        <v>23.8</v>
      </c>
      <c r="CH90">
        <v>190</v>
      </c>
      <c r="CI90" s="32">
        <v>0.1</v>
      </c>
      <c r="CL90" s="36"/>
      <c r="CN90">
        <v>24.5</v>
      </c>
      <c r="CO90">
        <v>0.59</v>
      </c>
      <c r="CP90">
        <v>24.8</v>
      </c>
      <c r="CQ90" s="33">
        <v>0</v>
      </c>
      <c r="CR90">
        <v>9.7000000000000003E-2</v>
      </c>
      <c r="CS90">
        <v>372.6</v>
      </c>
      <c r="CT90">
        <v>248.1</v>
      </c>
      <c r="CU90">
        <v>0.9</v>
      </c>
      <c r="CV90">
        <v>2.06</v>
      </c>
      <c r="CW90">
        <v>3.03</v>
      </c>
      <c r="CX90">
        <v>8.1000000000000003E-2</v>
      </c>
      <c r="CY90">
        <v>4.26</v>
      </c>
      <c r="CZ90">
        <v>77.3</v>
      </c>
      <c r="DA90" s="32">
        <v>1.21</v>
      </c>
      <c r="DD90" s="36"/>
      <c r="DF90" s="36">
        <v>48.9</v>
      </c>
      <c r="DG90">
        <v>1</v>
      </c>
      <c r="DH90">
        <v>25.3</v>
      </c>
      <c r="DI90">
        <v>0</v>
      </c>
      <c r="DJ90">
        <v>0.9</v>
      </c>
      <c r="DK90">
        <v>996.8</v>
      </c>
      <c r="DL90" s="39">
        <v>9.7300000000000005E-10</v>
      </c>
      <c r="DM90">
        <v>54.5</v>
      </c>
      <c r="DN90">
        <v>1.5</v>
      </c>
      <c r="DO90">
        <v>1.6400000000000001E-2</v>
      </c>
      <c r="DP90">
        <v>258.89999999999998</v>
      </c>
      <c r="DQ90" s="40">
        <v>6.3399999999999996E-5</v>
      </c>
    </row>
    <row r="91" spans="4:121" x14ac:dyDescent="0.35">
      <c r="D91" s="36"/>
      <c r="H91" s="37">
        <v>48.86</v>
      </c>
      <c r="I91" s="38">
        <v>0.98</v>
      </c>
      <c r="J91">
        <v>31.3</v>
      </c>
      <c r="K91">
        <v>68</v>
      </c>
      <c r="L91">
        <v>12.45</v>
      </c>
      <c r="M91">
        <v>2.27</v>
      </c>
      <c r="N91">
        <v>36.1</v>
      </c>
      <c r="O91">
        <v>9.2499999999999999E-2</v>
      </c>
      <c r="P91">
        <v>404</v>
      </c>
      <c r="Q91">
        <v>164</v>
      </c>
      <c r="R91">
        <v>0.99</v>
      </c>
      <c r="S91">
        <v>13.22</v>
      </c>
      <c r="T91">
        <v>1198</v>
      </c>
      <c r="U91" s="32">
        <v>3.12</v>
      </c>
      <c r="W91" s="36"/>
      <c r="AA91">
        <v>24.45</v>
      </c>
      <c r="AB91">
        <v>0.53</v>
      </c>
      <c r="AC91">
        <v>0.48707968713714761</v>
      </c>
      <c r="AD91">
        <v>27</v>
      </c>
      <c r="AE91">
        <v>27.2</v>
      </c>
      <c r="AF91">
        <v>27</v>
      </c>
      <c r="AG91">
        <v>13.7</v>
      </c>
      <c r="AH91">
        <v>6.17</v>
      </c>
      <c r="AI91">
        <v>33.69</v>
      </c>
      <c r="AJ91">
        <v>521</v>
      </c>
      <c r="AK91" s="32">
        <v>7.94</v>
      </c>
      <c r="AP91" s="36"/>
      <c r="AR91">
        <v>49</v>
      </c>
      <c r="AS91">
        <v>3.61</v>
      </c>
      <c r="AT91" s="7">
        <v>3.3176559821983069</v>
      </c>
      <c r="AU91">
        <v>23.23</v>
      </c>
      <c r="AV91">
        <v>20.5</v>
      </c>
      <c r="AW91">
        <v>14.19</v>
      </c>
      <c r="AX91">
        <v>1188.6099999999999</v>
      </c>
      <c r="AY91">
        <v>0.2</v>
      </c>
      <c r="AZ91" s="32">
        <v>66.12</v>
      </c>
      <c r="BB91" s="36"/>
      <c r="BD91">
        <v>61.1</v>
      </c>
      <c r="BE91">
        <v>1.48</v>
      </c>
      <c r="BF91">
        <v>16.8</v>
      </c>
      <c r="BG91">
        <v>5.03</v>
      </c>
      <c r="BH91">
        <v>1.66</v>
      </c>
      <c r="BI91">
        <v>24.1</v>
      </c>
      <c r="BJ91">
        <v>0.11</v>
      </c>
      <c r="BK91">
        <v>401</v>
      </c>
      <c r="BL91">
        <v>221</v>
      </c>
      <c r="BM91" s="32">
        <v>1.25</v>
      </c>
      <c r="BO91" s="36"/>
      <c r="BQ91">
        <v>6.1</v>
      </c>
      <c r="BR91">
        <v>0.99</v>
      </c>
      <c r="BS91">
        <v>13.8</v>
      </c>
      <c r="BT91">
        <v>262</v>
      </c>
      <c r="BU91">
        <v>1.4</v>
      </c>
      <c r="BV91">
        <v>5.2</v>
      </c>
      <c r="BW91">
        <v>0.57999999999999996</v>
      </c>
      <c r="BX91">
        <v>264</v>
      </c>
      <c r="BY91" s="32">
        <v>1.0900000000000001</v>
      </c>
      <c r="CB91" s="36"/>
      <c r="CD91">
        <v>48.9</v>
      </c>
      <c r="CE91">
        <v>1.8</v>
      </c>
      <c r="CF91">
        <v>21.6</v>
      </c>
      <c r="CG91">
        <v>25.1</v>
      </c>
      <c r="CH91">
        <v>255</v>
      </c>
      <c r="CI91" s="32" t="s">
        <v>49</v>
      </c>
      <c r="CL91" s="36"/>
      <c r="CN91">
        <v>36.700000000000003</v>
      </c>
      <c r="CO91">
        <v>0.59</v>
      </c>
      <c r="CP91">
        <v>24.8</v>
      </c>
      <c r="CQ91" s="33">
        <v>0</v>
      </c>
      <c r="CR91">
        <v>9.7000000000000003E-2</v>
      </c>
      <c r="CS91">
        <v>372.8</v>
      </c>
      <c r="CT91">
        <v>241.7</v>
      </c>
      <c r="CU91">
        <v>0.9</v>
      </c>
      <c r="CV91">
        <v>2.06</v>
      </c>
      <c r="CW91">
        <v>3.04</v>
      </c>
      <c r="CX91">
        <v>8.7999999999999995E-2</v>
      </c>
      <c r="CY91">
        <v>4.2699999999999996</v>
      </c>
      <c r="CZ91">
        <v>83.1</v>
      </c>
      <c r="DA91" s="32">
        <v>1.3</v>
      </c>
      <c r="DD91" s="36"/>
      <c r="DF91" s="36">
        <v>61.1</v>
      </c>
      <c r="DG91">
        <v>1</v>
      </c>
      <c r="DH91">
        <v>25.7</v>
      </c>
      <c r="DI91">
        <v>0</v>
      </c>
      <c r="DJ91">
        <v>0.9</v>
      </c>
      <c r="DK91">
        <v>996.7</v>
      </c>
      <c r="DL91" s="39">
        <v>9.8199999999999992E-10</v>
      </c>
      <c r="DM91">
        <v>186.4</v>
      </c>
      <c r="DN91">
        <v>7.5</v>
      </c>
      <c r="DO91">
        <v>1.83E-2</v>
      </c>
      <c r="DP91">
        <v>277.2</v>
      </c>
      <c r="DQ91" s="40">
        <v>6.6099999999999994E-5</v>
      </c>
    </row>
    <row r="92" spans="4:121" ht="15" thickBot="1" x14ac:dyDescent="0.4">
      <c r="D92" s="36"/>
      <c r="H92" s="37">
        <v>61.11</v>
      </c>
      <c r="I92" s="38">
        <v>0.98</v>
      </c>
      <c r="J92">
        <v>31.6</v>
      </c>
      <c r="K92">
        <v>406</v>
      </c>
      <c r="L92">
        <v>12.67</v>
      </c>
      <c r="M92">
        <v>2.27</v>
      </c>
      <c r="N92">
        <v>36.4</v>
      </c>
      <c r="O92">
        <v>9.0300000000000005E-2</v>
      </c>
      <c r="P92">
        <v>402</v>
      </c>
      <c r="Q92">
        <v>156</v>
      </c>
      <c r="R92">
        <v>1.04</v>
      </c>
      <c r="S92">
        <v>16.63</v>
      </c>
      <c r="T92">
        <v>1742</v>
      </c>
      <c r="U92" s="32">
        <v>3.92</v>
      </c>
      <c r="W92" s="36"/>
      <c r="AA92">
        <v>24.45</v>
      </c>
      <c r="AB92">
        <v>0.53400000000000003</v>
      </c>
      <c r="AC92">
        <v>0.49075576024761669</v>
      </c>
      <c r="AD92">
        <v>28.5</v>
      </c>
      <c r="AE92">
        <v>25.2</v>
      </c>
      <c r="AF92">
        <v>26.2</v>
      </c>
      <c r="AG92">
        <v>13.7</v>
      </c>
      <c r="AH92">
        <v>6.13</v>
      </c>
      <c r="AI92">
        <v>32.200000000000003</v>
      </c>
      <c r="AJ92">
        <v>512</v>
      </c>
      <c r="AK92" s="32">
        <v>7.59</v>
      </c>
      <c r="AP92" s="36"/>
      <c r="AR92">
        <v>48.89</v>
      </c>
      <c r="AS92">
        <v>2.19</v>
      </c>
      <c r="AT92" s="7">
        <v>2.0126500279817985</v>
      </c>
      <c r="AU92">
        <v>14.71</v>
      </c>
      <c r="AV92">
        <v>17</v>
      </c>
      <c r="AW92">
        <v>12.01</v>
      </c>
      <c r="AX92">
        <v>86.36</v>
      </c>
      <c r="AY92">
        <v>0.09</v>
      </c>
      <c r="AZ92" s="32">
        <v>65.989999999999995</v>
      </c>
      <c r="BB92" s="36"/>
      <c r="BD92">
        <v>24.4</v>
      </c>
      <c r="BE92">
        <v>1.48</v>
      </c>
      <c r="BF92">
        <v>17</v>
      </c>
      <c r="BG92">
        <v>5.12</v>
      </c>
      <c r="BH92">
        <v>1.67</v>
      </c>
      <c r="BI92">
        <v>24.3</v>
      </c>
      <c r="BJ92">
        <v>0.11</v>
      </c>
      <c r="BK92">
        <v>401</v>
      </c>
      <c r="BL92">
        <v>233</v>
      </c>
      <c r="BM92" s="32">
        <v>1.1000000000000001</v>
      </c>
      <c r="BO92" s="36"/>
      <c r="BQ92">
        <v>12.2</v>
      </c>
      <c r="BR92">
        <v>0.99</v>
      </c>
      <c r="BS92">
        <v>13.6</v>
      </c>
      <c r="BT92">
        <v>298.5</v>
      </c>
      <c r="BU92">
        <v>2</v>
      </c>
      <c r="BV92">
        <v>4.99</v>
      </c>
      <c r="BW92">
        <v>0.61</v>
      </c>
      <c r="BX92">
        <v>270</v>
      </c>
      <c r="BY92" s="32">
        <v>2.04</v>
      </c>
      <c r="CB92" s="36"/>
      <c r="CD92">
        <v>48.9</v>
      </c>
      <c r="CE92">
        <v>2</v>
      </c>
      <c r="CF92">
        <v>21.5</v>
      </c>
      <c r="CG92">
        <v>24.8</v>
      </c>
      <c r="CH92">
        <v>431</v>
      </c>
      <c r="CI92" s="32">
        <v>0.1</v>
      </c>
      <c r="CL92" s="36"/>
      <c r="CN92">
        <v>48.9</v>
      </c>
      <c r="CO92">
        <v>0.6</v>
      </c>
      <c r="CP92">
        <v>24.9</v>
      </c>
      <c r="CQ92" s="33">
        <v>0</v>
      </c>
      <c r="CR92">
        <v>9.7000000000000003E-2</v>
      </c>
      <c r="CS92">
        <v>373.9</v>
      </c>
      <c r="CT92">
        <v>237.5</v>
      </c>
      <c r="CU92">
        <v>0.9</v>
      </c>
      <c r="CV92">
        <v>2.06</v>
      </c>
      <c r="CW92">
        <v>3.04</v>
      </c>
      <c r="CX92">
        <v>9.2999999999999999E-2</v>
      </c>
      <c r="CY92">
        <v>4.2699999999999996</v>
      </c>
      <c r="CZ92">
        <v>88.4</v>
      </c>
      <c r="DA92" s="32">
        <v>1.38</v>
      </c>
      <c r="DD92" s="41"/>
      <c r="DE92" s="42"/>
      <c r="DF92" s="41">
        <v>73.3</v>
      </c>
      <c r="DG92" s="42">
        <v>1</v>
      </c>
      <c r="DH92" s="42">
        <v>26.1</v>
      </c>
      <c r="DI92" s="42">
        <v>0</v>
      </c>
      <c r="DJ92" s="42">
        <v>0.9</v>
      </c>
      <c r="DK92" s="42">
        <v>996.6</v>
      </c>
      <c r="DL92" s="44">
        <v>9.9299999999999998E-10</v>
      </c>
      <c r="DM92" s="42">
        <v>194.6</v>
      </c>
      <c r="DN92" s="42">
        <v>8.6</v>
      </c>
      <c r="DO92" s="42">
        <v>2.1399999999999999E-2</v>
      </c>
      <c r="DP92" s="42">
        <v>295.8</v>
      </c>
      <c r="DQ92" s="45">
        <v>7.2200000000000007E-5</v>
      </c>
    </row>
    <row r="93" spans="4:121" x14ac:dyDescent="0.35">
      <c r="D93" s="36"/>
      <c r="H93" s="37">
        <v>36.6</v>
      </c>
      <c r="I93" s="38">
        <v>1.47</v>
      </c>
      <c r="J93">
        <v>31.5</v>
      </c>
      <c r="K93">
        <v>351</v>
      </c>
      <c r="L93">
        <v>12.64</v>
      </c>
      <c r="M93">
        <v>2.2599999999999998</v>
      </c>
      <c r="N93">
        <v>36.299999999999997</v>
      </c>
      <c r="O93">
        <v>8.7099999999999997E-2</v>
      </c>
      <c r="P93">
        <v>403</v>
      </c>
      <c r="Q93">
        <v>218</v>
      </c>
      <c r="R93">
        <v>1.04</v>
      </c>
      <c r="S93">
        <v>9.92</v>
      </c>
      <c r="T93">
        <v>740</v>
      </c>
      <c r="U93" s="32">
        <v>2.34</v>
      </c>
      <c r="W93" s="36"/>
      <c r="AA93">
        <v>24.44</v>
      </c>
      <c r="AB93">
        <v>0.71099999999999997</v>
      </c>
      <c r="AC93">
        <v>0.65342199538587153</v>
      </c>
      <c r="AD93">
        <v>27.1</v>
      </c>
      <c r="AE93">
        <v>27.5</v>
      </c>
      <c r="AF93">
        <v>27.2</v>
      </c>
      <c r="AG93">
        <v>22.2</v>
      </c>
      <c r="AH93">
        <v>6.19</v>
      </c>
      <c r="AI93">
        <v>33.880000000000003</v>
      </c>
      <c r="AJ93">
        <v>522</v>
      </c>
      <c r="AK93" s="32">
        <v>7.99</v>
      </c>
      <c r="AP93" s="36"/>
      <c r="AR93">
        <v>61.1</v>
      </c>
      <c r="AS93">
        <v>0.5</v>
      </c>
      <c r="AT93" s="7">
        <v>0.45950913880862981</v>
      </c>
      <c r="AU93">
        <v>24.31</v>
      </c>
      <c r="AV93">
        <v>22.39</v>
      </c>
      <c r="AW93">
        <v>16.91</v>
      </c>
      <c r="AX93">
        <v>8.56</v>
      </c>
      <c r="AY93">
        <v>0.09</v>
      </c>
      <c r="AZ93" s="32">
        <v>82.47</v>
      </c>
      <c r="BB93" s="36"/>
      <c r="BD93">
        <v>12.1</v>
      </c>
      <c r="BE93">
        <v>1.49</v>
      </c>
      <c r="BF93">
        <v>16.7</v>
      </c>
      <c r="BG93">
        <v>5.0199999999999996</v>
      </c>
      <c r="BH93">
        <v>1.66</v>
      </c>
      <c r="BI93">
        <v>24.1</v>
      </c>
      <c r="BJ93">
        <v>0.11</v>
      </c>
      <c r="BK93">
        <v>401</v>
      </c>
      <c r="BL93">
        <v>246</v>
      </c>
      <c r="BM93" s="32">
        <v>1.02</v>
      </c>
      <c r="BO93" s="36"/>
      <c r="BQ93">
        <v>24.4</v>
      </c>
      <c r="BR93">
        <v>0.99</v>
      </c>
      <c r="BS93">
        <v>14.4</v>
      </c>
      <c r="BT93">
        <v>282.39999999999998</v>
      </c>
      <c r="BU93">
        <v>2.5</v>
      </c>
      <c r="BV93">
        <v>4.7300000000000004</v>
      </c>
      <c r="BW93">
        <v>0.64</v>
      </c>
      <c r="BX93">
        <v>276</v>
      </c>
      <c r="BY93" s="32">
        <v>3.78</v>
      </c>
      <c r="CB93" s="36"/>
      <c r="CD93">
        <v>48.9</v>
      </c>
      <c r="CE93">
        <v>2.2999999999999998</v>
      </c>
      <c r="CF93">
        <v>21.5</v>
      </c>
      <c r="CG93">
        <v>25.7</v>
      </c>
      <c r="CH93">
        <v>811</v>
      </c>
      <c r="CI93" s="32">
        <v>0.12</v>
      </c>
      <c r="CL93" s="36"/>
      <c r="CN93">
        <v>61.1</v>
      </c>
      <c r="CO93">
        <v>0.6</v>
      </c>
      <c r="CP93">
        <v>24.8</v>
      </c>
      <c r="CQ93" s="33">
        <v>0</v>
      </c>
      <c r="CR93">
        <v>9.6000000000000002E-2</v>
      </c>
      <c r="CS93">
        <v>373</v>
      </c>
      <c r="CT93">
        <v>230.9</v>
      </c>
      <c r="CU93">
        <v>0.9</v>
      </c>
      <c r="CV93">
        <v>2.06</v>
      </c>
      <c r="CW93">
        <v>3.03</v>
      </c>
      <c r="CX93">
        <v>9.8000000000000004E-2</v>
      </c>
      <c r="CY93">
        <v>4.24</v>
      </c>
      <c r="CZ93">
        <v>93.6</v>
      </c>
      <c r="DA93" s="32">
        <v>1.46</v>
      </c>
      <c r="DD93" s="27" t="s">
        <v>13</v>
      </c>
      <c r="DE93" s="28">
        <v>2.9</v>
      </c>
      <c r="DF93" s="36">
        <v>11.8</v>
      </c>
      <c r="DG93">
        <v>1</v>
      </c>
      <c r="DH93">
        <v>29.7</v>
      </c>
      <c r="DI93">
        <v>0.77</v>
      </c>
      <c r="DJ93">
        <v>37.200000000000003</v>
      </c>
      <c r="DK93">
        <v>1203.0999999999999</v>
      </c>
      <c r="DL93" s="39">
        <v>7.4300000000000005E-11</v>
      </c>
      <c r="DM93">
        <v>60.6</v>
      </c>
      <c r="DN93">
        <v>44.8</v>
      </c>
      <c r="DO93">
        <v>2.9999999999999997E-4</v>
      </c>
      <c r="DP93">
        <v>213.7</v>
      </c>
      <c r="DQ93" s="40">
        <v>1.5600000000000001E-6</v>
      </c>
    </row>
    <row r="94" spans="4:121" x14ac:dyDescent="0.35">
      <c r="D94" s="36"/>
      <c r="H94" s="37">
        <v>24.36</v>
      </c>
      <c r="I94" s="38">
        <v>1.47</v>
      </c>
      <c r="J94">
        <v>31.6</v>
      </c>
      <c r="K94">
        <v>112</v>
      </c>
      <c r="L94">
        <v>12.68</v>
      </c>
      <c r="M94">
        <v>2.25</v>
      </c>
      <c r="N94">
        <v>36.4</v>
      </c>
      <c r="O94">
        <v>8.5199999999999998E-2</v>
      </c>
      <c r="P94">
        <v>403</v>
      </c>
      <c r="Q94">
        <v>229</v>
      </c>
      <c r="R94">
        <v>0.97</v>
      </c>
      <c r="S94">
        <v>6.61</v>
      </c>
      <c r="T94">
        <v>378</v>
      </c>
      <c r="U94" s="32">
        <v>1.56</v>
      </c>
      <c r="W94" s="36"/>
      <c r="AA94">
        <v>24.47</v>
      </c>
      <c r="AB94">
        <v>0.71099999999999997</v>
      </c>
      <c r="AC94">
        <v>0.65342199538587153</v>
      </c>
      <c r="AD94">
        <v>27.6</v>
      </c>
      <c r="AE94">
        <v>25.4</v>
      </c>
      <c r="AF94">
        <v>26.2</v>
      </c>
      <c r="AG94">
        <v>22</v>
      </c>
      <c r="AH94">
        <v>6.17</v>
      </c>
      <c r="AI94">
        <v>32.409999999999997</v>
      </c>
      <c r="AJ94">
        <v>514</v>
      </c>
      <c r="AK94" s="32">
        <v>7.64</v>
      </c>
      <c r="AP94" s="36"/>
      <c r="AR94">
        <v>61.11</v>
      </c>
      <c r="AS94">
        <v>0.72</v>
      </c>
      <c r="AT94" s="7">
        <v>0.6616931598844269</v>
      </c>
      <c r="AU94">
        <v>23.5</v>
      </c>
      <c r="AV94">
        <v>22.48</v>
      </c>
      <c r="AW94">
        <v>16.88</v>
      </c>
      <c r="AX94">
        <v>13.35</v>
      </c>
      <c r="AY94">
        <v>0.09</v>
      </c>
      <c r="AZ94" s="32">
        <v>82.48</v>
      </c>
      <c r="BB94" s="36"/>
      <c r="BD94">
        <v>48.9</v>
      </c>
      <c r="BE94">
        <v>1.49</v>
      </c>
      <c r="BF94">
        <v>11.5</v>
      </c>
      <c r="BG94">
        <v>3.56</v>
      </c>
      <c r="BH94">
        <v>1.43</v>
      </c>
      <c r="BI94">
        <v>20.5</v>
      </c>
      <c r="BJ94">
        <v>0.11</v>
      </c>
      <c r="BK94">
        <v>411</v>
      </c>
      <c r="BL94">
        <v>244</v>
      </c>
      <c r="BM94" s="32">
        <v>1.1599999999999999</v>
      </c>
      <c r="BO94" s="36"/>
      <c r="BQ94">
        <v>24.4</v>
      </c>
      <c r="BR94">
        <v>0.59</v>
      </c>
      <c r="BS94">
        <v>15</v>
      </c>
      <c r="BT94">
        <v>347.7</v>
      </c>
      <c r="BU94">
        <v>1.6</v>
      </c>
      <c r="BV94">
        <v>5.37</v>
      </c>
      <c r="BW94">
        <v>0.56999999999999995</v>
      </c>
      <c r="BX94">
        <v>272</v>
      </c>
      <c r="BY94" s="32">
        <v>4.3600000000000003</v>
      </c>
      <c r="CB94" s="36"/>
      <c r="CD94">
        <v>48.9</v>
      </c>
      <c r="CE94">
        <v>2.5</v>
      </c>
      <c r="CF94">
        <v>21.5</v>
      </c>
      <c r="CG94">
        <v>27.5</v>
      </c>
      <c r="CH94">
        <v>1663</v>
      </c>
      <c r="CI94" s="32">
        <v>0.16</v>
      </c>
      <c r="CL94" s="36"/>
      <c r="CN94">
        <v>73.3</v>
      </c>
      <c r="CO94">
        <v>0.59</v>
      </c>
      <c r="CP94">
        <v>24.7</v>
      </c>
      <c r="CQ94" s="33">
        <v>0</v>
      </c>
      <c r="CR94">
        <v>9.6000000000000002E-2</v>
      </c>
      <c r="CS94">
        <v>373</v>
      </c>
      <c r="CT94">
        <v>223.8</v>
      </c>
      <c r="CU94">
        <v>0.9</v>
      </c>
      <c r="CV94">
        <v>2.06</v>
      </c>
      <c r="CW94">
        <v>3.03</v>
      </c>
      <c r="CX94">
        <v>0.10299999999999999</v>
      </c>
      <c r="CY94">
        <v>4.22</v>
      </c>
      <c r="CZ94">
        <v>98.3</v>
      </c>
      <c r="DA94" s="32">
        <v>1.54</v>
      </c>
      <c r="DD94" s="36"/>
      <c r="DF94" s="36">
        <v>24.4</v>
      </c>
      <c r="DG94">
        <v>1</v>
      </c>
      <c r="DH94">
        <v>29.1</v>
      </c>
      <c r="DI94">
        <v>0.76</v>
      </c>
      <c r="DJ94">
        <v>34.9</v>
      </c>
      <c r="DK94">
        <v>1201.0999999999999</v>
      </c>
      <c r="DL94" s="39">
        <v>7.7299999999999994E-11</v>
      </c>
      <c r="DM94">
        <v>92.2</v>
      </c>
      <c r="DN94">
        <v>62.1</v>
      </c>
      <c r="DO94">
        <v>8.9999999999999998E-4</v>
      </c>
      <c r="DP94">
        <v>240.9</v>
      </c>
      <c r="DQ94" s="40">
        <v>3.7299999999999999E-6</v>
      </c>
    </row>
    <row r="95" spans="4:121" x14ac:dyDescent="0.35">
      <c r="D95" s="36"/>
      <c r="H95" s="37">
        <v>18.329999999999998</v>
      </c>
      <c r="I95" s="38">
        <v>1.47</v>
      </c>
      <c r="J95">
        <v>31.7</v>
      </c>
      <c r="K95">
        <v>100</v>
      </c>
      <c r="L95">
        <v>12.79</v>
      </c>
      <c r="M95">
        <v>2.25</v>
      </c>
      <c r="N95">
        <v>36.5</v>
      </c>
      <c r="O95">
        <v>8.3099999999999993E-2</v>
      </c>
      <c r="P95">
        <v>403</v>
      </c>
      <c r="Q95">
        <v>233</v>
      </c>
      <c r="R95">
        <v>0.95</v>
      </c>
      <c r="S95">
        <v>4.93</v>
      </c>
      <c r="T95">
        <v>233</v>
      </c>
      <c r="U95" s="32">
        <v>1.1599999999999999</v>
      </c>
      <c r="W95" s="36"/>
      <c r="AA95">
        <v>24.44</v>
      </c>
      <c r="AB95">
        <v>1.0649999999999999</v>
      </c>
      <c r="AC95">
        <v>0.97875446566238145</v>
      </c>
      <c r="AD95">
        <v>27.4</v>
      </c>
      <c r="AE95">
        <v>27.7</v>
      </c>
      <c r="AF95">
        <v>27.2</v>
      </c>
      <c r="AG95">
        <v>45.9</v>
      </c>
      <c r="AH95">
        <v>6.25</v>
      </c>
      <c r="AI95">
        <v>34.04</v>
      </c>
      <c r="AJ95">
        <v>523</v>
      </c>
      <c r="AK95" s="32">
        <v>8.02</v>
      </c>
      <c r="AP95" s="36"/>
      <c r="AR95">
        <v>61.11</v>
      </c>
      <c r="AS95">
        <v>0.91</v>
      </c>
      <c r="AT95" s="7">
        <v>0.83630663263170624</v>
      </c>
      <c r="AU95">
        <v>22.91</v>
      </c>
      <c r="AV95">
        <v>22.48</v>
      </c>
      <c r="AW95">
        <v>17.13</v>
      </c>
      <c r="AX95">
        <v>17.489999999999998</v>
      </c>
      <c r="AY95">
        <v>0.09</v>
      </c>
      <c r="AZ95" s="32">
        <v>82.47</v>
      </c>
      <c r="BB95" s="36"/>
      <c r="BD95">
        <v>48.9</v>
      </c>
      <c r="BE95">
        <v>1.98</v>
      </c>
      <c r="BF95">
        <v>17</v>
      </c>
      <c r="BG95">
        <v>5.1100000000000003</v>
      </c>
      <c r="BH95">
        <v>1.68</v>
      </c>
      <c r="BI95">
        <v>24.3</v>
      </c>
      <c r="BJ95">
        <v>0.1</v>
      </c>
      <c r="BK95">
        <v>401</v>
      </c>
      <c r="BL95">
        <v>259</v>
      </c>
      <c r="BM95" s="32">
        <v>1.22</v>
      </c>
      <c r="BO95" s="36"/>
      <c r="BQ95">
        <v>24.4</v>
      </c>
      <c r="BR95">
        <v>1.49</v>
      </c>
      <c r="BS95">
        <v>13.6</v>
      </c>
      <c r="BT95">
        <v>305.7</v>
      </c>
      <c r="BU95">
        <v>0.8</v>
      </c>
      <c r="BV95">
        <v>5.9</v>
      </c>
      <c r="BW95">
        <v>0.51</v>
      </c>
      <c r="BX95">
        <v>284</v>
      </c>
      <c r="BY95" s="32">
        <v>4.58</v>
      </c>
      <c r="CB95" s="36"/>
      <c r="CD95">
        <v>61.1</v>
      </c>
      <c r="CE95">
        <v>0.3</v>
      </c>
      <c r="CF95">
        <v>21.1</v>
      </c>
      <c r="CG95">
        <v>22.9</v>
      </c>
      <c r="CH95">
        <v>14</v>
      </c>
      <c r="CI95" s="32">
        <v>0.1</v>
      </c>
      <c r="CL95" s="36"/>
      <c r="CN95">
        <v>6.2</v>
      </c>
      <c r="CO95">
        <v>0.99</v>
      </c>
      <c r="CP95">
        <v>26.4</v>
      </c>
      <c r="CQ95" s="33">
        <v>0</v>
      </c>
      <c r="CR95">
        <v>0.10100000000000001</v>
      </c>
      <c r="CS95">
        <v>369.3</v>
      </c>
      <c r="CT95">
        <v>296.39999999999998</v>
      </c>
      <c r="CU95">
        <v>0.8</v>
      </c>
      <c r="CV95">
        <v>2.15</v>
      </c>
      <c r="CW95">
        <v>3.18</v>
      </c>
      <c r="CX95">
        <v>7.3999999999999996E-2</v>
      </c>
      <c r="CY95">
        <v>4.46</v>
      </c>
      <c r="CZ95">
        <v>67.099999999999994</v>
      </c>
      <c r="DA95" s="32">
        <v>1.05</v>
      </c>
      <c r="DD95" s="36"/>
      <c r="DF95" s="36">
        <v>36.700000000000003</v>
      </c>
      <c r="DG95">
        <v>1</v>
      </c>
      <c r="DH95">
        <v>29.1</v>
      </c>
      <c r="DI95">
        <v>0.78</v>
      </c>
      <c r="DJ95">
        <v>39.1</v>
      </c>
      <c r="DK95">
        <v>1204.4000000000001</v>
      </c>
      <c r="DL95" s="39">
        <v>7.1399999999999994E-11</v>
      </c>
      <c r="DM95">
        <v>148.1</v>
      </c>
      <c r="DN95">
        <v>106.5</v>
      </c>
      <c r="DO95">
        <v>1.1000000000000001E-3</v>
      </c>
      <c r="DP95">
        <v>253.6</v>
      </c>
      <c r="DQ95" s="40">
        <v>4.4499999999999997E-6</v>
      </c>
    </row>
    <row r="96" spans="4:121" ht="15" thickBot="1" x14ac:dyDescent="0.4">
      <c r="D96" s="36"/>
      <c r="H96" s="37">
        <v>12.24</v>
      </c>
      <c r="I96" s="38">
        <v>1.47</v>
      </c>
      <c r="J96">
        <v>31.9</v>
      </c>
      <c r="K96">
        <v>91</v>
      </c>
      <c r="L96">
        <v>12.95</v>
      </c>
      <c r="M96">
        <v>2.25</v>
      </c>
      <c r="N96">
        <v>36.700000000000003</v>
      </c>
      <c r="O96">
        <v>8.1199999999999994E-2</v>
      </c>
      <c r="P96">
        <v>400</v>
      </c>
      <c r="Q96">
        <v>241</v>
      </c>
      <c r="R96">
        <v>0.89</v>
      </c>
      <c r="S96">
        <v>3.29</v>
      </c>
      <c r="T96">
        <v>119</v>
      </c>
      <c r="U96" s="32">
        <v>0.77</v>
      </c>
      <c r="W96" s="36"/>
      <c r="AA96">
        <v>24.45</v>
      </c>
      <c r="AB96">
        <v>1.0649999999999999</v>
      </c>
      <c r="AC96">
        <v>0.97875446566238145</v>
      </c>
      <c r="AD96">
        <v>27</v>
      </c>
      <c r="AE96">
        <v>25.5</v>
      </c>
      <c r="AF96">
        <v>26.2</v>
      </c>
      <c r="AG96">
        <v>45.7</v>
      </c>
      <c r="AH96">
        <v>6.26</v>
      </c>
      <c r="AI96">
        <v>32.43</v>
      </c>
      <c r="AJ96">
        <v>513</v>
      </c>
      <c r="AK96" s="32">
        <v>7.64</v>
      </c>
      <c r="AP96" s="36"/>
      <c r="AR96">
        <v>61.15</v>
      </c>
      <c r="AS96">
        <v>1.08</v>
      </c>
      <c r="AT96" s="7">
        <v>0.99253973982664045</v>
      </c>
      <c r="AU96">
        <v>22.36</v>
      </c>
      <c r="AV96">
        <v>22.45</v>
      </c>
      <c r="AW96">
        <v>17.03</v>
      </c>
      <c r="AX96">
        <v>22.76</v>
      </c>
      <c r="AY96">
        <v>0.09</v>
      </c>
      <c r="AZ96" s="32">
        <v>82.53</v>
      </c>
      <c r="BB96" s="41"/>
      <c r="BC96" s="42"/>
      <c r="BD96" s="42">
        <v>24.4</v>
      </c>
      <c r="BE96" s="42">
        <v>1.98</v>
      </c>
      <c r="BF96" s="42">
        <v>16.899999999999999</v>
      </c>
      <c r="BG96" s="42">
        <v>5.0599999999999996</v>
      </c>
      <c r="BH96" s="42">
        <v>1.67</v>
      </c>
      <c r="BI96" s="42">
        <v>24.1</v>
      </c>
      <c r="BJ96" s="42">
        <v>0.1</v>
      </c>
      <c r="BK96" s="42">
        <v>401</v>
      </c>
      <c r="BL96" s="42">
        <v>269</v>
      </c>
      <c r="BM96" s="43">
        <v>1.1200000000000001</v>
      </c>
      <c r="BO96" s="36"/>
      <c r="BQ96">
        <v>36.700000000000003</v>
      </c>
      <c r="BR96">
        <v>0.99</v>
      </c>
      <c r="BS96">
        <v>13.4</v>
      </c>
      <c r="BT96">
        <v>256.3</v>
      </c>
      <c r="BU96">
        <v>3.2</v>
      </c>
      <c r="BV96">
        <v>4.3899999999999997</v>
      </c>
      <c r="BW96">
        <v>0.69</v>
      </c>
      <c r="BX96">
        <v>281</v>
      </c>
      <c r="BY96" s="32">
        <v>5.19</v>
      </c>
      <c r="CB96" s="36"/>
      <c r="CD96">
        <v>61.1</v>
      </c>
      <c r="CE96">
        <v>0.7</v>
      </c>
      <c r="CF96">
        <v>21.4</v>
      </c>
      <c r="CG96">
        <v>22.9</v>
      </c>
      <c r="CH96">
        <v>51</v>
      </c>
      <c r="CI96" s="32">
        <v>0.1</v>
      </c>
      <c r="CL96" s="36"/>
      <c r="CN96">
        <v>12.2</v>
      </c>
      <c r="CO96">
        <v>0.99</v>
      </c>
      <c r="CP96">
        <v>26.6</v>
      </c>
      <c r="CQ96" s="33">
        <v>0</v>
      </c>
      <c r="CR96">
        <v>0.10100000000000001</v>
      </c>
      <c r="CS96">
        <v>370</v>
      </c>
      <c r="CT96">
        <v>291.7</v>
      </c>
      <c r="CU96">
        <v>0.8</v>
      </c>
      <c r="CV96">
        <v>2.16</v>
      </c>
      <c r="CW96">
        <v>3.19</v>
      </c>
      <c r="CX96">
        <v>8.1000000000000003E-2</v>
      </c>
      <c r="CY96">
        <v>4.47</v>
      </c>
      <c r="CZ96">
        <v>72.3</v>
      </c>
      <c r="DA96" s="32">
        <v>1.1299999999999999</v>
      </c>
      <c r="DD96" s="36"/>
      <c r="DF96" s="36">
        <v>49</v>
      </c>
      <c r="DG96">
        <v>0.6</v>
      </c>
      <c r="DH96">
        <v>30.1</v>
      </c>
      <c r="DI96">
        <v>0.77</v>
      </c>
      <c r="DJ96">
        <v>34.9</v>
      </c>
      <c r="DK96">
        <v>1202.0999999999999</v>
      </c>
      <c r="DL96" s="39">
        <v>7.8000000000000002E-11</v>
      </c>
      <c r="DM96">
        <v>74.3</v>
      </c>
      <c r="DN96">
        <v>55.2</v>
      </c>
      <c r="DO96">
        <v>1.4E-3</v>
      </c>
      <c r="DP96">
        <v>238.6</v>
      </c>
      <c r="DQ96" s="40">
        <v>5.6799999999999998E-6</v>
      </c>
    </row>
    <row r="97" spans="4:121" ht="15" thickBot="1" x14ac:dyDescent="0.4">
      <c r="D97" s="36"/>
      <c r="H97" s="37">
        <v>6.14</v>
      </c>
      <c r="I97" s="38">
        <v>1.47</v>
      </c>
      <c r="J97">
        <v>32.1</v>
      </c>
      <c r="K97">
        <v>84</v>
      </c>
      <c r="L97">
        <v>13.07</v>
      </c>
      <c r="M97">
        <v>2.2599999999999998</v>
      </c>
      <c r="N97">
        <v>36.799999999999997</v>
      </c>
      <c r="O97">
        <v>8.0199999999999994E-2</v>
      </c>
      <c r="P97">
        <v>400</v>
      </c>
      <c r="Q97">
        <v>254</v>
      </c>
      <c r="R97">
        <v>0.8</v>
      </c>
      <c r="S97">
        <v>1.65</v>
      </c>
      <c r="T97">
        <v>38</v>
      </c>
      <c r="U97" s="32">
        <v>0.39</v>
      </c>
      <c r="W97" s="36"/>
      <c r="AA97">
        <v>24.45</v>
      </c>
      <c r="AB97">
        <v>1.421</v>
      </c>
      <c r="AC97">
        <v>1.305924972494126</v>
      </c>
      <c r="AD97">
        <v>26.8</v>
      </c>
      <c r="AE97">
        <v>25.6</v>
      </c>
      <c r="AF97">
        <v>26.2</v>
      </c>
      <c r="AG97">
        <v>78.599999999999994</v>
      </c>
      <c r="AH97">
        <v>6.38</v>
      </c>
      <c r="AI97">
        <v>32.5</v>
      </c>
      <c r="AJ97">
        <v>514</v>
      </c>
      <c r="AK97" s="32">
        <v>7.66</v>
      </c>
      <c r="AP97" s="36"/>
      <c r="AR97">
        <v>61.12</v>
      </c>
      <c r="AS97">
        <v>1.26</v>
      </c>
      <c r="AT97" s="7">
        <v>1.1579630297977472</v>
      </c>
      <c r="AU97">
        <v>21.01</v>
      </c>
      <c r="AV97">
        <v>22.31</v>
      </c>
      <c r="AW97">
        <v>16.899999999999999</v>
      </c>
      <c r="AX97">
        <v>29.2</v>
      </c>
      <c r="AY97">
        <v>0.09</v>
      </c>
      <c r="AZ97" s="32">
        <v>82.48</v>
      </c>
      <c r="BB97" s="36" t="s">
        <v>130</v>
      </c>
      <c r="BC97">
        <v>2.79</v>
      </c>
      <c r="BD97">
        <v>6.3</v>
      </c>
      <c r="BE97">
        <v>0.6</v>
      </c>
      <c r="BF97">
        <v>27.5</v>
      </c>
      <c r="BG97">
        <v>9.8699999999999992</v>
      </c>
      <c r="BH97">
        <v>2.21</v>
      </c>
      <c r="BI97">
        <v>32.700000000000003</v>
      </c>
      <c r="BJ97">
        <v>0.1</v>
      </c>
      <c r="BK97">
        <v>399</v>
      </c>
      <c r="BL97">
        <v>116</v>
      </c>
      <c r="BM97" s="32">
        <v>0.8</v>
      </c>
      <c r="BO97" s="36"/>
      <c r="BQ97">
        <v>48.8</v>
      </c>
      <c r="BR97">
        <v>0.99</v>
      </c>
      <c r="BS97">
        <v>13.6</v>
      </c>
      <c r="BT97">
        <v>331.3</v>
      </c>
      <c r="BU97">
        <v>3.9</v>
      </c>
      <c r="BV97">
        <v>4.43</v>
      </c>
      <c r="BW97">
        <v>0.68</v>
      </c>
      <c r="BX97">
        <v>283</v>
      </c>
      <c r="BY97" s="32">
        <v>6.91</v>
      </c>
      <c r="CB97" s="36"/>
      <c r="CD97">
        <v>61.1</v>
      </c>
      <c r="CE97">
        <v>1</v>
      </c>
      <c r="CF97">
        <v>21.6</v>
      </c>
      <c r="CG97">
        <v>23.7</v>
      </c>
      <c r="CH97">
        <v>133</v>
      </c>
      <c r="CI97" s="32">
        <v>0.1</v>
      </c>
      <c r="CL97" s="36"/>
      <c r="CN97">
        <v>24.5</v>
      </c>
      <c r="CO97">
        <v>0.99</v>
      </c>
      <c r="CP97">
        <v>26.6</v>
      </c>
      <c r="CQ97" s="33">
        <v>0</v>
      </c>
      <c r="CR97">
        <v>0.10100000000000001</v>
      </c>
      <c r="CS97">
        <v>369.9</v>
      </c>
      <c r="CT97">
        <v>286.2</v>
      </c>
      <c r="CU97">
        <v>0.8</v>
      </c>
      <c r="CV97">
        <v>2.16</v>
      </c>
      <c r="CW97">
        <v>3.19</v>
      </c>
      <c r="CX97">
        <v>8.6999999999999994E-2</v>
      </c>
      <c r="CY97">
        <v>4.47</v>
      </c>
      <c r="CZ97">
        <v>78.099999999999994</v>
      </c>
      <c r="DA97" s="32">
        <v>1.22</v>
      </c>
      <c r="DD97" s="41"/>
      <c r="DE97" s="42"/>
      <c r="DF97" s="36">
        <v>60.8</v>
      </c>
      <c r="DG97">
        <v>0.6</v>
      </c>
      <c r="DH97">
        <v>30.7</v>
      </c>
      <c r="DI97">
        <v>0.77</v>
      </c>
      <c r="DJ97">
        <v>33.6</v>
      </c>
      <c r="DK97">
        <v>1201.9000000000001</v>
      </c>
      <c r="DL97" s="39">
        <v>8.0700000000000003E-11</v>
      </c>
      <c r="DM97">
        <v>53.9</v>
      </c>
      <c r="DN97">
        <v>44.5</v>
      </c>
      <c r="DO97">
        <v>1.1000000000000001E-3</v>
      </c>
      <c r="DP97">
        <v>248.5</v>
      </c>
      <c r="DQ97" s="40">
        <v>4.4100000000000001E-6</v>
      </c>
    </row>
    <row r="98" spans="4:121" x14ac:dyDescent="0.35">
      <c r="D98" s="36"/>
      <c r="H98" s="37">
        <v>2.78</v>
      </c>
      <c r="I98" s="38">
        <v>1.47</v>
      </c>
      <c r="J98">
        <v>32.200000000000003</v>
      </c>
      <c r="K98">
        <v>80</v>
      </c>
      <c r="L98">
        <v>13.21</v>
      </c>
      <c r="M98">
        <v>2.2599999999999998</v>
      </c>
      <c r="N98">
        <v>37</v>
      </c>
      <c r="O98">
        <v>7.9100000000000004E-2</v>
      </c>
      <c r="P98">
        <v>400</v>
      </c>
      <c r="Q98">
        <v>275</v>
      </c>
      <c r="R98">
        <v>0.66</v>
      </c>
      <c r="S98">
        <v>0.75</v>
      </c>
      <c r="T98">
        <v>10</v>
      </c>
      <c r="U98" s="32">
        <v>0.18</v>
      </c>
      <c r="W98" s="36"/>
      <c r="AA98">
        <v>24.44</v>
      </c>
      <c r="AB98">
        <v>1.423</v>
      </c>
      <c r="AC98">
        <v>1.3077630090493604</v>
      </c>
      <c r="AD98">
        <v>27.9</v>
      </c>
      <c r="AE98">
        <v>27.9</v>
      </c>
      <c r="AF98">
        <v>27.4</v>
      </c>
      <c r="AG98">
        <v>79.099999999999994</v>
      </c>
      <c r="AH98">
        <v>6.35</v>
      </c>
      <c r="AI98">
        <v>34.18</v>
      </c>
      <c r="AJ98">
        <v>524</v>
      </c>
      <c r="AK98" s="32">
        <v>8.06</v>
      </c>
      <c r="AP98" s="36"/>
      <c r="AR98">
        <v>61.11</v>
      </c>
      <c r="AS98">
        <v>1.45</v>
      </c>
      <c r="AT98" s="7">
        <v>1.3325765025450265</v>
      </c>
      <c r="AU98">
        <v>20.2</v>
      </c>
      <c r="AV98">
        <v>22.13</v>
      </c>
      <c r="AW98">
        <v>16.7</v>
      </c>
      <c r="AX98">
        <v>36.700000000000003</v>
      </c>
      <c r="AY98">
        <v>0.09</v>
      </c>
      <c r="AZ98" s="32">
        <v>82.48</v>
      </c>
      <c r="BB98" s="36"/>
      <c r="BD98">
        <v>12.2</v>
      </c>
      <c r="BE98">
        <v>0.59</v>
      </c>
      <c r="BF98">
        <v>27.5</v>
      </c>
      <c r="BG98">
        <v>9.8699999999999992</v>
      </c>
      <c r="BH98">
        <v>2.21</v>
      </c>
      <c r="BI98">
        <v>32.700000000000003</v>
      </c>
      <c r="BJ98">
        <v>0.1</v>
      </c>
      <c r="BK98">
        <v>399</v>
      </c>
      <c r="BL98">
        <v>111</v>
      </c>
      <c r="BM98" s="32">
        <v>0.84</v>
      </c>
      <c r="BO98" s="27" t="s">
        <v>25</v>
      </c>
      <c r="BP98" s="28">
        <v>2.87</v>
      </c>
      <c r="BQ98" s="28">
        <v>1.2</v>
      </c>
      <c r="BR98" s="28">
        <v>0.99</v>
      </c>
      <c r="BS98" s="28">
        <v>8</v>
      </c>
      <c r="BT98" s="28">
        <v>181.1</v>
      </c>
      <c r="BU98" s="28">
        <v>1.3</v>
      </c>
      <c r="BV98" s="28">
        <v>4.95</v>
      </c>
      <c r="BW98" s="28">
        <v>0.57999999999999996</v>
      </c>
      <c r="BX98" s="28">
        <v>139</v>
      </c>
      <c r="BY98" s="31">
        <v>0.4</v>
      </c>
      <c r="CB98" s="36"/>
      <c r="CD98">
        <v>61.1</v>
      </c>
      <c r="CE98">
        <v>1.3</v>
      </c>
      <c r="CF98">
        <v>21.5</v>
      </c>
      <c r="CG98">
        <v>23.4</v>
      </c>
      <c r="CH98">
        <v>214</v>
      </c>
      <c r="CI98" s="32">
        <v>0.11</v>
      </c>
      <c r="CL98" s="36"/>
      <c r="CN98">
        <v>36.700000000000003</v>
      </c>
      <c r="CO98">
        <v>0.99</v>
      </c>
      <c r="CP98">
        <v>26.6</v>
      </c>
      <c r="CQ98" s="33">
        <v>0</v>
      </c>
      <c r="CR98">
        <v>0.1</v>
      </c>
      <c r="CS98">
        <v>368.7</v>
      </c>
      <c r="CT98">
        <v>279.7</v>
      </c>
      <c r="CU98">
        <v>0.8</v>
      </c>
      <c r="CV98">
        <v>2.16</v>
      </c>
      <c r="CW98">
        <v>3.19</v>
      </c>
      <c r="CX98">
        <v>9.4E-2</v>
      </c>
      <c r="CY98">
        <v>4.46</v>
      </c>
      <c r="CZ98">
        <v>84.3</v>
      </c>
      <c r="DA98" s="32">
        <v>1.32</v>
      </c>
      <c r="DD98" s="27" t="s">
        <v>13</v>
      </c>
      <c r="DE98" s="28">
        <v>2.9</v>
      </c>
      <c r="DF98" s="27">
        <v>12.2</v>
      </c>
      <c r="DG98" s="28">
        <v>1</v>
      </c>
      <c r="DH98" s="28">
        <v>30.1</v>
      </c>
      <c r="DI98" s="28">
        <v>0.66</v>
      </c>
      <c r="DJ98" s="28">
        <v>13.3</v>
      </c>
      <c r="DK98" s="28">
        <v>1172.5</v>
      </c>
      <c r="DL98" s="34">
        <v>1.5400000000000001E-10</v>
      </c>
      <c r="DM98" s="28">
        <v>63.5</v>
      </c>
      <c r="DN98" s="28">
        <v>34.1</v>
      </c>
      <c r="DO98" s="28">
        <v>6.9999999999999999E-4</v>
      </c>
      <c r="DP98" s="28">
        <v>213.7</v>
      </c>
      <c r="DQ98" s="35">
        <v>3.32E-6</v>
      </c>
    </row>
    <row r="99" spans="4:121" x14ac:dyDescent="0.35">
      <c r="D99" s="36"/>
      <c r="H99" s="37">
        <v>2.84</v>
      </c>
      <c r="I99" s="38">
        <v>0.59</v>
      </c>
      <c r="J99">
        <v>32.5</v>
      </c>
      <c r="K99">
        <v>15</v>
      </c>
      <c r="L99">
        <v>13.4</v>
      </c>
      <c r="M99">
        <v>2.27</v>
      </c>
      <c r="N99">
        <v>37.200000000000003</v>
      </c>
      <c r="O99">
        <v>7.8100000000000003E-2</v>
      </c>
      <c r="P99">
        <v>410</v>
      </c>
      <c r="Q99">
        <v>158</v>
      </c>
      <c r="R99">
        <v>0.68</v>
      </c>
      <c r="S99">
        <v>0.77</v>
      </c>
      <c r="T99">
        <v>10</v>
      </c>
      <c r="U99" s="32">
        <v>0.18</v>
      </c>
      <c r="W99" s="36"/>
      <c r="AA99">
        <v>24.44</v>
      </c>
      <c r="AB99">
        <v>1.7749999999999999</v>
      </c>
      <c r="AC99">
        <v>1.6312574427706357</v>
      </c>
      <c r="AD99">
        <v>29</v>
      </c>
      <c r="AE99">
        <v>28.2</v>
      </c>
      <c r="AF99">
        <v>27.5</v>
      </c>
      <c r="AG99">
        <v>122.9</v>
      </c>
      <c r="AH99">
        <v>6.5</v>
      </c>
      <c r="AI99">
        <v>34.4</v>
      </c>
      <c r="AJ99">
        <v>526</v>
      </c>
      <c r="AK99" s="32">
        <v>8.11</v>
      </c>
      <c r="AP99" s="36"/>
      <c r="AR99">
        <v>61.11</v>
      </c>
      <c r="AS99">
        <v>1.81</v>
      </c>
      <c r="AT99" s="7">
        <v>1.66342308248724</v>
      </c>
      <c r="AU99">
        <v>19.93</v>
      </c>
      <c r="AV99">
        <v>21.93</v>
      </c>
      <c r="AW99">
        <v>16.53</v>
      </c>
      <c r="AX99">
        <v>55.07</v>
      </c>
      <c r="AY99">
        <v>0.09</v>
      </c>
      <c r="AZ99" s="32">
        <v>82.48</v>
      </c>
      <c r="BB99" s="36"/>
      <c r="BD99">
        <v>24.4</v>
      </c>
      <c r="BE99">
        <v>0.59</v>
      </c>
      <c r="BF99">
        <v>27.5</v>
      </c>
      <c r="BG99">
        <v>9.85</v>
      </c>
      <c r="BH99">
        <v>2.21</v>
      </c>
      <c r="BI99">
        <v>32.700000000000003</v>
      </c>
      <c r="BJ99">
        <v>0.1</v>
      </c>
      <c r="BK99">
        <v>399</v>
      </c>
      <c r="BL99">
        <v>99</v>
      </c>
      <c r="BM99" s="32">
        <v>0.94</v>
      </c>
      <c r="BO99" s="36"/>
      <c r="BQ99">
        <v>2.4</v>
      </c>
      <c r="BR99">
        <v>0.99</v>
      </c>
      <c r="BS99">
        <v>7.8</v>
      </c>
      <c r="BT99">
        <v>251.5</v>
      </c>
      <c r="BU99">
        <v>1.2</v>
      </c>
      <c r="BV99">
        <v>5.32</v>
      </c>
      <c r="BW99">
        <v>0.54</v>
      </c>
      <c r="BX99">
        <v>175</v>
      </c>
      <c r="BY99" s="32">
        <v>0.71</v>
      </c>
      <c r="CB99" s="36"/>
      <c r="CD99">
        <v>61.1</v>
      </c>
      <c r="CE99">
        <v>1.6</v>
      </c>
      <c r="CF99">
        <v>21.5</v>
      </c>
      <c r="CG99">
        <v>24.2</v>
      </c>
      <c r="CH99">
        <v>464</v>
      </c>
      <c r="CI99" s="32">
        <v>0.11</v>
      </c>
      <c r="CL99" s="36"/>
      <c r="CN99">
        <v>48.9</v>
      </c>
      <c r="CO99">
        <v>0.99</v>
      </c>
      <c r="CP99">
        <v>26.6</v>
      </c>
      <c r="CQ99" s="33">
        <v>0</v>
      </c>
      <c r="CR99">
        <v>0.1</v>
      </c>
      <c r="CS99">
        <v>367.2</v>
      </c>
      <c r="CT99">
        <v>272.89999999999998</v>
      </c>
      <c r="CU99">
        <v>0.8</v>
      </c>
      <c r="CV99">
        <v>2.16</v>
      </c>
      <c r="CW99">
        <v>3.19</v>
      </c>
      <c r="CX99">
        <v>0.10100000000000001</v>
      </c>
      <c r="CY99">
        <v>4.45</v>
      </c>
      <c r="CZ99">
        <v>90.7</v>
      </c>
      <c r="DA99" s="32">
        <v>1.42</v>
      </c>
      <c r="DD99" s="36"/>
      <c r="DF99" s="36">
        <v>24.4</v>
      </c>
      <c r="DG99">
        <v>1</v>
      </c>
      <c r="DH99">
        <v>30.5</v>
      </c>
      <c r="DI99">
        <v>0.66</v>
      </c>
      <c r="DJ99">
        <v>13.2</v>
      </c>
      <c r="DK99">
        <v>1173.0999999999999</v>
      </c>
      <c r="DL99" s="39">
        <v>1.5500000000000001E-10</v>
      </c>
      <c r="DM99">
        <v>73.8</v>
      </c>
      <c r="DN99">
        <v>44.5</v>
      </c>
      <c r="DO99">
        <v>1.1999999999999999E-3</v>
      </c>
      <c r="DP99">
        <v>240.9</v>
      </c>
      <c r="DQ99" s="40">
        <v>4.7899999999999999E-6</v>
      </c>
    </row>
    <row r="100" spans="4:121" x14ac:dyDescent="0.35">
      <c r="D100" s="36"/>
      <c r="H100" s="37">
        <v>6.09</v>
      </c>
      <c r="I100" s="38">
        <v>0.59</v>
      </c>
      <c r="J100">
        <v>32.5</v>
      </c>
      <c r="K100">
        <v>16</v>
      </c>
      <c r="L100">
        <v>13.44</v>
      </c>
      <c r="M100">
        <v>2.27</v>
      </c>
      <c r="N100">
        <v>37.200000000000003</v>
      </c>
      <c r="O100">
        <v>7.7100000000000002E-2</v>
      </c>
      <c r="P100">
        <v>410</v>
      </c>
      <c r="Q100">
        <v>135</v>
      </c>
      <c r="R100">
        <v>0.8</v>
      </c>
      <c r="S100">
        <v>1.64</v>
      </c>
      <c r="T100">
        <v>37</v>
      </c>
      <c r="U100" s="32">
        <v>0.39</v>
      </c>
      <c r="W100" s="36"/>
      <c r="AA100">
        <v>24.47</v>
      </c>
      <c r="AB100">
        <v>1.7769999999999999</v>
      </c>
      <c r="AC100">
        <v>1.6330954793258703</v>
      </c>
      <c r="AD100">
        <v>26.8</v>
      </c>
      <c r="AE100">
        <v>25.6</v>
      </c>
      <c r="AF100">
        <v>26.3</v>
      </c>
      <c r="AG100">
        <v>123</v>
      </c>
      <c r="AH100">
        <v>6.54</v>
      </c>
      <c r="AI100">
        <v>32.56</v>
      </c>
      <c r="AJ100">
        <v>515</v>
      </c>
      <c r="AK100" s="32">
        <v>7.67</v>
      </c>
      <c r="AP100" s="36"/>
      <c r="AR100">
        <v>61.11</v>
      </c>
      <c r="AS100">
        <v>2.17</v>
      </c>
      <c r="AT100" s="7">
        <v>1.9942696624294534</v>
      </c>
      <c r="AU100">
        <v>20.04</v>
      </c>
      <c r="AV100">
        <v>21.66</v>
      </c>
      <c r="AW100">
        <v>16.11</v>
      </c>
      <c r="AX100">
        <v>79.61</v>
      </c>
      <c r="AY100">
        <v>0.09</v>
      </c>
      <c r="AZ100" s="32">
        <v>82.48</v>
      </c>
      <c r="BB100" s="36"/>
      <c r="BD100">
        <v>36.700000000000003</v>
      </c>
      <c r="BE100">
        <v>0.59</v>
      </c>
      <c r="BF100">
        <v>27.4</v>
      </c>
      <c r="BG100">
        <v>9.82</v>
      </c>
      <c r="BH100">
        <v>2.21</v>
      </c>
      <c r="BI100">
        <v>32.6</v>
      </c>
      <c r="BJ100">
        <v>0.1</v>
      </c>
      <c r="BK100">
        <v>399</v>
      </c>
      <c r="BL100">
        <v>88</v>
      </c>
      <c r="BM100" s="32">
        <v>1.05</v>
      </c>
      <c r="BO100" s="36"/>
      <c r="BQ100">
        <v>3.7</v>
      </c>
      <c r="BR100">
        <v>0.99</v>
      </c>
      <c r="BS100">
        <v>7.9</v>
      </c>
      <c r="BT100">
        <v>217.4</v>
      </c>
      <c r="BU100">
        <v>2</v>
      </c>
      <c r="BV100">
        <v>4.71</v>
      </c>
      <c r="BW100">
        <v>0.61</v>
      </c>
      <c r="BX100">
        <v>190</v>
      </c>
      <c r="BY100" s="32">
        <v>0.87</v>
      </c>
      <c r="CB100" s="36"/>
      <c r="CD100">
        <v>61.1</v>
      </c>
      <c r="CE100">
        <v>1.8</v>
      </c>
      <c r="CF100">
        <v>21.4</v>
      </c>
      <c r="CG100">
        <v>24.9</v>
      </c>
      <c r="CH100">
        <v>623</v>
      </c>
      <c r="CI100" s="32">
        <v>0.12</v>
      </c>
      <c r="CL100" s="36"/>
      <c r="CN100">
        <v>61.1</v>
      </c>
      <c r="CO100">
        <v>0.99</v>
      </c>
      <c r="CP100">
        <v>26.6</v>
      </c>
      <c r="CQ100" s="33">
        <v>0</v>
      </c>
      <c r="CR100">
        <v>0.1</v>
      </c>
      <c r="CS100">
        <v>365.8</v>
      </c>
      <c r="CT100">
        <v>268.3</v>
      </c>
      <c r="CU100">
        <v>0.8</v>
      </c>
      <c r="CV100">
        <v>2.16</v>
      </c>
      <c r="CW100">
        <v>3.19</v>
      </c>
      <c r="CX100">
        <v>0.105</v>
      </c>
      <c r="CY100">
        <v>4.4400000000000004</v>
      </c>
      <c r="CZ100">
        <v>94.9</v>
      </c>
      <c r="DA100" s="32">
        <v>1.48</v>
      </c>
      <c r="DD100" s="36"/>
      <c r="DF100" s="36">
        <v>36.700000000000003</v>
      </c>
      <c r="DG100">
        <v>1</v>
      </c>
      <c r="DH100">
        <v>30.4</v>
      </c>
      <c r="DI100">
        <v>0.66</v>
      </c>
      <c r="DJ100">
        <v>13.6</v>
      </c>
      <c r="DK100">
        <v>1173.7</v>
      </c>
      <c r="DL100" s="39">
        <v>1.51E-10</v>
      </c>
      <c r="DM100">
        <v>154.5</v>
      </c>
      <c r="DN100">
        <v>98.8</v>
      </c>
      <c r="DO100">
        <v>1.5E-3</v>
      </c>
      <c r="DP100">
        <v>253.6</v>
      </c>
      <c r="DQ100" s="40">
        <v>6.0399999999999998E-6</v>
      </c>
    </row>
    <row r="101" spans="4:121" x14ac:dyDescent="0.35">
      <c r="D101" s="36"/>
      <c r="H101" s="37">
        <v>12.22</v>
      </c>
      <c r="I101" s="38">
        <v>0.59</v>
      </c>
      <c r="J101">
        <v>32.700000000000003</v>
      </c>
      <c r="K101">
        <v>17</v>
      </c>
      <c r="L101">
        <v>13.54</v>
      </c>
      <c r="M101">
        <v>2.27</v>
      </c>
      <c r="N101">
        <v>37.299999999999997</v>
      </c>
      <c r="O101">
        <v>7.5999999999999998E-2</v>
      </c>
      <c r="P101">
        <v>410</v>
      </c>
      <c r="Q101">
        <v>128</v>
      </c>
      <c r="R101">
        <v>0.83</v>
      </c>
      <c r="S101">
        <v>3.29</v>
      </c>
      <c r="T101">
        <v>119</v>
      </c>
      <c r="U101" s="32">
        <v>0.78</v>
      </c>
      <c r="W101" s="36"/>
      <c r="AA101">
        <v>24.43</v>
      </c>
      <c r="AB101">
        <v>2.1259999999999999</v>
      </c>
      <c r="AC101">
        <v>1.9538328582142939</v>
      </c>
      <c r="AD101">
        <v>29.7</v>
      </c>
      <c r="AE101">
        <v>28.1</v>
      </c>
      <c r="AF101">
        <v>27.5</v>
      </c>
      <c r="AG101">
        <v>175.9</v>
      </c>
      <c r="AH101">
        <v>6.68</v>
      </c>
      <c r="AI101">
        <v>34.32</v>
      </c>
      <c r="AJ101">
        <v>525</v>
      </c>
      <c r="AK101" s="32">
        <v>8.09</v>
      </c>
      <c r="AP101" s="36"/>
      <c r="AR101">
        <v>61.12</v>
      </c>
      <c r="AS101">
        <v>2.5299999999999998</v>
      </c>
      <c r="AT101" s="7">
        <v>2.3251162423716667</v>
      </c>
      <c r="AU101">
        <v>20.53</v>
      </c>
      <c r="AV101">
        <v>21.41</v>
      </c>
      <c r="AW101">
        <v>16.07</v>
      </c>
      <c r="AX101">
        <v>111.49</v>
      </c>
      <c r="AY101">
        <v>0.09</v>
      </c>
      <c r="AZ101" s="32">
        <v>82.49</v>
      </c>
      <c r="BB101" s="36"/>
      <c r="BD101">
        <v>48.9</v>
      </c>
      <c r="BE101">
        <v>0.59</v>
      </c>
      <c r="BF101">
        <v>27.6</v>
      </c>
      <c r="BG101">
        <v>9.92</v>
      </c>
      <c r="BH101">
        <v>2.2200000000000002</v>
      </c>
      <c r="BI101">
        <v>32.799999999999997</v>
      </c>
      <c r="BJ101">
        <v>0.1</v>
      </c>
      <c r="BK101">
        <v>399</v>
      </c>
      <c r="BL101">
        <v>82</v>
      </c>
      <c r="BM101" s="32">
        <v>1.1200000000000001</v>
      </c>
      <c r="BO101" s="36"/>
      <c r="BQ101">
        <v>4.9000000000000004</v>
      </c>
      <c r="BR101">
        <v>0.99</v>
      </c>
      <c r="BS101">
        <v>8.1999999999999993</v>
      </c>
      <c r="BT101">
        <v>243.3</v>
      </c>
      <c r="BU101">
        <v>1.8</v>
      </c>
      <c r="BV101">
        <v>4.93</v>
      </c>
      <c r="BW101">
        <v>0.57999999999999996</v>
      </c>
      <c r="BX101">
        <v>198</v>
      </c>
      <c r="BY101" s="32">
        <v>1.1599999999999999</v>
      </c>
      <c r="CB101" s="36"/>
      <c r="CD101">
        <v>61.1</v>
      </c>
      <c r="CE101">
        <v>2</v>
      </c>
      <c r="CF101">
        <v>21.6</v>
      </c>
      <c r="CG101">
        <v>26.1</v>
      </c>
      <c r="CH101">
        <v>1037</v>
      </c>
      <c r="CI101" s="32">
        <v>0.14000000000000001</v>
      </c>
      <c r="CL101" s="36"/>
      <c r="CN101">
        <v>73.400000000000006</v>
      </c>
      <c r="CO101">
        <v>0.99</v>
      </c>
      <c r="CP101">
        <v>26.7</v>
      </c>
      <c r="CQ101" s="33">
        <v>0</v>
      </c>
      <c r="CR101">
        <v>9.9000000000000005E-2</v>
      </c>
      <c r="CS101">
        <v>364.3</v>
      </c>
      <c r="CT101">
        <v>263.7</v>
      </c>
      <c r="CU101">
        <v>0.8</v>
      </c>
      <c r="CV101">
        <v>2.16</v>
      </c>
      <c r="CW101">
        <v>3.2</v>
      </c>
      <c r="CX101">
        <v>0.109</v>
      </c>
      <c r="CY101">
        <v>4.43</v>
      </c>
      <c r="CZ101">
        <v>98.9</v>
      </c>
      <c r="DA101" s="32">
        <v>1.55</v>
      </c>
      <c r="DD101" s="36"/>
      <c r="DF101" s="36">
        <v>49</v>
      </c>
      <c r="DG101">
        <v>0.6</v>
      </c>
      <c r="DH101">
        <v>30.1</v>
      </c>
      <c r="DI101">
        <v>0.66</v>
      </c>
      <c r="DJ101">
        <v>13.6</v>
      </c>
      <c r="DK101">
        <v>1173.8</v>
      </c>
      <c r="DL101" s="39">
        <v>1.51E-10</v>
      </c>
      <c r="DM101">
        <v>94.7</v>
      </c>
      <c r="DN101">
        <v>58.3</v>
      </c>
      <c r="DO101">
        <v>2.2000000000000001E-3</v>
      </c>
      <c r="DP101">
        <v>238.6</v>
      </c>
      <c r="DQ101" s="40">
        <v>9.2900000000000008E-6</v>
      </c>
    </row>
    <row r="102" spans="4:121" ht="15" thickBot="1" x14ac:dyDescent="0.4">
      <c r="D102" s="36"/>
      <c r="H102" s="37">
        <v>18.260000000000002</v>
      </c>
      <c r="I102" s="38">
        <v>0.59</v>
      </c>
      <c r="J102">
        <v>32.9</v>
      </c>
      <c r="K102">
        <v>18</v>
      </c>
      <c r="L102">
        <v>13.75</v>
      </c>
      <c r="M102">
        <v>2.2799999999999998</v>
      </c>
      <c r="N102">
        <v>37.6</v>
      </c>
      <c r="O102">
        <v>7.5200000000000003E-2</v>
      </c>
      <c r="P102">
        <v>408</v>
      </c>
      <c r="Q102">
        <v>122</v>
      </c>
      <c r="R102">
        <v>0.87</v>
      </c>
      <c r="S102">
        <v>4.97</v>
      </c>
      <c r="T102">
        <v>233</v>
      </c>
      <c r="U102" s="32">
        <v>1.17</v>
      </c>
      <c r="W102" s="36"/>
      <c r="AA102">
        <v>24.45</v>
      </c>
      <c r="AB102">
        <v>2.1320000000000001</v>
      </c>
      <c r="AC102">
        <v>1.9593469678799975</v>
      </c>
      <c r="AD102">
        <v>27</v>
      </c>
      <c r="AE102">
        <v>25.6</v>
      </c>
      <c r="AF102">
        <v>26.3</v>
      </c>
      <c r="AG102">
        <v>176.8</v>
      </c>
      <c r="AH102">
        <v>6.73</v>
      </c>
      <c r="AI102">
        <v>32.479999999999997</v>
      </c>
      <c r="AJ102">
        <v>513</v>
      </c>
      <c r="AK102" s="32">
        <v>7.66</v>
      </c>
      <c r="AP102" s="36"/>
      <c r="AR102">
        <v>61.12</v>
      </c>
      <c r="AS102">
        <v>2.9</v>
      </c>
      <c r="AT102" s="7">
        <v>2.6651530050900529</v>
      </c>
      <c r="AU102">
        <v>21.48</v>
      </c>
      <c r="AV102">
        <v>21.26</v>
      </c>
      <c r="AW102">
        <v>15.77</v>
      </c>
      <c r="AX102">
        <v>157.61000000000001</v>
      </c>
      <c r="AY102">
        <v>0.1</v>
      </c>
      <c r="AZ102" s="32">
        <v>82.49</v>
      </c>
      <c r="BB102" s="36"/>
      <c r="BD102">
        <v>61.1</v>
      </c>
      <c r="BE102">
        <v>0.59</v>
      </c>
      <c r="BF102">
        <v>27.9</v>
      </c>
      <c r="BG102">
        <v>10.07</v>
      </c>
      <c r="BH102">
        <v>2.23</v>
      </c>
      <c r="BI102">
        <v>33</v>
      </c>
      <c r="BJ102">
        <v>0.1</v>
      </c>
      <c r="BK102">
        <v>399</v>
      </c>
      <c r="BL102">
        <v>99</v>
      </c>
      <c r="BM102" s="32">
        <v>0.95</v>
      </c>
      <c r="BO102" s="36"/>
      <c r="BQ102">
        <v>6.1</v>
      </c>
      <c r="BR102">
        <v>0.99</v>
      </c>
      <c r="BS102">
        <v>8.8000000000000007</v>
      </c>
      <c r="BT102">
        <v>479.5</v>
      </c>
      <c r="BU102">
        <v>1.9</v>
      </c>
      <c r="BV102">
        <v>5.56</v>
      </c>
      <c r="BW102">
        <v>0.52</v>
      </c>
      <c r="BX102">
        <v>210</v>
      </c>
      <c r="BY102" s="32">
        <v>1.54</v>
      </c>
      <c r="CB102" s="36"/>
      <c r="CD102">
        <v>61.1</v>
      </c>
      <c r="CE102">
        <v>2.1</v>
      </c>
      <c r="CF102">
        <v>21.6</v>
      </c>
      <c r="CG102">
        <v>26.7</v>
      </c>
      <c r="CH102">
        <v>1574</v>
      </c>
      <c r="CI102" s="32">
        <v>0.19</v>
      </c>
      <c r="CL102" s="36"/>
      <c r="CN102">
        <v>6.2</v>
      </c>
      <c r="CO102">
        <v>1.48</v>
      </c>
      <c r="CP102">
        <v>25.6</v>
      </c>
      <c r="CQ102" s="33">
        <v>0</v>
      </c>
      <c r="CR102">
        <v>9.8000000000000004E-2</v>
      </c>
      <c r="CS102">
        <v>386.9</v>
      </c>
      <c r="CT102">
        <v>334.8</v>
      </c>
      <c r="CU102">
        <v>0.9</v>
      </c>
      <c r="CV102">
        <v>2.1</v>
      </c>
      <c r="CW102">
        <v>3.1</v>
      </c>
      <c r="CX102">
        <v>7.3999999999999996E-2</v>
      </c>
      <c r="CY102">
        <v>4.33</v>
      </c>
      <c r="CZ102">
        <v>68.599999999999994</v>
      </c>
      <c r="DA102" s="32">
        <v>1.07</v>
      </c>
      <c r="DD102" s="41"/>
      <c r="DE102" s="42"/>
      <c r="DF102" s="41">
        <v>61.1</v>
      </c>
      <c r="DG102" s="42">
        <v>0.6</v>
      </c>
      <c r="DH102" s="42">
        <v>30.3</v>
      </c>
      <c r="DI102" s="42">
        <v>0.66</v>
      </c>
      <c r="DJ102" s="42">
        <v>13.2</v>
      </c>
      <c r="DK102" s="42">
        <v>1173.8</v>
      </c>
      <c r="DL102" s="44">
        <v>1.5500000000000001E-10</v>
      </c>
      <c r="DM102" s="42">
        <v>100.2</v>
      </c>
      <c r="DN102" s="42">
        <v>70.400000000000006</v>
      </c>
      <c r="DO102" s="42">
        <v>2E-3</v>
      </c>
      <c r="DP102" s="42">
        <v>248.5</v>
      </c>
      <c r="DQ102" s="45">
        <v>8.1000000000000004E-6</v>
      </c>
    </row>
    <row r="103" spans="4:121" x14ac:dyDescent="0.35">
      <c r="D103" s="36"/>
      <c r="H103" s="37">
        <v>24.5</v>
      </c>
      <c r="I103" s="38">
        <v>0.59</v>
      </c>
      <c r="J103">
        <v>33.1</v>
      </c>
      <c r="K103">
        <v>20</v>
      </c>
      <c r="L103">
        <v>13.89</v>
      </c>
      <c r="M103">
        <v>2.29</v>
      </c>
      <c r="N103">
        <v>37.700000000000003</v>
      </c>
      <c r="O103">
        <v>7.4200000000000002E-2</v>
      </c>
      <c r="P103">
        <v>409</v>
      </c>
      <c r="Q103">
        <v>118</v>
      </c>
      <c r="R103">
        <v>0.9</v>
      </c>
      <c r="S103">
        <v>6.73</v>
      </c>
      <c r="T103">
        <v>381</v>
      </c>
      <c r="U103" s="32">
        <v>1.59</v>
      </c>
      <c r="W103" s="36"/>
      <c r="AA103">
        <v>24.46</v>
      </c>
      <c r="AB103">
        <v>2.4830000000000001</v>
      </c>
      <c r="AC103">
        <v>2.2819223833236557</v>
      </c>
      <c r="AD103">
        <v>31</v>
      </c>
      <c r="AE103">
        <v>28.6</v>
      </c>
      <c r="AF103">
        <v>27.4</v>
      </c>
      <c r="AG103">
        <v>239.9</v>
      </c>
      <c r="AH103">
        <v>6.85</v>
      </c>
      <c r="AI103">
        <v>34.75</v>
      </c>
      <c r="AJ103">
        <v>529</v>
      </c>
      <c r="AK103" s="32">
        <v>8.19</v>
      </c>
      <c r="AP103" s="36"/>
      <c r="AR103">
        <v>61.13</v>
      </c>
      <c r="AS103">
        <v>3.25</v>
      </c>
      <c r="AT103" s="7">
        <v>2.9868094022560938</v>
      </c>
      <c r="AU103">
        <v>23.39</v>
      </c>
      <c r="AV103">
        <v>21.15</v>
      </c>
      <c r="AW103">
        <v>15.46</v>
      </c>
      <c r="AX103">
        <v>700.71</v>
      </c>
      <c r="AY103">
        <v>0.11</v>
      </c>
      <c r="AZ103" s="32">
        <v>82.5</v>
      </c>
      <c r="BB103" s="36"/>
      <c r="BD103">
        <v>73.3</v>
      </c>
      <c r="BE103">
        <v>0.59</v>
      </c>
      <c r="BF103">
        <v>26.9</v>
      </c>
      <c r="BG103">
        <v>9.52</v>
      </c>
      <c r="BH103">
        <v>2.17</v>
      </c>
      <c r="BI103">
        <v>32.200000000000003</v>
      </c>
      <c r="BJ103">
        <v>0.1</v>
      </c>
      <c r="BK103">
        <v>404</v>
      </c>
      <c r="BL103">
        <v>108</v>
      </c>
      <c r="BM103" s="32">
        <v>0.88</v>
      </c>
      <c r="BO103" s="36"/>
      <c r="BQ103">
        <v>12.2</v>
      </c>
      <c r="BR103">
        <v>0.99</v>
      </c>
      <c r="BS103">
        <v>15.5</v>
      </c>
      <c r="BT103">
        <v>170.9</v>
      </c>
      <c r="BU103">
        <v>0.9</v>
      </c>
      <c r="BV103">
        <v>5.22</v>
      </c>
      <c r="BW103">
        <v>0.55000000000000004</v>
      </c>
      <c r="BX103">
        <v>227</v>
      </c>
      <c r="BY103" s="32">
        <v>2.69</v>
      </c>
      <c r="CB103" s="36"/>
      <c r="CD103">
        <v>73.3</v>
      </c>
      <c r="CE103">
        <v>0.3</v>
      </c>
      <c r="CF103">
        <v>21.2</v>
      </c>
      <c r="CG103">
        <v>22.8</v>
      </c>
      <c r="CH103">
        <v>22</v>
      </c>
      <c r="CI103" s="32">
        <v>0.11</v>
      </c>
      <c r="CL103" s="36"/>
      <c r="CN103">
        <v>12.2</v>
      </c>
      <c r="CO103">
        <v>1.48</v>
      </c>
      <c r="CP103">
        <v>25.6</v>
      </c>
      <c r="CQ103" s="33">
        <v>0</v>
      </c>
      <c r="CR103">
        <v>9.8000000000000004E-2</v>
      </c>
      <c r="CS103">
        <v>391.5</v>
      </c>
      <c r="CT103">
        <v>334.4</v>
      </c>
      <c r="CU103">
        <v>0.9</v>
      </c>
      <c r="CV103">
        <v>2.1</v>
      </c>
      <c r="CW103">
        <v>3.1</v>
      </c>
      <c r="CX103">
        <v>0.08</v>
      </c>
      <c r="CY103">
        <v>4.33</v>
      </c>
      <c r="CZ103">
        <v>74.599999999999994</v>
      </c>
      <c r="DA103" s="32">
        <v>1.17</v>
      </c>
      <c r="DD103" s="27" t="s">
        <v>13</v>
      </c>
      <c r="DE103" s="28">
        <v>2.9</v>
      </c>
      <c r="DF103" s="36">
        <v>12.2</v>
      </c>
      <c r="DG103">
        <v>1</v>
      </c>
      <c r="DH103">
        <v>26.8</v>
      </c>
      <c r="DI103">
        <v>0.46</v>
      </c>
      <c r="DJ103">
        <v>4.4000000000000004</v>
      </c>
      <c r="DK103">
        <v>1120.3</v>
      </c>
      <c r="DL103" s="39">
        <v>3.1999999999999998E-10</v>
      </c>
      <c r="DM103">
        <v>129.9</v>
      </c>
      <c r="DN103">
        <v>36.1</v>
      </c>
      <c r="DO103">
        <v>1.5E-3</v>
      </c>
      <c r="DP103">
        <v>213.7</v>
      </c>
      <c r="DQ103" s="40">
        <v>6.8499999999999996E-6</v>
      </c>
    </row>
    <row r="104" spans="4:121" x14ac:dyDescent="0.35">
      <c r="D104" s="36"/>
      <c r="H104" s="37">
        <v>36.78</v>
      </c>
      <c r="I104" s="38">
        <v>0.59</v>
      </c>
      <c r="J104">
        <v>33.200000000000003</v>
      </c>
      <c r="K104">
        <v>25</v>
      </c>
      <c r="L104">
        <v>14.02</v>
      </c>
      <c r="M104">
        <v>2.29</v>
      </c>
      <c r="N104">
        <v>37.9</v>
      </c>
      <c r="O104">
        <v>7.3200000000000001E-2</v>
      </c>
      <c r="P104">
        <v>410</v>
      </c>
      <c r="Q104">
        <v>113</v>
      </c>
      <c r="R104">
        <v>0.93</v>
      </c>
      <c r="S104">
        <v>10.220000000000001</v>
      </c>
      <c r="T104">
        <v>753</v>
      </c>
      <c r="U104" s="32">
        <v>2.41</v>
      </c>
      <c r="W104" s="36"/>
      <c r="AA104">
        <v>24.44</v>
      </c>
      <c r="AB104">
        <v>2.488</v>
      </c>
      <c r="AC104">
        <v>2.2865174747117418</v>
      </c>
      <c r="AD104">
        <v>27.5</v>
      </c>
      <c r="AE104">
        <v>25.5</v>
      </c>
      <c r="AF104">
        <v>26.3</v>
      </c>
      <c r="AG104">
        <v>241.1</v>
      </c>
      <c r="AH104">
        <v>6.95</v>
      </c>
      <c r="AI104">
        <v>32.43</v>
      </c>
      <c r="AJ104">
        <v>513</v>
      </c>
      <c r="AK104" s="32">
        <v>7.64</v>
      </c>
      <c r="AP104" s="36"/>
      <c r="AR104">
        <v>61.35</v>
      </c>
      <c r="AS104">
        <v>3.43</v>
      </c>
      <c r="AT104" s="7">
        <v>3.1522326922272006</v>
      </c>
      <c r="AU104">
        <v>26.69</v>
      </c>
      <c r="AV104">
        <v>21.28</v>
      </c>
      <c r="AW104">
        <v>15.3</v>
      </c>
      <c r="AX104">
        <v>1727.78</v>
      </c>
      <c r="AY104">
        <v>0.21</v>
      </c>
      <c r="AZ104" s="32">
        <v>82.8</v>
      </c>
      <c r="BB104" s="36"/>
      <c r="BD104">
        <v>6</v>
      </c>
      <c r="BE104">
        <v>0.99</v>
      </c>
      <c r="BF104">
        <v>26.6</v>
      </c>
      <c r="BG104">
        <v>9.3699999999999992</v>
      </c>
      <c r="BH104">
        <v>2.15</v>
      </c>
      <c r="BI104">
        <v>32</v>
      </c>
      <c r="BJ104">
        <v>0.11</v>
      </c>
      <c r="BK104">
        <v>398</v>
      </c>
      <c r="BL104">
        <v>170</v>
      </c>
      <c r="BM104" s="32">
        <v>0.85</v>
      </c>
      <c r="BO104" s="36"/>
      <c r="BQ104">
        <v>24.4</v>
      </c>
      <c r="BR104">
        <v>0.99</v>
      </c>
      <c r="BS104">
        <v>16</v>
      </c>
      <c r="BT104">
        <v>298.8</v>
      </c>
      <c r="BU104">
        <v>1.6</v>
      </c>
      <c r="BV104">
        <v>5.26</v>
      </c>
      <c r="BW104">
        <v>0.54</v>
      </c>
      <c r="BX104">
        <v>235</v>
      </c>
      <c r="BY104" s="32">
        <v>5.24</v>
      </c>
      <c r="CB104" s="36"/>
      <c r="CD104">
        <v>73.3</v>
      </c>
      <c r="CE104">
        <v>0.7</v>
      </c>
      <c r="CF104">
        <v>21.3</v>
      </c>
      <c r="CG104">
        <v>22.9</v>
      </c>
      <c r="CH104">
        <v>88</v>
      </c>
      <c r="CI104" s="32">
        <v>0.11</v>
      </c>
      <c r="CL104" s="36"/>
      <c r="CN104">
        <v>24.4</v>
      </c>
      <c r="CO104">
        <v>1.49</v>
      </c>
      <c r="CP104">
        <v>25.6</v>
      </c>
      <c r="CQ104" s="33">
        <v>0</v>
      </c>
      <c r="CR104">
        <v>9.9000000000000005E-2</v>
      </c>
      <c r="CS104">
        <v>392.8</v>
      </c>
      <c r="CT104">
        <v>331.7</v>
      </c>
      <c r="CU104">
        <v>0.9</v>
      </c>
      <c r="CV104">
        <v>2.1</v>
      </c>
      <c r="CW104">
        <v>3.1</v>
      </c>
      <c r="CX104">
        <v>8.5999999999999993E-2</v>
      </c>
      <c r="CY104">
        <v>4.3499999999999996</v>
      </c>
      <c r="CZ104">
        <v>79.8</v>
      </c>
      <c r="DA104" s="32">
        <v>1.25</v>
      </c>
      <c r="DD104" s="36"/>
      <c r="DF104" s="36">
        <v>24.4</v>
      </c>
      <c r="DG104">
        <v>1</v>
      </c>
      <c r="DH104">
        <v>26.9</v>
      </c>
      <c r="DI104">
        <v>0.46</v>
      </c>
      <c r="DJ104">
        <v>4.4000000000000004</v>
      </c>
      <c r="DK104">
        <v>1120.4000000000001</v>
      </c>
      <c r="DL104" s="39">
        <v>3.2200000000000003E-10</v>
      </c>
      <c r="DM104">
        <v>89.5</v>
      </c>
      <c r="DN104">
        <v>30.4</v>
      </c>
      <c r="DO104">
        <v>2.5000000000000001E-3</v>
      </c>
      <c r="DP104">
        <v>240.9</v>
      </c>
      <c r="DQ104" s="40">
        <v>1.0200000000000001E-5</v>
      </c>
    </row>
    <row r="105" spans="4:121" x14ac:dyDescent="0.35">
      <c r="D105" s="36"/>
      <c r="H105" s="37">
        <v>48.88</v>
      </c>
      <c r="I105" s="38">
        <v>0.59</v>
      </c>
      <c r="J105">
        <v>33.5</v>
      </c>
      <c r="K105">
        <v>84</v>
      </c>
      <c r="L105">
        <v>14.28</v>
      </c>
      <c r="M105">
        <v>2.31</v>
      </c>
      <c r="N105">
        <v>38.200000000000003</v>
      </c>
      <c r="O105">
        <v>7.22E-2</v>
      </c>
      <c r="P105">
        <v>409</v>
      </c>
      <c r="Q105">
        <v>111</v>
      </c>
      <c r="R105">
        <v>0.94</v>
      </c>
      <c r="S105">
        <v>13.72</v>
      </c>
      <c r="T105">
        <v>1213</v>
      </c>
      <c r="U105" s="32">
        <v>3.23</v>
      </c>
      <c r="W105" s="36"/>
      <c r="AA105">
        <v>24.43</v>
      </c>
      <c r="AB105">
        <v>2.8380000000000001</v>
      </c>
      <c r="AC105">
        <v>2.6081738718777827</v>
      </c>
      <c r="AD105">
        <v>32.299999999999997</v>
      </c>
      <c r="AE105">
        <v>28.5</v>
      </c>
      <c r="AF105">
        <v>27.5</v>
      </c>
      <c r="AG105">
        <v>421.7</v>
      </c>
      <c r="AH105">
        <v>7.74</v>
      </c>
      <c r="AI105">
        <v>34.659999999999997</v>
      </c>
      <c r="AJ105">
        <v>527</v>
      </c>
      <c r="AK105" s="32">
        <v>8.17</v>
      </c>
      <c r="AP105" s="36"/>
      <c r="AR105">
        <v>73.3</v>
      </c>
      <c r="AS105">
        <v>0.49</v>
      </c>
      <c r="AT105" s="7">
        <v>0.4503189560324572</v>
      </c>
      <c r="AU105">
        <v>25.37</v>
      </c>
      <c r="AV105">
        <v>22.86</v>
      </c>
      <c r="AW105">
        <v>17.28</v>
      </c>
      <c r="AX105">
        <v>10.55</v>
      </c>
      <c r="AY105">
        <v>0.1</v>
      </c>
      <c r="AZ105" s="32">
        <v>98.92</v>
      </c>
      <c r="BB105" s="36"/>
      <c r="BD105">
        <v>12.2</v>
      </c>
      <c r="BE105">
        <v>0.99</v>
      </c>
      <c r="BF105">
        <v>26.5</v>
      </c>
      <c r="BG105">
        <v>9.34</v>
      </c>
      <c r="BH105">
        <v>2.15</v>
      </c>
      <c r="BI105">
        <v>31.9</v>
      </c>
      <c r="BJ105">
        <v>0.11</v>
      </c>
      <c r="BK105">
        <v>398</v>
      </c>
      <c r="BL105">
        <v>163</v>
      </c>
      <c r="BM105" s="32">
        <v>0.9</v>
      </c>
      <c r="BO105" s="36"/>
      <c r="BQ105">
        <v>24.4</v>
      </c>
      <c r="BR105">
        <v>0.6</v>
      </c>
      <c r="BS105">
        <v>18.3</v>
      </c>
      <c r="BT105">
        <v>376.9</v>
      </c>
      <c r="BU105">
        <v>1.3</v>
      </c>
      <c r="BV105">
        <v>5.69</v>
      </c>
      <c r="BW105">
        <v>0.5</v>
      </c>
      <c r="BX105">
        <v>224</v>
      </c>
      <c r="BY105" s="32">
        <v>5.95</v>
      </c>
      <c r="CB105" s="36"/>
      <c r="CD105">
        <v>73.400000000000006</v>
      </c>
      <c r="CE105">
        <v>1</v>
      </c>
      <c r="CF105">
        <v>21.9</v>
      </c>
      <c r="CG105">
        <v>24.7</v>
      </c>
      <c r="CH105">
        <v>238</v>
      </c>
      <c r="CI105" s="32">
        <v>0.12</v>
      </c>
      <c r="CL105" s="36"/>
      <c r="CN105">
        <v>36.700000000000003</v>
      </c>
      <c r="CO105">
        <v>1.49</v>
      </c>
      <c r="CP105">
        <v>25.6</v>
      </c>
      <c r="CQ105" s="33">
        <v>0</v>
      </c>
      <c r="CR105">
        <v>9.8000000000000004E-2</v>
      </c>
      <c r="CS105">
        <v>391.8</v>
      </c>
      <c r="CT105">
        <v>327.10000000000002</v>
      </c>
      <c r="CU105">
        <v>0.9</v>
      </c>
      <c r="CV105">
        <v>2.1</v>
      </c>
      <c r="CW105">
        <v>3.1</v>
      </c>
      <c r="CX105">
        <v>9.1999999999999998E-2</v>
      </c>
      <c r="CY105">
        <v>4.34</v>
      </c>
      <c r="CZ105">
        <v>85.2</v>
      </c>
      <c r="DA105" s="32">
        <v>1.33</v>
      </c>
      <c r="DD105" s="36"/>
      <c r="DF105" s="36">
        <v>36.700000000000003</v>
      </c>
      <c r="DG105">
        <v>1</v>
      </c>
      <c r="DH105">
        <v>27</v>
      </c>
      <c r="DI105">
        <v>0.46</v>
      </c>
      <c r="DJ105">
        <v>4.3</v>
      </c>
      <c r="DK105">
        <v>1120.4000000000001</v>
      </c>
      <c r="DL105" s="39">
        <v>3.2500000000000002E-10</v>
      </c>
      <c r="DM105">
        <v>86.8</v>
      </c>
      <c r="DN105">
        <v>29.2</v>
      </c>
      <c r="DO105">
        <v>3.7000000000000002E-3</v>
      </c>
      <c r="DP105">
        <v>253.6</v>
      </c>
      <c r="DQ105" s="40">
        <v>1.47E-5</v>
      </c>
    </row>
    <row r="106" spans="4:121" ht="15" thickBot="1" x14ac:dyDescent="0.4">
      <c r="D106" s="41"/>
      <c r="E106" s="42"/>
      <c r="F106" s="42"/>
      <c r="G106" s="42"/>
      <c r="H106" s="46">
        <v>61.04</v>
      </c>
      <c r="I106" s="47">
        <v>0.59</v>
      </c>
      <c r="J106" s="42">
        <v>33.6</v>
      </c>
      <c r="K106" s="42">
        <v>365</v>
      </c>
      <c r="L106" s="42">
        <v>14.37</v>
      </c>
      <c r="M106" s="42">
        <v>2.2999999999999998</v>
      </c>
      <c r="N106" s="42">
        <v>38.299999999999997</v>
      </c>
      <c r="O106" s="42">
        <v>7.0300000000000001E-2</v>
      </c>
      <c r="P106" s="42">
        <v>409</v>
      </c>
      <c r="Q106" s="42">
        <v>109</v>
      </c>
      <c r="R106" s="42">
        <v>0.96</v>
      </c>
      <c r="S106" s="42">
        <v>17.309999999999999</v>
      </c>
      <c r="T106" s="42">
        <v>1763</v>
      </c>
      <c r="U106" s="43">
        <v>4.08</v>
      </c>
      <c r="W106" s="36"/>
      <c r="AA106">
        <v>24.45</v>
      </c>
      <c r="AB106">
        <v>2.843</v>
      </c>
      <c r="AC106">
        <v>2.6127689632658693</v>
      </c>
      <c r="AD106">
        <v>28.4</v>
      </c>
      <c r="AE106">
        <v>25.4</v>
      </c>
      <c r="AF106">
        <v>26.2</v>
      </c>
      <c r="AG106">
        <v>420.3</v>
      </c>
      <c r="AH106">
        <v>7.85</v>
      </c>
      <c r="AI106">
        <v>32.369999999999997</v>
      </c>
      <c r="AJ106">
        <v>513</v>
      </c>
      <c r="AK106" s="32">
        <v>7.63</v>
      </c>
      <c r="AP106" s="36"/>
      <c r="AR106">
        <v>73.34</v>
      </c>
      <c r="AS106">
        <v>0.72</v>
      </c>
      <c r="AT106" s="7">
        <v>0.6616931598844269</v>
      </c>
      <c r="AU106">
        <v>22.85</v>
      </c>
      <c r="AV106">
        <v>23.08</v>
      </c>
      <c r="AW106">
        <v>17.54</v>
      </c>
      <c r="AX106">
        <v>15.66</v>
      </c>
      <c r="AY106">
        <v>0.1</v>
      </c>
      <c r="AZ106" s="32">
        <v>98.98</v>
      </c>
      <c r="BB106" s="36"/>
      <c r="BD106">
        <v>24.4</v>
      </c>
      <c r="BE106">
        <v>0.99</v>
      </c>
      <c r="BF106">
        <v>26.4</v>
      </c>
      <c r="BG106">
        <v>9.24</v>
      </c>
      <c r="BH106">
        <v>2.14</v>
      </c>
      <c r="BI106">
        <v>31.8</v>
      </c>
      <c r="BJ106">
        <v>0.11</v>
      </c>
      <c r="BK106">
        <v>398</v>
      </c>
      <c r="BL106">
        <v>151</v>
      </c>
      <c r="BM106" s="32">
        <v>1.01</v>
      </c>
      <c r="BO106" s="36"/>
      <c r="BQ106">
        <v>24.4</v>
      </c>
      <c r="BR106">
        <v>1.48</v>
      </c>
      <c r="BS106">
        <v>16.899999999999999</v>
      </c>
      <c r="BT106">
        <v>295.10000000000002</v>
      </c>
      <c r="BU106">
        <v>0.9</v>
      </c>
      <c r="BV106">
        <v>5.77</v>
      </c>
      <c r="BW106">
        <v>0.5</v>
      </c>
      <c r="BX106">
        <v>241</v>
      </c>
      <c r="BY106" s="32">
        <v>5.6</v>
      </c>
      <c r="CB106" s="36"/>
      <c r="CD106">
        <v>73.400000000000006</v>
      </c>
      <c r="CE106">
        <v>1.2</v>
      </c>
      <c r="CF106">
        <v>22</v>
      </c>
      <c r="CG106">
        <v>24.7</v>
      </c>
      <c r="CH106">
        <v>332</v>
      </c>
      <c r="CI106" s="32">
        <v>0.12</v>
      </c>
      <c r="CL106" s="36"/>
      <c r="CN106">
        <v>48.9</v>
      </c>
      <c r="CO106">
        <v>1.49</v>
      </c>
      <c r="CP106">
        <v>25.6</v>
      </c>
      <c r="CQ106" s="33">
        <v>0</v>
      </c>
      <c r="CR106">
        <v>9.9000000000000005E-2</v>
      </c>
      <c r="CS106">
        <v>394.2</v>
      </c>
      <c r="CT106">
        <v>325</v>
      </c>
      <c r="CU106">
        <v>0.9</v>
      </c>
      <c r="CV106">
        <v>2.1</v>
      </c>
      <c r="CW106">
        <v>3.11</v>
      </c>
      <c r="CX106">
        <v>9.8000000000000004E-2</v>
      </c>
      <c r="CY106">
        <v>4.3499999999999996</v>
      </c>
      <c r="CZ106">
        <v>90.9</v>
      </c>
      <c r="DA106" s="32">
        <v>1.42</v>
      </c>
      <c r="DD106" s="36"/>
      <c r="DF106" s="36">
        <v>48.9</v>
      </c>
      <c r="DG106">
        <v>0.6</v>
      </c>
      <c r="DH106">
        <v>28.2</v>
      </c>
      <c r="DI106">
        <v>0.46</v>
      </c>
      <c r="DJ106">
        <v>4.3</v>
      </c>
      <c r="DK106">
        <v>1120.0999999999999</v>
      </c>
      <c r="DL106" s="39">
        <v>3.3399999999999998E-10</v>
      </c>
      <c r="DM106">
        <v>80.400000000000006</v>
      </c>
      <c r="DN106">
        <v>24.5</v>
      </c>
      <c r="DO106">
        <v>5.4000000000000003E-3</v>
      </c>
      <c r="DP106">
        <v>238.6</v>
      </c>
      <c r="DQ106" s="40">
        <v>2.2799999999999999E-5</v>
      </c>
    </row>
    <row r="107" spans="4:121" ht="15" thickBot="1" x14ac:dyDescent="0.4">
      <c r="D107" s="36" t="s">
        <v>13</v>
      </c>
      <c r="E107">
        <v>3.1</v>
      </c>
      <c r="F107" t="s">
        <v>119</v>
      </c>
      <c r="G107" t="s">
        <v>131</v>
      </c>
      <c r="H107" s="37">
        <v>2.44</v>
      </c>
      <c r="I107" s="38">
        <v>0.98</v>
      </c>
      <c r="J107">
        <v>14.7</v>
      </c>
      <c r="K107">
        <v>40</v>
      </c>
      <c r="L107">
        <v>4.38</v>
      </c>
      <c r="M107">
        <v>1.44</v>
      </c>
      <c r="N107">
        <v>22.5</v>
      </c>
      <c r="O107">
        <v>8.9599999999999999E-2</v>
      </c>
      <c r="P107">
        <v>391</v>
      </c>
      <c r="Q107">
        <v>258</v>
      </c>
      <c r="R107">
        <v>0.65</v>
      </c>
      <c r="S107">
        <v>0.21</v>
      </c>
      <c r="T107">
        <v>7</v>
      </c>
      <c r="U107" s="32">
        <v>0.05</v>
      </c>
      <c r="W107" s="36"/>
      <c r="AA107">
        <v>24.44</v>
      </c>
      <c r="AB107">
        <v>3.194</v>
      </c>
      <c r="AC107">
        <v>2.935344378709527</v>
      </c>
      <c r="AD107">
        <v>34.700000000000003</v>
      </c>
      <c r="AE107">
        <v>28.5</v>
      </c>
      <c r="AF107">
        <v>27.4</v>
      </c>
      <c r="AG107">
        <v>946.8</v>
      </c>
      <c r="AH107">
        <v>10.31</v>
      </c>
      <c r="AI107">
        <v>34.659999999999997</v>
      </c>
      <c r="AJ107">
        <v>527</v>
      </c>
      <c r="AK107" s="32">
        <v>8.17</v>
      </c>
      <c r="AP107" s="36"/>
      <c r="AR107">
        <v>73.33</v>
      </c>
      <c r="AS107">
        <v>0.9</v>
      </c>
      <c r="AT107" s="7">
        <v>0.82711644985553368</v>
      </c>
      <c r="AU107">
        <v>21.82</v>
      </c>
      <c r="AV107">
        <v>23.09</v>
      </c>
      <c r="AW107">
        <v>17.57</v>
      </c>
      <c r="AX107">
        <v>20.7</v>
      </c>
      <c r="AY107">
        <v>0.1</v>
      </c>
      <c r="AZ107" s="32">
        <v>98.96</v>
      </c>
      <c r="BB107" s="36"/>
      <c r="BD107">
        <v>36.700000000000003</v>
      </c>
      <c r="BE107">
        <v>0.99</v>
      </c>
      <c r="BF107">
        <v>27.1</v>
      </c>
      <c r="BG107">
        <v>9.59</v>
      </c>
      <c r="BH107">
        <v>2.19</v>
      </c>
      <c r="BI107">
        <v>32.299999999999997</v>
      </c>
      <c r="BJ107">
        <v>0.09</v>
      </c>
      <c r="BK107">
        <v>404</v>
      </c>
      <c r="BL107">
        <v>133</v>
      </c>
      <c r="BM107" s="32">
        <v>1.23</v>
      </c>
      <c r="BO107" s="36"/>
      <c r="BQ107">
        <v>36.700000000000003</v>
      </c>
      <c r="BR107">
        <v>0.99</v>
      </c>
      <c r="BS107">
        <v>15.6</v>
      </c>
      <c r="BT107">
        <v>190.2</v>
      </c>
      <c r="BU107">
        <v>2.8</v>
      </c>
      <c r="BV107">
        <v>4.2300000000000004</v>
      </c>
      <c r="BW107">
        <v>0.68</v>
      </c>
      <c r="BX107">
        <v>249</v>
      </c>
      <c r="BY107" s="32">
        <v>5.95</v>
      </c>
      <c r="CB107" s="36"/>
      <c r="CD107">
        <v>73.3</v>
      </c>
      <c r="CE107">
        <v>1.3</v>
      </c>
      <c r="CF107">
        <v>22.1</v>
      </c>
      <c r="CG107">
        <v>25</v>
      </c>
      <c r="CH107">
        <v>450</v>
      </c>
      <c r="CI107" s="32">
        <v>0.12</v>
      </c>
      <c r="CL107" s="36"/>
      <c r="CN107">
        <v>61.1</v>
      </c>
      <c r="CO107">
        <v>1.48</v>
      </c>
      <c r="CP107">
        <v>25.6</v>
      </c>
      <c r="CQ107" s="33">
        <v>0</v>
      </c>
      <c r="CR107">
        <v>9.8000000000000004E-2</v>
      </c>
      <c r="CS107">
        <v>391.9</v>
      </c>
      <c r="CT107">
        <v>320.39999999999998</v>
      </c>
      <c r="CU107">
        <v>0.9</v>
      </c>
      <c r="CV107">
        <v>2.1</v>
      </c>
      <c r="CW107">
        <v>3.1</v>
      </c>
      <c r="CX107">
        <v>0.10199999999999999</v>
      </c>
      <c r="CY107">
        <v>4.33</v>
      </c>
      <c r="CZ107">
        <v>95.3</v>
      </c>
      <c r="DA107" s="32">
        <v>1.49</v>
      </c>
      <c r="DD107" s="41"/>
      <c r="DE107" s="42"/>
      <c r="DF107" s="36">
        <v>61.1</v>
      </c>
      <c r="DG107">
        <v>0.6</v>
      </c>
      <c r="DH107">
        <v>27.9</v>
      </c>
      <c r="DI107">
        <v>0.46</v>
      </c>
      <c r="DJ107">
        <v>4.3</v>
      </c>
      <c r="DK107">
        <v>1120.0999999999999</v>
      </c>
      <c r="DL107" s="39">
        <v>3.3099999999999999E-10</v>
      </c>
      <c r="DM107">
        <v>46.7</v>
      </c>
      <c r="DN107">
        <v>20.399999999999999</v>
      </c>
      <c r="DO107">
        <v>4.7000000000000002E-3</v>
      </c>
      <c r="DP107">
        <v>248.5</v>
      </c>
      <c r="DQ107" s="40">
        <v>1.9000000000000001E-5</v>
      </c>
    </row>
    <row r="108" spans="4:121" x14ac:dyDescent="0.35">
      <c r="D108" s="36"/>
      <c r="H108" s="37">
        <v>6.11</v>
      </c>
      <c r="I108" s="38">
        <v>0.98</v>
      </c>
      <c r="J108">
        <v>14.8</v>
      </c>
      <c r="K108">
        <v>42</v>
      </c>
      <c r="L108">
        <v>4.41</v>
      </c>
      <c r="M108">
        <v>1.44</v>
      </c>
      <c r="N108">
        <v>22.6</v>
      </c>
      <c r="O108">
        <v>8.8700000000000001E-2</v>
      </c>
      <c r="P108">
        <v>391</v>
      </c>
      <c r="Q108">
        <v>240</v>
      </c>
      <c r="R108">
        <v>0.76</v>
      </c>
      <c r="S108">
        <v>0.54</v>
      </c>
      <c r="T108">
        <v>34</v>
      </c>
      <c r="U108" s="32">
        <v>0.13</v>
      </c>
      <c r="W108" s="36"/>
      <c r="AA108">
        <v>24.46</v>
      </c>
      <c r="AB108">
        <v>3.1970000000000001</v>
      </c>
      <c r="AC108">
        <v>2.938101433542379</v>
      </c>
      <c r="AD108">
        <v>31</v>
      </c>
      <c r="AE108">
        <v>24.6</v>
      </c>
      <c r="AF108">
        <v>26</v>
      </c>
      <c r="AG108">
        <v>1016.8</v>
      </c>
      <c r="AH108">
        <v>10.83</v>
      </c>
      <c r="AI108">
        <v>31.8</v>
      </c>
      <c r="AJ108">
        <v>509</v>
      </c>
      <c r="AK108" s="32">
        <v>7.5</v>
      </c>
      <c r="AP108" s="36"/>
      <c r="AR108">
        <v>73.36</v>
      </c>
      <c r="AS108">
        <v>1.08</v>
      </c>
      <c r="AT108" s="7">
        <v>0.99253973982664045</v>
      </c>
      <c r="AU108">
        <v>21.2</v>
      </c>
      <c r="AV108">
        <v>23.05</v>
      </c>
      <c r="AW108">
        <v>17.579999999999998</v>
      </c>
      <c r="AX108">
        <v>26.69</v>
      </c>
      <c r="AY108">
        <v>0.1</v>
      </c>
      <c r="AZ108" s="32">
        <v>99.01</v>
      </c>
      <c r="BB108" s="36"/>
      <c r="BD108">
        <v>48.9</v>
      </c>
      <c r="BE108">
        <v>0.99</v>
      </c>
      <c r="BF108">
        <v>26.3</v>
      </c>
      <c r="BG108">
        <v>9.17</v>
      </c>
      <c r="BH108">
        <v>2.14</v>
      </c>
      <c r="BI108">
        <v>31.7</v>
      </c>
      <c r="BJ108">
        <v>0.1</v>
      </c>
      <c r="BK108">
        <v>398</v>
      </c>
      <c r="BL108">
        <v>142</v>
      </c>
      <c r="BM108" s="32">
        <v>1.1000000000000001</v>
      </c>
      <c r="BO108" s="36"/>
      <c r="BQ108">
        <v>48.9</v>
      </c>
      <c r="BR108">
        <v>0.99</v>
      </c>
      <c r="BS108">
        <v>15.4</v>
      </c>
      <c r="BT108">
        <v>251.1</v>
      </c>
      <c r="BU108">
        <v>5.5</v>
      </c>
      <c r="BV108">
        <v>3.82</v>
      </c>
      <c r="BW108">
        <v>0.75</v>
      </c>
      <c r="BX108">
        <v>257</v>
      </c>
      <c r="BY108" s="32">
        <v>6.96</v>
      </c>
      <c r="CB108" s="36"/>
      <c r="CD108">
        <v>73.3</v>
      </c>
      <c r="CE108">
        <v>1.5</v>
      </c>
      <c r="CF108">
        <v>22.1</v>
      </c>
      <c r="CG108">
        <v>25.4</v>
      </c>
      <c r="CH108">
        <v>621</v>
      </c>
      <c r="CI108" s="32">
        <v>0.13</v>
      </c>
      <c r="CL108" s="36"/>
      <c r="CN108">
        <v>73.3</v>
      </c>
      <c r="CO108">
        <v>1.48</v>
      </c>
      <c r="CP108">
        <v>25.6</v>
      </c>
      <c r="CQ108" s="33">
        <v>0</v>
      </c>
      <c r="CR108">
        <v>9.7000000000000003E-2</v>
      </c>
      <c r="CS108">
        <v>391.4</v>
      </c>
      <c r="CT108">
        <v>317.89999999999998</v>
      </c>
      <c r="CU108">
        <v>0.9</v>
      </c>
      <c r="CV108">
        <v>2.1</v>
      </c>
      <c r="CW108">
        <v>3.1</v>
      </c>
      <c r="CX108">
        <v>0.106</v>
      </c>
      <c r="CY108">
        <v>4.32</v>
      </c>
      <c r="CZ108">
        <v>98.7</v>
      </c>
      <c r="DA108" s="32">
        <v>1.54</v>
      </c>
      <c r="DD108" s="27" t="s">
        <v>122</v>
      </c>
      <c r="DE108" s="28">
        <v>1.9</v>
      </c>
      <c r="DF108" s="27">
        <v>6.2</v>
      </c>
      <c r="DG108" s="28">
        <v>1</v>
      </c>
      <c r="DH108" s="28">
        <v>20</v>
      </c>
      <c r="DI108" s="28">
        <v>0</v>
      </c>
      <c r="DJ108" s="28">
        <v>1</v>
      </c>
      <c r="DK108" s="28">
        <v>998</v>
      </c>
      <c r="DL108" s="34">
        <v>8.3999999999999999E-10</v>
      </c>
      <c r="DM108" s="28">
        <v>137</v>
      </c>
      <c r="DN108" s="28">
        <v>0.1</v>
      </c>
      <c r="DO108" s="28">
        <v>6.1999999999999998E-3</v>
      </c>
      <c r="DP108" s="28">
        <v>188.9</v>
      </c>
      <c r="DQ108" s="35">
        <v>3.2799999999999998E-5</v>
      </c>
    </row>
    <row r="109" spans="4:121" x14ac:dyDescent="0.35">
      <c r="D109" s="36"/>
      <c r="H109" s="37">
        <v>13.06</v>
      </c>
      <c r="I109" s="38">
        <v>0.98</v>
      </c>
      <c r="J109">
        <v>14.7</v>
      </c>
      <c r="K109">
        <v>47</v>
      </c>
      <c r="L109">
        <v>4.3899999999999997</v>
      </c>
      <c r="M109">
        <v>1.44</v>
      </c>
      <c r="N109">
        <v>22.5</v>
      </c>
      <c r="O109">
        <v>8.8499999999999995E-2</v>
      </c>
      <c r="P109">
        <v>391</v>
      </c>
      <c r="Q109">
        <v>231</v>
      </c>
      <c r="R109">
        <v>0.83</v>
      </c>
      <c r="S109">
        <v>1.1200000000000001</v>
      </c>
      <c r="T109">
        <v>119</v>
      </c>
      <c r="U109" s="32">
        <v>0.26</v>
      </c>
      <c r="W109" s="36"/>
      <c r="AA109">
        <v>24.49</v>
      </c>
      <c r="AB109">
        <v>3.3610000000000002</v>
      </c>
      <c r="AC109">
        <v>3.0888204310716096</v>
      </c>
      <c r="AD109">
        <v>38.4</v>
      </c>
      <c r="AE109">
        <v>28.3</v>
      </c>
      <c r="AF109">
        <v>27.4</v>
      </c>
      <c r="AG109">
        <v>2089.1999999999998</v>
      </c>
      <c r="AH109">
        <v>16.350000000000001</v>
      </c>
      <c r="AI109">
        <v>34.58</v>
      </c>
      <c r="AJ109">
        <v>528</v>
      </c>
      <c r="AK109" s="32">
        <v>8.15</v>
      </c>
      <c r="AP109" s="36"/>
      <c r="AR109">
        <v>73.34</v>
      </c>
      <c r="AS109">
        <v>1.26</v>
      </c>
      <c r="AT109" s="7">
        <v>1.1579630297977472</v>
      </c>
      <c r="AU109">
        <v>20.81</v>
      </c>
      <c r="AV109">
        <v>22.96</v>
      </c>
      <c r="AW109">
        <v>17.489999999999998</v>
      </c>
      <c r="AX109">
        <v>34.090000000000003</v>
      </c>
      <c r="AY109">
        <v>0.1</v>
      </c>
      <c r="AZ109" s="32">
        <v>98.98</v>
      </c>
      <c r="BB109" s="36"/>
      <c r="BD109">
        <v>61.1</v>
      </c>
      <c r="BE109">
        <v>0.99</v>
      </c>
      <c r="BF109">
        <v>27.1</v>
      </c>
      <c r="BG109">
        <v>9.6199999999999992</v>
      </c>
      <c r="BH109">
        <v>2.19</v>
      </c>
      <c r="BI109">
        <v>32.299999999999997</v>
      </c>
      <c r="BJ109">
        <v>0.1</v>
      </c>
      <c r="BK109">
        <v>404</v>
      </c>
      <c r="BL109">
        <v>142</v>
      </c>
      <c r="BM109" s="32">
        <v>1.1499999999999999</v>
      </c>
      <c r="BO109" s="36"/>
      <c r="BQ109">
        <v>61.1</v>
      </c>
      <c r="BR109">
        <v>0.99</v>
      </c>
      <c r="BS109">
        <v>15.4</v>
      </c>
      <c r="BT109">
        <v>197.6</v>
      </c>
      <c r="BU109">
        <v>6.8</v>
      </c>
      <c r="BV109">
        <v>3.37</v>
      </c>
      <c r="BW109">
        <v>0.85</v>
      </c>
      <c r="BX109">
        <v>242</v>
      </c>
      <c r="BY109" s="32">
        <v>8.16</v>
      </c>
      <c r="CB109" s="36"/>
      <c r="CD109">
        <v>73.3</v>
      </c>
      <c r="CE109">
        <v>1.6</v>
      </c>
      <c r="CF109">
        <v>22.8</v>
      </c>
      <c r="CG109">
        <v>28.4</v>
      </c>
      <c r="CH109">
        <v>943</v>
      </c>
      <c r="CI109" s="32">
        <v>0.15</v>
      </c>
      <c r="CL109" s="36"/>
      <c r="CN109">
        <v>36.700000000000003</v>
      </c>
      <c r="CO109">
        <v>1.98</v>
      </c>
      <c r="CP109">
        <v>25.8</v>
      </c>
      <c r="CQ109" s="33">
        <v>0</v>
      </c>
      <c r="CR109">
        <v>9.6000000000000002E-2</v>
      </c>
      <c r="CS109">
        <v>385.5</v>
      </c>
      <c r="CT109">
        <v>335.4</v>
      </c>
      <c r="CU109">
        <v>0.9</v>
      </c>
      <c r="CV109">
        <v>2.12</v>
      </c>
      <c r="CW109">
        <v>3.12</v>
      </c>
      <c r="CX109">
        <v>9.4E-2</v>
      </c>
      <c r="CY109">
        <v>4.3099999999999996</v>
      </c>
      <c r="CZ109">
        <v>88.3</v>
      </c>
      <c r="DA109" s="32">
        <v>1.38</v>
      </c>
      <c r="DD109" s="36"/>
      <c r="DF109" s="36">
        <v>12.2</v>
      </c>
      <c r="DG109">
        <v>1</v>
      </c>
      <c r="DH109">
        <v>24</v>
      </c>
      <c r="DI109">
        <v>0</v>
      </c>
      <c r="DJ109">
        <v>0.9</v>
      </c>
      <c r="DK109">
        <v>997.1</v>
      </c>
      <c r="DL109" s="39">
        <v>9.3800000000000007E-10</v>
      </c>
      <c r="DM109">
        <v>61.3</v>
      </c>
      <c r="DN109">
        <v>0.1</v>
      </c>
      <c r="DO109">
        <v>1.09E-2</v>
      </c>
      <c r="DP109">
        <v>205.3</v>
      </c>
      <c r="DQ109" s="40">
        <v>5.3100000000000003E-5</v>
      </c>
    </row>
    <row r="110" spans="4:121" ht="15" thickBot="1" x14ac:dyDescent="0.4">
      <c r="D110" s="36"/>
      <c r="H110" s="37">
        <v>18.399999999999999</v>
      </c>
      <c r="I110" s="38">
        <v>0.98</v>
      </c>
      <c r="J110">
        <v>14.8</v>
      </c>
      <c r="K110">
        <v>52</v>
      </c>
      <c r="L110">
        <v>4.43</v>
      </c>
      <c r="M110">
        <v>1.45</v>
      </c>
      <c r="N110">
        <v>22.6</v>
      </c>
      <c r="O110">
        <v>8.8400000000000006E-2</v>
      </c>
      <c r="P110">
        <v>391</v>
      </c>
      <c r="Q110">
        <v>226</v>
      </c>
      <c r="R110">
        <v>0.86</v>
      </c>
      <c r="S110">
        <v>1.57</v>
      </c>
      <c r="T110">
        <v>210</v>
      </c>
      <c r="U110" s="32">
        <v>0.37</v>
      </c>
      <c r="W110" s="36"/>
      <c r="AA110">
        <v>36.67</v>
      </c>
      <c r="AB110">
        <v>0.52600000000000002</v>
      </c>
      <c r="AC110">
        <v>0.48340361402667859</v>
      </c>
      <c r="AD110">
        <v>31.3</v>
      </c>
      <c r="AE110">
        <v>29.5</v>
      </c>
      <c r="AF110">
        <v>28.7</v>
      </c>
      <c r="AG110">
        <v>14.7</v>
      </c>
      <c r="AH110">
        <v>7.57</v>
      </c>
      <c r="AI110">
        <v>53.13</v>
      </c>
      <c r="AJ110">
        <v>1046</v>
      </c>
      <c r="AK110" s="32">
        <v>12.52</v>
      </c>
      <c r="AP110" s="36"/>
      <c r="AR110">
        <v>73.38</v>
      </c>
      <c r="AS110">
        <v>1.44</v>
      </c>
      <c r="AT110" s="7">
        <v>1.3233863197688538</v>
      </c>
      <c r="AU110">
        <v>20.51</v>
      </c>
      <c r="AV110">
        <v>22.79</v>
      </c>
      <c r="AW110">
        <v>17.28</v>
      </c>
      <c r="AX110">
        <v>42.62</v>
      </c>
      <c r="AY110">
        <v>0.1</v>
      </c>
      <c r="AZ110" s="32">
        <v>99.03</v>
      </c>
      <c r="BB110" s="36"/>
      <c r="BD110">
        <v>73.3</v>
      </c>
      <c r="BE110">
        <v>0.99</v>
      </c>
      <c r="BF110">
        <v>27</v>
      </c>
      <c r="BG110">
        <v>9.57</v>
      </c>
      <c r="BH110">
        <v>2.1800000000000002</v>
      </c>
      <c r="BI110">
        <v>32.299999999999997</v>
      </c>
      <c r="BJ110">
        <v>0.1</v>
      </c>
      <c r="BK110">
        <v>404</v>
      </c>
      <c r="BL110">
        <v>146</v>
      </c>
      <c r="BM110" s="32">
        <v>1.07</v>
      </c>
      <c r="BO110" s="41"/>
      <c r="BP110" s="42"/>
      <c r="BQ110" s="42">
        <v>73.3</v>
      </c>
      <c r="BR110" s="42">
        <v>0.99</v>
      </c>
      <c r="BS110" s="42">
        <v>15.6</v>
      </c>
      <c r="BT110" s="42">
        <v>160.5</v>
      </c>
      <c r="BU110" s="42">
        <v>6</v>
      </c>
      <c r="BV110" s="42">
        <v>3.28</v>
      </c>
      <c r="BW110" s="42">
        <v>0.87</v>
      </c>
      <c r="BX110" s="42">
        <v>240</v>
      </c>
      <c r="BY110" s="43">
        <v>9.6</v>
      </c>
      <c r="CB110" s="41"/>
      <c r="CC110" s="42"/>
      <c r="CD110" s="42">
        <v>73.3</v>
      </c>
      <c r="CE110" s="42">
        <v>1.8</v>
      </c>
      <c r="CF110" s="42">
        <v>23.1</v>
      </c>
      <c r="CG110" s="42">
        <v>29.7</v>
      </c>
      <c r="CH110" s="42">
        <v>1688</v>
      </c>
      <c r="CI110" s="43">
        <v>0.2</v>
      </c>
      <c r="CL110" s="41"/>
      <c r="CM110" s="42"/>
      <c r="CN110" s="42">
        <v>36.6</v>
      </c>
      <c r="CO110" s="42">
        <v>2.4700000000000002</v>
      </c>
      <c r="CP110" s="42">
        <v>26.3</v>
      </c>
      <c r="CQ110" s="48">
        <v>0</v>
      </c>
      <c r="CR110" s="42">
        <v>9.5000000000000001E-2</v>
      </c>
      <c r="CS110" s="42">
        <v>384.4</v>
      </c>
      <c r="CT110" s="42">
        <v>342.7</v>
      </c>
      <c r="CU110" s="42">
        <v>0.9</v>
      </c>
      <c r="CV110" s="42">
        <v>2.14</v>
      </c>
      <c r="CW110" s="42">
        <v>3.16</v>
      </c>
      <c r="CX110" s="42">
        <v>9.7000000000000003E-2</v>
      </c>
      <c r="CY110" s="42">
        <v>4.33</v>
      </c>
      <c r="CZ110" s="42">
        <v>90.8</v>
      </c>
      <c r="DA110" s="43">
        <v>1.42</v>
      </c>
      <c r="DD110" s="36"/>
      <c r="DF110" s="36">
        <v>24.5</v>
      </c>
      <c r="DG110">
        <v>1</v>
      </c>
      <c r="DH110">
        <v>23.7</v>
      </c>
      <c r="DI110">
        <v>0</v>
      </c>
      <c r="DJ110">
        <v>0.9</v>
      </c>
      <c r="DK110">
        <v>997.2</v>
      </c>
      <c r="DL110" s="39">
        <v>9.2999999999999999E-10</v>
      </c>
      <c r="DM110">
        <v>30.7</v>
      </c>
      <c r="DN110">
        <v>0.3</v>
      </c>
      <c r="DO110">
        <v>1.55E-2</v>
      </c>
      <c r="DP110">
        <v>211.1</v>
      </c>
      <c r="DQ110" s="40">
        <v>7.3499999999999998E-5</v>
      </c>
    </row>
    <row r="111" spans="4:121" x14ac:dyDescent="0.35">
      <c r="D111" s="36"/>
      <c r="H111" s="37">
        <v>24.53</v>
      </c>
      <c r="I111" s="38">
        <v>0.98</v>
      </c>
      <c r="J111">
        <v>15.1</v>
      </c>
      <c r="K111">
        <v>50</v>
      </c>
      <c r="L111">
        <v>4.49</v>
      </c>
      <c r="M111">
        <v>1.45</v>
      </c>
      <c r="N111">
        <v>22.8</v>
      </c>
      <c r="O111">
        <v>8.6800000000000002E-2</v>
      </c>
      <c r="P111">
        <v>391</v>
      </c>
      <c r="Q111">
        <v>217</v>
      </c>
      <c r="R111">
        <v>0.93</v>
      </c>
      <c r="S111">
        <v>2.1</v>
      </c>
      <c r="T111">
        <v>340</v>
      </c>
      <c r="U111" s="32">
        <v>0.49</v>
      </c>
      <c r="W111" s="36"/>
      <c r="AA111">
        <v>36.590000000000003</v>
      </c>
      <c r="AB111">
        <v>0.53100000000000003</v>
      </c>
      <c r="AC111">
        <v>0.48799870541476487</v>
      </c>
      <c r="AD111">
        <v>28.5</v>
      </c>
      <c r="AE111">
        <v>27.2</v>
      </c>
      <c r="AF111">
        <v>27.1</v>
      </c>
      <c r="AG111">
        <v>15.1</v>
      </c>
      <c r="AH111">
        <v>7.5</v>
      </c>
      <c r="AI111">
        <v>50.44</v>
      </c>
      <c r="AJ111">
        <v>1021</v>
      </c>
      <c r="AK111" s="32">
        <v>11.89</v>
      </c>
      <c r="AP111" s="36"/>
      <c r="AR111">
        <v>73.31</v>
      </c>
      <c r="AS111">
        <v>1.8</v>
      </c>
      <c r="AT111" s="7">
        <v>1.6542328997110674</v>
      </c>
      <c r="AU111">
        <v>20.87</v>
      </c>
      <c r="AV111">
        <v>22.56</v>
      </c>
      <c r="AW111">
        <v>17.010000000000002</v>
      </c>
      <c r="AX111">
        <v>67.03</v>
      </c>
      <c r="AY111">
        <v>0.11</v>
      </c>
      <c r="AZ111" s="32">
        <v>98.94</v>
      </c>
      <c r="BB111" s="36"/>
      <c r="BD111">
        <v>61.1</v>
      </c>
      <c r="BE111">
        <v>0.59</v>
      </c>
      <c r="BF111">
        <v>26.7</v>
      </c>
      <c r="BG111">
        <v>9.36</v>
      </c>
      <c r="BH111">
        <v>2.17</v>
      </c>
      <c r="BI111">
        <v>32</v>
      </c>
      <c r="BJ111">
        <v>0.1</v>
      </c>
      <c r="BK111">
        <v>398</v>
      </c>
      <c r="BL111">
        <v>106</v>
      </c>
      <c r="BM111" s="32">
        <v>0.92</v>
      </c>
      <c r="BO111" s="36" t="s">
        <v>132</v>
      </c>
      <c r="BP111">
        <v>2.79</v>
      </c>
      <c r="BQ111">
        <v>5.8</v>
      </c>
      <c r="BR111">
        <v>0.99</v>
      </c>
      <c r="BS111">
        <v>15.2</v>
      </c>
      <c r="BT111">
        <v>194.2</v>
      </c>
      <c r="BU111">
        <v>2</v>
      </c>
      <c r="BV111">
        <v>4.59</v>
      </c>
      <c r="BW111">
        <v>0.19</v>
      </c>
      <c r="BX111">
        <v>231</v>
      </c>
      <c r="BY111" s="32">
        <v>1.1299999999999999</v>
      </c>
      <c r="CB111" s="27" t="s">
        <v>29</v>
      </c>
      <c r="CC111" s="28">
        <v>2.9</v>
      </c>
      <c r="CD111" s="28">
        <v>0</v>
      </c>
      <c r="CE111" s="28">
        <v>0.7</v>
      </c>
      <c r="CF111" s="28">
        <v>23.6</v>
      </c>
      <c r="CG111" s="28">
        <v>23.9</v>
      </c>
      <c r="CH111" s="28">
        <v>5</v>
      </c>
      <c r="CI111" s="31" t="s">
        <v>49</v>
      </c>
      <c r="CL111" s="27" t="s">
        <v>31</v>
      </c>
      <c r="CM111" s="28">
        <v>3</v>
      </c>
      <c r="CN111" s="28">
        <v>6.1</v>
      </c>
      <c r="CO111" s="28">
        <v>0.6</v>
      </c>
      <c r="CP111" s="28">
        <v>28.9</v>
      </c>
      <c r="CQ111" s="49">
        <v>0</v>
      </c>
      <c r="CR111" s="28">
        <v>9.0999999999999998E-2</v>
      </c>
      <c r="CS111" s="28">
        <v>384.6</v>
      </c>
      <c r="CT111" s="28">
        <v>110.1</v>
      </c>
      <c r="CU111" s="28">
        <v>0.8</v>
      </c>
      <c r="CV111" s="28">
        <v>2.2999999999999998</v>
      </c>
      <c r="CW111" s="28">
        <v>3.38</v>
      </c>
      <c r="CX111" s="28">
        <v>0.248</v>
      </c>
      <c r="CY111" s="28">
        <v>4.41</v>
      </c>
      <c r="CZ111" s="28">
        <v>223.2</v>
      </c>
      <c r="DA111" s="31">
        <v>0.89</v>
      </c>
      <c r="DD111" s="36"/>
      <c r="DF111" s="36">
        <v>36.700000000000003</v>
      </c>
      <c r="DG111">
        <v>1</v>
      </c>
      <c r="DH111">
        <v>20.9</v>
      </c>
      <c r="DI111">
        <v>0</v>
      </c>
      <c r="DJ111">
        <v>1</v>
      </c>
      <c r="DK111">
        <v>997.8</v>
      </c>
      <c r="DL111" s="39">
        <v>8.6100000000000003E-10</v>
      </c>
      <c r="DM111">
        <v>56.1</v>
      </c>
      <c r="DN111">
        <v>1.3</v>
      </c>
      <c r="DO111">
        <v>1.95E-2</v>
      </c>
      <c r="DP111">
        <v>222.8</v>
      </c>
      <c r="DQ111" s="40">
        <v>8.7700000000000004E-5</v>
      </c>
    </row>
    <row r="112" spans="4:121" x14ac:dyDescent="0.35">
      <c r="D112" s="36"/>
      <c r="H112" s="37">
        <v>36.479999999999997</v>
      </c>
      <c r="I112" s="38">
        <v>0.98</v>
      </c>
      <c r="J112">
        <v>15.1</v>
      </c>
      <c r="K112">
        <v>62</v>
      </c>
      <c r="L112">
        <v>4.49</v>
      </c>
      <c r="M112">
        <v>1.45</v>
      </c>
      <c r="N112">
        <v>22.8</v>
      </c>
      <c r="O112">
        <v>8.5900000000000004E-2</v>
      </c>
      <c r="P112">
        <v>391</v>
      </c>
      <c r="Q112">
        <v>218</v>
      </c>
      <c r="R112">
        <v>0.92</v>
      </c>
      <c r="S112">
        <v>3.12</v>
      </c>
      <c r="T112">
        <v>658</v>
      </c>
      <c r="U112" s="32">
        <v>0.74</v>
      </c>
      <c r="W112" s="36"/>
      <c r="AA112">
        <v>36.67</v>
      </c>
      <c r="AB112">
        <v>0.70499999999999996</v>
      </c>
      <c r="AC112">
        <v>0.647907885720168</v>
      </c>
      <c r="AD112">
        <v>30.8</v>
      </c>
      <c r="AE112">
        <v>29</v>
      </c>
      <c r="AF112">
        <v>28.8</v>
      </c>
      <c r="AG112">
        <v>23.8</v>
      </c>
      <c r="AH112">
        <v>7.6</v>
      </c>
      <c r="AI112">
        <v>52.55</v>
      </c>
      <c r="AJ112">
        <v>1042</v>
      </c>
      <c r="AK112" s="32">
        <v>12.39</v>
      </c>
      <c r="AP112" s="36"/>
      <c r="AR112">
        <v>73.319999999999993</v>
      </c>
      <c r="AS112">
        <v>2.16</v>
      </c>
      <c r="AT112" s="7">
        <v>1.9850794796532809</v>
      </c>
      <c r="AU112">
        <v>21.71</v>
      </c>
      <c r="AV112">
        <v>22.36</v>
      </c>
      <c r="AW112">
        <v>16.88</v>
      </c>
      <c r="AX112">
        <v>98.96</v>
      </c>
      <c r="AY112">
        <v>0.11</v>
      </c>
      <c r="AZ112" s="32">
        <v>98.96</v>
      </c>
      <c r="BB112" s="36"/>
      <c r="BD112">
        <v>73.3</v>
      </c>
      <c r="BE112">
        <v>0.59</v>
      </c>
      <c r="BF112">
        <v>26.7</v>
      </c>
      <c r="BG112">
        <v>9.41</v>
      </c>
      <c r="BH112">
        <v>2.17</v>
      </c>
      <c r="BI112">
        <v>32</v>
      </c>
      <c r="BJ112">
        <v>0.1</v>
      </c>
      <c r="BK112">
        <v>398</v>
      </c>
      <c r="BL112">
        <v>116</v>
      </c>
      <c r="BM112" s="32">
        <v>0.84</v>
      </c>
      <c r="BO112" s="36"/>
      <c r="BQ112">
        <v>12.2</v>
      </c>
      <c r="BR112">
        <v>0.99</v>
      </c>
      <c r="BS112">
        <v>15.3</v>
      </c>
      <c r="BT112">
        <v>159.30000000000001</v>
      </c>
      <c r="BU112">
        <v>0.5</v>
      </c>
      <c r="BV112">
        <v>5.76</v>
      </c>
      <c r="BW112">
        <v>0.15</v>
      </c>
      <c r="BX112">
        <v>256</v>
      </c>
      <c r="BY112" s="32">
        <v>2.71</v>
      </c>
      <c r="CB112" s="36"/>
      <c r="CD112">
        <v>0</v>
      </c>
      <c r="CE112">
        <v>1.3</v>
      </c>
      <c r="CF112">
        <v>23.6</v>
      </c>
      <c r="CG112">
        <v>24.3</v>
      </c>
      <c r="CH112">
        <v>20</v>
      </c>
      <c r="CI112" s="32" t="s">
        <v>49</v>
      </c>
      <c r="CL112" s="36"/>
      <c r="CN112">
        <v>12.2</v>
      </c>
      <c r="CO112">
        <v>0.6</v>
      </c>
      <c r="CP112">
        <v>28.8</v>
      </c>
      <c r="CQ112" s="33">
        <v>0</v>
      </c>
      <c r="CR112">
        <v>9.0999999999999998E-2</v>
      </c>
      <c r="CS112">
        <v>384.7</v>
      </c>
      <c r="CT112">
        <v>100.9</v>
      </c>
      <c r="CU112">
        <v>0.8</v>
      </c>
      <c r="CV112">
        <v>2.29</v>
      </c>
      <c r="CW112">
        <v>3.38</v>
      </c>
      <c r="CX112">
        <v>0.26500000000000001</v>
      </c>
      <c r="CY112">
        <v>4.42</v>
      </c>
      <c r="CZ112">
        <v>237.6</v>
      </c>
      <c r="DA112" s="32">
        <v>0.95</v>
      </c>
      <c r="DD112" s="36"/>
      <c r="DF112" s="36">
        <v>48.9</v>
      </c>
      <c r="DG112">
        <v>1</v>
      </c>
      <c r="DH112">
        <v>23.6</v>
      </c>
      <c r="DI112">
        <v>0</v>
      </c>
      <c r="DJ112">
        <v>0.9</v>
      </c>
      <c r="DK112">
        <v>997.2</v>
      </c>
      <c r="DL112" s="39">
        <v>9.28E-10</v>
      </c>
      <c r="DM112">
        <v>107.5</v>
      </c>
      <c r="DN112">
        <v>2.8</v>
      </c>
      <c r="DO112">
        <v>2.52E-2</v>
      </c>
      <c r="DP112">
        <v>249.9</v>
      </c>
      <c r="DQ112" s="40">
        <v>1.01E-4</v>
      </c>
    </row>
    <row r="113" spans="4:121" ht="15" thickBot="1" x14ac:dyDescent="0.4">
      <c r="D113" s="36"/>
      <c r="H113" s="37">
        <v>48.98</v>
      </c>
      <c r="I113" s="38">
        <v>0.97</v>
      </c>
      <c r="J113">
        <v>14.7</v>
      </c>
      <c r="K113">
        <v>436</v>
      </c>
      <c r="L113">
        <v>4.4000000000000004</v>
      </c>
      <c r="M113">
        <v>1.43</v>
      </c>
      <c r="N113">
        <v>22.6</v>
      </c>
      <c r="O113">
        <v>8.3400000000000002E-2</v>
      </c>
      <c r="P113">
        <v>391</v>
      </c>
      <c r="Q113">
        <v>208</v>
      </c>
      <c r="R113">
        <v>1.02</v>
      </c>
      <c r="S113">
        <v>4.2</v>
      </c>
      <c r="T113">
        <v>1077</v>
      </c>
      <c r="U113" s="32">
        <v>0.99</v>
      </c>
      <c r="W113" s="36"/>
      <c r="AA113">
        <v>36.67</v>
      </c>
      <c r="AB113">
        <v>0.71099999999999997</v>
      </c>
      <c r="AC113">
        <v>0.65342199538587153</v>
      </c>
      <c r="AD113">
        <v>28.6</v>
      </c>
      <c r="AE113">
        <v>27.3</v>
      </c>
      <c r="AF113">
        <v>27.3</v>
      </c>
      <c r="AG113">
        <v>24.2</v>
      </c>
      <c r="AH113">
        <v>7.51</v>
      </c>
      <c r="AI113">
        <v>50.6</v>
      </c>
      <c r="AJ113">
        <v>1025</v>
      </c>
      <c r="AK113" s="32">
        <v>11.93</v>
      </c>
      <c r="AP113" s="36"/>
      <c r="AR113">
        <v>73.38</v>
      </c>
      <c r="AS113">
        <v>2.5299999999999998</v>
      </c>
      <c r="AT113" s="7">
        <v>2.3251162423716667</v>
      </c>
      <c r="AU113">
        <v>22.6</v>
      </c>
      <c r="AV113">
        <v>22.25</v>
      </c>
      <c r="AW113">
        <v>16.690000000000001</v>
      </c>
      <c r="AX113">
        <v>147.94</v>
      </c>
      <c r="AY113">
        <v>0.11</v>
      </c>
      <c r="AZ113" s="32">
        <v>99.03</v>
      </c>
      <c r="BB113" s="36"/>
      <c r="BD113">
        <v>6.1</v>
      </c>
      <c r="BE113">
        <v>1.48</v>
      </c>
      <c r="BF113">
        <v>29.8</v>
      </c>
      <c r="BG113">
        <v>11.4</v>
      </c>
      <c r="BH113">
        <v>2.35</v>
      </c>
      <c r="BI113">
        <v>34.799999999999997</v>
      </c>
      <c r="BJ113">
        <v>0.11</v>
      </c>
      <c r="BK113">
        <v>392</v>
      </c>
      <c r="BL113">
        <v>202</v>
      </c>
      <c r="BM113" s="32">
        <v>0.9</v>
      </c>
      <c r="BO113" s="36"/>
      <c r="BQ113">
        <v>24.5</v>
      </c>
      <c r="BR113">
        <v>0.99</v>
      </c>
      <c r="BS113">
        <v>15.4</v>
      </c>
      <c r="BT113">
        <v>162.5</v>
      </c>
      <c r="BU113">
        <v>1.6</v>
      </c>
      <c r="BV113">
        <v>4.63</v>
      </c>
      <c r="BW113">
        <v>0.18</v>
      </c>
      <c r="BX113">
        <v>272</v>
      </c>
      <c r="BY113" s="32">
        <v>4.09</v>
      </c>
      <c r="CB113" s="36"/>
      <c r="CD113">
        <v>0</v>
      </c>
      <c r="CE113">
        <v>2</v>
      </c>
      <c r="CF113">
        <v>23.6</v>
      </c>
      <c r="CG113">
        <v>25.2</v>
      </c>
      <c r="CH113">
        <v>44</v>
      </c>
      <c r="CI113" s="32" t="s">
        <v>49</v>
      </c>
      <c r="CL113" s="36"/>
      <c r="CN113">
        <v>24.5</v>
      </c>
      <c r="CO113">
        <v>0.59</v>
      </c>
      <c r="CP113">
        <v>28.8</v>
      </c>
      <c r="CQ113" s="33">
        <v>0</v>
      </c>
      <c r="CR113">
        <v>9.1999999999999998E-2</v>
      </c>
      <c r="CS113">
        <v>384.7</v>
      </c>
      <c r="CT113">
        <v>88.9</v>
      </c>
      <c r="CU113">
        <v>0.8</v>
      </c>
      <c r="CV113">
        <v>2.2999999999999998</v>
      </c>
      <c r="CW113">
        <v>3.38</v>
      </c>
      <c r="CX113">
        <v>0.28599999999999998</v>
      </c>
      <c r="CY113">
        <v>4.43</v>
      </c>
      <c r="CZ113">
        <v>255.7</v>
      </c>
      <c r="DA113" s="32">
        <v>1.02</v>
      </c>
      <c r="DD113" s="41"/>
      <c r="DE113" s="42"/>
      <c r="DF113" s="41">
        <v>61.1</v>
      </c>
      <c r="DG113" s="42">
        <v>1</v>
      </c>
      <c r="DH113" s="42">
        <v>23.9</v>
      </c>
      <c r="DI113" s="42">
        <v>0</v>
      </c>
      <c r="DJ113" s="42">
        <v>0.9</v>
      </c>
      <c r="DK113" s="42">
        <v>997.1</v>
      </c>
      <c r="DL113" s="44">
        <v>9.3699999999999997E-10</v>
      </c>
      <c r="DM113" s="42">
        <v>133.6</v>
      </c>
      <c r="DN113" s="42">
        <v>5.0999999999999996</v>
      </c>
      <c r="DO113" s="42">
        <v>2.8199999999999999E-2</v>
      </c>
      <c r="DP113" s="42">
        <v>272</v>
      </c>
      <c r="DQ113" s="45">
        <v>1.0399999999999999E-4</v>
      </c>
    </row>
    <row r="114" spans="4:121" x14ac:dyDescent="0.35">
      <c r="D114" s="36"/>
      <c r="H114" s="37">
        <v>2.5</v>
      </c>
      <c r="I114" s="38">
        <v>1.47</v>
      </c>
      <c r="J114">
        <v>14.8</v>
      </c>
      <c r="K114">
        <v>87</v>
      </c>
      <c r="L114">
        <v>4.42</v>
      </c>
      <c r="M114">
        <v>1.42</v>
      </c>
      <c r="N114">
        <v>22.6</v>
      </c>
      <c r="O114">
        <v>8.0100000000000005E-2</v>
      </c>
      <c r="P114">
        <v>391</v>
      </c>
      <c r="Q114">
        <v>298</v>
      </c>
      <c r="R114">
        <v>0.67</v>
      </c>
      <c r="S114">
        <v>0.22</v>
      </c>
      <c r="T114">
        <v>8</v>
      </c>
      <c r="U114" s="32">
        <v>0.05</v>
      </c>
      <c r="W114" s="36"/>
      <c r="AA114">
        <v>36.67</v>
      </c>
      <c r="AB114">
        <v>1.0660000000000001</v>
      </c>
      <c r="AC114">
        <v>0.97967348393999876</v>
      </c>
      <c r="AD114">
        <v>29.7</v>
      </c>
      <c r="AE114">
        <v>29.1</v>
      </c>
      <c r="AF114">
        <v>28.7</v>
      </c>
      <c r="AG114">
        <v>49.8</v>
      </c>
      <c r="AH114">
        <v>7.72</v>
      </c>
      <c r="AI114">
        <v>52.66</v>
      </c>
      <c r="AJ114">
        <v>1042</v>
      </c>
      <c r="AK114" s="32">
        <v>12.41</v>
      </c>
      <c r="AP114" s="36"/>
      <c r="AR114">
        <v>73.3</v>
      </c>
      <c r="AS114">
        <v>2.89</v>
      </c>
      <c r="AT114" s="7">
        <v>2.6559628223138803</v>
      </c>
      <c r="AU114">
        <v>23.8</v>
      </c>
      <c r="AV114">
        <v>22.09</v>
      </c>
      <c r="AW114">
        <v>16.34</v>
      </c>
      <c r="AX114">
        <v>345.71</v>
      </c>
      <c r="AY114">
        <v>0.12</v>
      </c>
      <c r="AZ114" s="32">
        <v>98.93</v>
      </c>
      <c r="BB114" s="36"/>
      <c r="BD114">
        <v>12.2</v>
      </c>
      <c r="BE114">
        <v>1.48</v>
      </c>
      <c r="BF114">
        <v>29.8</v>
      </c>
      <c r="BG114">
        <v>11.36</v>
      </c>
      <c r="BH114">
        <v>2.35</v>
      </c>
      <c r="BI114">
        <v>34.799999999999997</v>
      </c>
      <c r="BJ114">
        <v>0.11</v>
      </c>
      <c r="BK114">
        <v>392</v>
      </c>
      <c r="BL114">
        <v>193</v>
      </c>
      <c r="BM114" s="32">
        <v>0.97</v>
      </c>
      <c r="BO114" s="36"/>
      <c r="BQ114">
        <v>36.700000000000003</v>
      </c>
      <c r="BR114">
        <v>0.99</v>
      </c>
      <c r="BS114">
        <v>17.5</v>
      </c>
      <c r="BT114">
        <v>265.8</v>
      </c>
      <c r="BU114">
        <v>4.2</v>
      </c>
      <c r="BV114">
        <v>4.1399999999999997</v>
      </c>
      <c r="BW114">
        <v>0.21</v>
      </c>
      <c r="BX114">
        <v>282</v>
      </c>
      <c r="BY114" s="32">
        <v>5.28</v>
      </c>
      <c r="CB114" s="36"/>
      <c r="CD114">
        <v>0</v>
      </c>
      <c r="CE114">
        <v>2.6</v>
      </c>
      <c r="CF114">
        <v>23.6</v>
      </c>
      <c r="CG114">
        <v>26.7</v>
      </c>
      <c r="CH114">
        <v>76</v>
      </c>
      <c r="CI114" s="32" t="s">
        <v>49</v>
      </c>
      <c r="CL114" s="36"/>
      <c r="CN114">
        <v>36.700000000000003</v>
      </c>
      <c r="CO114">
        <v>0.6</v>
      </c>
      <c r="CP114">
        <v>29</v>
      </c>
      <c r="CQ114" s="33">
        <v>0</v>
      </c>
      <c r="CR114">
        <v>9.1999999999999998E-2</v>
      </c>
      <c r="CS114">
        <v>384.3</v>
      </c>
      <c r="CT114">
        <v>83.4</v>
      </c>
      <c r="CU114">
        <v>0.8</v>
      </c>
      <c r="CV114">
        <v>2.2999999999999998</v>
      </c>
      <c r="CW114">
        <v>3.39</v>
      </c>
      <c r="CX114">
        <v>0.30099999999999999</v>
      </c>
      <c r="CY114">
        <v>4.45</v>
      </c>
      <c r="CZ114">
        <v>268.10000000000002</v>
      </c>
      <c r="DA114" s="32">
        <v>1.07</v>
      </c>
      <c r="DD114" s="27" t="s">
        <v>122</v>
      </c>
      <c r="DE114" s="28">
        <v>3</v>
      </c>
      <c r="DF114" s="36">
        <v>12.2</v>
      </c>
      <c r="DG114">
        <v>1</v>
      </c>
      <c r="DH114">
        <v>25.2</v>
      </c>
      <c r="DI114">
        <v>0</v>
      </c>
      <c r="DJ114">
        <v>0.9</v>
      </c>
      <c r="DK114">
        <v>996.8</v>
      </c>
      <c r="DL114" s="39">
        <v>9.6799999999999997E-10</v>
      </c>
      <c r="DM114">
        <v>202.9</v>
      </c>
      <c r="DN114">
        <v>1</v>
      </c>
      <c r="DO114">
        <v>5.8999999999999999E-3</v>
      </c>
      <c r="DP114">
        <v>192.9</v>
      </c>
      <c r="DQ114" s="40">
        <v>3.0800000000000003E-5</v>
      </c>
    </row>
    <row r="115" spans="4:121" x14ac:dyDescent="0.35">
      <c r="D115" s="36"/>
      <c r="H115" s="37">
        <v>6.3</v>
      </c>
      <c r="I115" s="38">
        <v>1.47</v>
      </c>
      <c r="J115">
        <v>14.9</v>
      </c>
      <c r="K115">
        <v>95</v>
      </c>
      <c r="L115">
        <v>4.45</v>
      </c>
      <c r="M115">
        <v>1.42</v>
      </c>
      <c r="N115">
        <v>22.7</v>
      </c>
      <c r="O115">
        <v>7.8700000000000006E-2</v>
      </c>
      <c r="P115">
        <v>391</v>
      </c>
      <c r="Q115">
        <v>285</v>
      </c>
      <c r="R115">
        <v>0.79</v>
      </c>
      <c r="S115">
        <v>0.54</v>
      </c>
      <c r="T115">
        <v>35</v>
      </c>
      <c r="U115" s="32">
        <v>0.13</v>
      </c>
      <c r="W115" s="36"/>
      <c r="AA115">
        <v>36.67</v>
      </c>
      <c r="AB115">
        <v>1.07</v>
      </c>
      <c r="AC115">
        <v>0.98334955705046789</v>
      </c>
      <c r="AD115">
        <v>28.4</v>
      </c>
      <c r="AE115">
        <v>27.9</v>
      </c>
      <c r="AF115">
        <v>27.3</v>
      </c>
      <c r="AG115">
        <v>50</v>
      </c>
      <c r="AH115">
        <v>7.59</v>
      </c>
      <c r="AI115">
        <v>51.26</v>
      </c>
      <c r="AJ115">
        <v>1031</v>
      </c>
      <c r="AK115" s="32">
        <v>12.08</v>
      </c>
      <c r="AP115" s="36"/>
      <c r="AR115">
        <v>73.349999999999994</v>
      </c>
      <c r="AS115">
        <v>3.06</v>
      </c>
      <c r="AT115" s="7">
        <v>2.8121959295088144</v>
      </c>
      <c r="AU115">
        <v>25.56</v>
      </c>
      <c r="AV115">
        <v>22.07</v>
      </c>
      <c r="AW115">
        <v>16.329999999999998</v>
      </c>
      <c r="AX115">
        <v>878.41</v>
      </c>
      <c r="AY115">
        <v>0.12</v>
      </c>
      <c r="AZ115" s="32">
        <v>98.99</v>
      </c>
      <c r="BB115" s="36"/>
      <c r="BD115">
        <v>24.4</v>
      </c>
      <c r="BE115">
        <v>1.48</v>
      </c>
      <c r="BF115">
        <v>29.3</v>
      </c>
      <c r="BG115">
        <v>11.07</v>
      </c>
      <c r="BH115">
        <v>2.3199999999999998</v>
      </c>
      <c r="BI115">
        <v>34.4</v>
      </c>
      <c r="BJ115">
        <v>0.11</v>
      </c>
      <c r="BK115">
        <v>392</v>
      </c>
      <c r="BL115">
        <v>184</v>
      </c>
      <c r="BM115" s="32">
        <v>1.06</v>
      </c>
      <c r="BO115" s="36"/>
      <c r="BQ115">
        <v>48.9</v>
      </c>
      <c r="BR115">
        <v>0.99</v>
      </c>
      <c r="BS115">
        <v>16.600000000000001</v>
      </c>
      <c r="BT115">
        <v>371.8</v>
      </c>
      <c r="BU115">
        <v>10.3</v>
      </c>
      <c r="BV115">
        <v>3.59</v>
      </c>
      <c r="BW115">
        <v>0.24</v>
      </c>
      <c r="BX115">
        <v>290</v>
      </c>
      <c r="BY115" s="32">
        <v>5.94</v>
      </c>
      <c r="CB115" s="36"/>
      <c r="CD115">
        <v>0</v>
      </c>
      <c r="CE115">
        <v>3.3</v>
      </c>
      <c r="CF115">
        <v>23.7</v>
      </c>
      <c r="CG115">
        <v>29</v>
      </c>
      <c r="CH115">
        <v>117</v>
      </c>
      <c r="CI115" s="32" t="s">
        <v>49</v>
      </c>
      <c r="CL115" s="36"/>
      <c r="CN115">
        <v>48.9</v>
      </c>
      <c r="CO115">
        <v>0.6</v>
      </c>
      <c r="CP115">
        <v>29</v>
      </c>
      <c r="CQ115" s="33">
        <v>0</v>
      </c>
      <c r="CR115">
        <v>9.2999999999999999E-2</v>
      </c>
      <c r="CS115">
        <v>383.9</v>
      </c>
      <c r="CT115">
        <v>77.8</v>
      </c>
      <c r="CU115">
        <v>0.8</v>
      </c>
      <c r="CV115">
        <v>2.2999999999999998</v>
      </c>
      <c r="CW115">
        <v>3.39</v>
      </c>
      <c r="CX115">
        <v>0.314</v>
      </c>
      <c r="CY115">
        <v>4.47</v>
      </c>
      <c r="CZ115">
        <v>278.5</v>
      </c>
      <c r="DA115" s="32">
        <v>1.1100000000000001</v>
      </c>
      <c r="DD115" s="36"/>
      <c r="DF115" s="36">
        <v>24.4</v>
      </c>
      <c r="DG115">
        <v>1</v>
      </c>
      <c r="DH115">
        <v>24.4</v>
      </c>
      <c r="DI115">
        <v>0</v>
      </c>
      <c r="DJ115">
        <v>0.9</v>
      </c>
      <c r="DK115">
        <v>997</v>
      </c>
      <c r="DL115" s="39">
        <v>9.4800000000000004E-10</v>
      </c>
      <c r="DM115">
        <v>195.5</v>
      </c>
      <c r="DN115">
        <v>2.7</v>
      </c>
      <c r="DO115">
        <v>9.4999999999999998E-3</v>
      </c>
      <c r="DP115">
        <v>215.3</v>
      </c>
      <c r="DQ115" s="40">
        <v>4.4199999999999997E-5</v>
      </c>
    </row>
    <row r="116" spans="4:121" ht="15" thickBot="1" x14ac:dyDescent="0.4">
      <c r="D116" s="36"/>
      <c r="H116" s="37">
        <v>12.28</v>
      </c>
      <c r="I116" s="38">
        <v>1.47</v>
      </c>
      <c r="J116">
        <v>14.7</v>
      </c>
      <c r="K116">
        <v>104</v>
      </c>
      <c r="L116">
        <v>4.38</v>
      </c>
      <c r="M116">
        <v>1.41</v>
      </c>
      <c r="N116">
        <v>22.5</v>
      </c>
      <c r="O116">
        <v>7.8399999999999997E-2</v>
      </c>
      <c r="P116">
        <v>391</v>
      </c>
      <c r="Q116">
        <v>278</v>
      </c>
      <c r="R116">
        <v>0.86</v>
      </c>
      <c r="S116">
        <v>1.03</v>
      </c>
      <c r="T116">
        <v>107</v>
      </c>
      <c r="U116" s="32">
        <v>0.24</v>
      </c>
      <c r="W116" s="36"/>
      <c r="AA116">
        <v>36.67</v>
      </c>
      <c r="AB116">
        <v>1.4179999999999999</v>
      </c>
      <c r="AC116">
        <v>1.303167917661274</v>
      </c>
      <c r="AD116">
        <v>29.7</v>
      </c>
      <c r="AE116">
        <v>28.7</v>
      </c>
      <c r="AF116">
        <v>28.7</v>
      </c>
      <c r="AG116">
        <v>85.6</v>
      </c>
      <c r="AH116">
        <v>7.88</v>
      </c>
      <c r="AI116">
        <v>52.16</v>
      </c>
      <c r="AJ116">
        <v>1038</v>
      </c>
      <c r="AK116" s="32">
        <v>12.29</v>
      </c>
      <c r="AP116" s="41"/>
      <c r="AQ116" s="42"/>
      <c r="AR116" s="42">
        <v>73.53</v>
      </c>
      <c r="AS116" s="42">
        <v>3.2</v>
      </c>
      <c r="AT116" s="7">
        <v>2.9408584883752309</v>
      </c>
      <c r="AU116" s="42">
        <v>27.87</v>
      </c>
      <c r="AV116" s="42">
        <v>22.17</v>
      </c>
      <c r="AW116" s="42">
        <v>16.329999999999998</v>
      </c>
      <c r="AX116" s="42">
        <v>1666.41</v>
      </c>
      <c r="AY116" s="42">
        <v>0.14000000000000001</v>
      </c>
      <c r="AZ116" s="43">
        <v>99.24</v>
      </c>
      <c r="BB116" s="36"/>
      <c r="BD116">
        <v>36.700000000000003</v>
      </c>
      <c r="BE116">
        <v>1.48</v>
      </c>
      <c r="BF116">
        <v>29.2</v>
      </c>
      <c r="BG116">
        <v>10.98</v>
      </c>
      <c r="BH116">
        <v>2.31</v>
      </c>
      <c r="BI116">
        <v>34.299999999999997</v>
      </c>
      <c r="BJ116">
        <v>0.11</v>
      </c>
      <c r="BK116">
        <v>392</v>
      </c>
      <c r="BL116">
        <v>178</v>
      </c>
      <c r="BM116" s="32">
        <v>1.1200000000000001</v>
      </c>
      <c r="BO116" s="36"/>
      <c r="BQ116">
        <v>61.1</v>
      </c>
      <c r="BR116">
        <v>0.99</v>
      </c>
      <c r="BS116">
        <v>15.9</v>
      </c>
      <c r="BT116">
        <v>198.6</v>
      </c>
      <c r="BU116">
        <v>7.9</v>
      </c>
      <c r="BV116">
        <v>3.23</v>
      </c>
      <c r="BW116">
        <v>0.26</v>
      </c>
      <c r="BX116">
        <v>315</v>
      </c>
      <c r="BY116" s="32">
        <v>6.15</v>
      </c>
      <c r="CB116" s="36"/>
      <c r="CD116">
        <v>0</v>
      </c>
      <c r="CE116">
        <v>4</v>
      </c>
      <c r="CF116">
        <v>23.7</v>
      </c>
      <c r="CG116">
        <v>31.8</v>
      </c>
      <c r="CH116">
        <v>165</v>
      </c>
      <c r="CI116" s="32" t="s">
        <v>49</v>
      </c>
      <c r="CL116" s="36"/>
      <c r="CN116">
        <v>61.1</v>
      </c>
      <c r="CO116">
        <v>0.59</v>
      </c>
      <c r="CP116">
        <v>29</v>
      </c>
      <c r="CQ116" s="33">
        <v>0</v>
      </c>
      <c r="CR116">
        <v>9.4E-2</v>
      </c>
      <c r="CS116">
        <v>384.8</v>
      </c>
      <c r="CT116">
        <v>76.900000000000006</v>
      </c>
      <c r="CU116">
        <v>0.8</v>
      </c>
      <c r="CV116">
        <v>2.31</v>
      </c>
      <c r="CW116">
        <v>3.4</v>
      </c>
      <c r="CX116">
        <v>0.314</v>
      </c>
      <c r="CY116">
        <v>4.49</v>
      </c>
      <c r="CZ116">
        <v>277.10000000000002</v>
      </c>
      <c r="DA116" s="32">
        <v>1.1100000000000001</v>
      </c>
      <c r="DD116" s="36"/>
      <c r="DF116" s="36">
        <v>36.700000000000003</v>
      </c>
      <c r="DG116">
        <v>1</v>
      </c>
      <c r="DH116">
        <v>23.9</v>
      </c>
      <c r="DI116">
        <v>0</v>
      </c>
      <c r="DJ116">
        <v>0.9</v>
      </c>
      <c r="DK116">
        <v>997.1</v>
      </c>
      <c r="DL116" s="39">
        <v>9.3699999999999997E-10</v>
      </c>
      <c r="DM116">
        <v>181.3</v>
      </c>
      <c r="DN116">
        <v>1.3</v>
      </c>
      <c r="DO116">
        <v>1.6500000000000001E-2</v>
      </c>
      <c r="DP116">
        <v>235.8</v>
      </c>
      <c r="DQ116" s="40">
        <v>6.9999999999999994E-5</v>
      </c>
    </row>
    <row r="117" spans="4:121" x14ac:dyDescent="0.35">
      <c r="D117" s="36"/>
      <c r="H117" s="37">
        <v>18.440000000000001</v>
      </c>
      <c r="I117" s="38">
        <v>1.47</v>
      </c>
      <c r="J117">
        <v>14.5</v>
      </c>
      <c r="K117">
        <v>120</v>
      </c>
      <c r="L117">
        <v>4.33</v>
      </c>
      <c r="M117">
        <v>1.4</v>
      </c>
      <c r="N117">
        <v>22.4</v>
      </c>
      <c r="O117">
        <v>7.8100000000000003E-2</v>
      </c>
      <c r="P117">
        <v>391</v>
      </c>
      <c r="Q117">
        <v>277</v>
      </c>
      <c r="R117">
        <v>0.88</v>
      </c>
      <c r="S117">
        <v>1.54</v>
      </c>
      <c r="T117">
        <v>210</v>
      </c>
      <c r="U117" s="32">
        <v>0.36</v>
      </c>
      <c r="W117" s="36"/>
      <c r="AA117">
        <v>36.67</v>
      </c>
      <c r="AB117">
        <v>1.421</v>
      </c>
      <c r="AC117">
        <v>1.305924972494126</v>
      </c>
      <c r="AD117">
        <v>28.5</v>
      </c>
      <c r="AE117">
        <v>27.9</v>
      </c>
      <c r="AF117">
        <v>27.5</v>
      </c>
      <c r="AG117">
        <v>85.7</v>
      </c>
      <c r="AH117">
        <v>7.72</v>
      </c>
      <c r="AI117">
        <v>51.3</v>
      </c>
      <c r="AJ117">
        <v>1031</v>
      </c>
      <c r="AK117" s="32">
        <v>12.09</v>
      </c>
      <c r="AP117" s="36" t="s">
        <v>124</v>
      </c>
      <c r="AQ117">
        <v>3.04</v>
      </c>
      <c r="AR117">
        <v>0</v>
      </c>
      <c r="AS117">
        <v>0.48</v>
      </c>
      <c r="AT117" s="7">
        <v>0.44112877325628458</v>
      </c>
      <c r="AU117">
        <v>11.15</v>
      </c>
      <c r="AV117">
        <v>15.88</v>
      </c>
      <c r="AW117">
        <v>14.33</v>
      </c>
      <c r="AX117">
        <v>10.71</v>
      </c>
      <c r="AY117">
        <v>0</v>
      </c>
      <c r="AZ117" s="32">
        <v>0</v>
      </c>
      <c r="BB117" s="36"/>
      <c r="BD117">
        <v>48.9</v>
      </c>
      <c r="BE117">
        <v>1.48</v>
      </c>
      <c r="BF117">
        <v>29.2</v>
      </c>
      <c r="BG117">
        <v>10.96</v>
      </c>
      <c r="BH117">
        <v>2.31</v>
      </c>
      <c r="BI117">
        <v>34.200000000000003</v>
      </c>
      <c r="BJ117">
        <v>0.1</v>
      </c>
      <c r="BK117">
        <v>392</v>
      </c>
      <c r="BL117">
        <v>173</v>
      </c>
      <c r="BM117" s="32">
        <v>1.17</v>
      </c>
      <c r="BO117" s="36"/>
      <c r="BQ117">
        <v>36.700000000000003</v>
      </c>
      <c r="BR117">
        <v>0.59</v>
      </c>
      <c r="BS117">
        <v>19.5</v>
      </c>
      <c r="BT117">
        <v>404.1</v>
      </c>
      <c r="BU117">
        <v>4.5999999999999996</v>
      </c>
      <c r="BV117">
        <v>4.4800000000000004</v>
      </c>
      <c r="BW117">
        <v>0.19</v>
      </c>
      <c r="BX117">
        <v>281</v>
      </c>
      <c r="BY117" s="32">
        <v>5.73</v>
      </c>
      <c r="CB117" s="36"/>
      <c r="CD117">
        <v>0</v>
      </c>
      <c r="CE117">
        <v>4.5999999999999996</v>
      </c>
      <c r="CF117">
        <v>23.7</v>
      </c>
      <c r="CG117">
        <v>35.799999999999997</v>
      </c>
      <c r="CH117">
        <v>219</v>
      </c>
      <c r="CI117" s="32" t="s">
        <v>49</v>
      </c>
      <c r="CL117" s="36"/>
      <c r="CN117">
        <v>73.3</v>
      </c>
      <c r="CO117">
        <v>0.59</v>
      </c>
      <c r="CP117">
        <v>29.1</v>
      </c>
      <c r="CQ117" s="33">
        <v>0</v>
      </c>
      <c r="CR117">
        <v>9.4E-2</v>
      </c>
      <c r="CS117">
        <v>384.7</v>
      </c>
      <c r="CT117">
        <v>76.599999999999994</v>
      </c>
      <c r="CU117">
        <v>0.8</v>
      </c>
      <c r="CV117">
        <v>2.31</v>
      </c>
      <c r="CW117">
        <v>3.4</v>
      </c>
      <c r="CX117">
        <v>0.316</v>
      </c>
      <c r="CY117">
        <v>4.51</v>
      </c>
      <c r="CZ117">
        <v>277.7</v>
      </c>
      <c r="DA117" s="32">
        <v>1.1100000000000001</v>
      </c>
      <c r="DD117" s="36"/>
      <c r="DF117" s="36">
        <v>48.9</v>
      </c>
      <c r="DG117">
        <v>1</v>
      </c>
      <c r="DH117">
        <v>23.3</v>
      </c>
      <c r="DI117">
        <v>0</v>
      </c>
      <c r="DJ117">
        <v>0.9</v>
      </c>
      <c r="DK117">
        <v>997.3</v>
      </c>
      <c r="DL117" s="39">
        <v>9.2100000000000002E-10</v>
      </c>
      <c r="DM117">
        <v>54.2</v>
      </c>
      <c r="DN117">
        <v>1.4</v>
      </c>
      <c r="DO117">
        <v>1.6299999999999999E-2</v>
      </c>
      <c r="DP117">
        <v>260.60000000000002</v>
      </c>
      <c r="DQ117" s="40">
        <v>6.2500000000000001E-5</v>
      </c>
    </row>
    <row r="118" spans="4:121" ht="15" thickBot="1" x14ac:dyDescent="0.4">
      <c r="D118" s="36"/>
      <c r="H118" s="37">
        <v>24.43</v>
      </c>
      <c r="I118" s="38">
        <v>1.47</v>
      </c>
      <c r="J118">
        <v>14.6</v>
      </c>
      <c r="K118">
        <v>475</v>
      </c>
      <c r="L118">
        <v>4.37</v>
      </c>
      <c r="M118">
        <v>1.41</v>
      </c>
      <c r="N118">
        <v>22.5</v>
      </c>
      <c r="O118">
        <v>7.7200000000000005E-2</v>
      </c>
      <c r="P118">
        <v>391</v>
      </c>
      <c r="Q118">
        <v>268</v>
      </c>
      <c r="R118">
        <v>0.96</v>
      </c>
      <c r="S118">
        <v>2.04</v>
      </c>
      <c r="T118">
        <v>335</v>
      </c>
      <c r="U118" s="32">
        <v>0.48</v>
      </c>
      <c r="W118" s="36"/>
      <c r="AA118">
        <v>36.67</v>
      </c>
      <c r="AB118">
        <v>1.774</v>
      </c>
      <c r="AC118">
        <v>1.6303384244930186</v>
      </c>
      <c r="AD118">
        <v>30</v>
      </c>
      <c r="AE118">
        <v>28.8</v>
      </c>
      <c r="AF118">
        <v>28.3</v>
      </c>
      <c r="AG118">
        <v>134.9</v>
      </c>
      <c r="AH118">
        <v>8.14</v>
      </c>
      <c r="AI118">
        <v>52.32</v>
      </c>
      <c r="AJ118">
        <v>1040</v>
      </c>
      <c r="AK118" s="32">
        <v>12.33</v>
      </c>
      <c r="AP118" s="36"/>
      <c r="AR118">
        <v>0</v>
      </c>
      <c r="AS118">
        <v>0.54</v>
      </c>
      <c r="AT118" s="7">
        <v>0.49626986991332023</v>
      </c>
      <c r="AU118">
        <v>11.09</v>
      </c>
      <c r="AV118">
        <v>15.85</v>
      </c>
      <c r="AW118">
        <v>13.47</v>
      </c>
      <c r="AX118">
        <v>12.81</v>
      </c>
      <c r="AY118">
        <v>0</v>
      </c>
      <c r="AZ118" s="32">
        <v>0</v>
      </c>
      <c r="BB118" s="36"/>
      <c r="BD118">
        <v>61.1</v>
      </c>
      <c r="BE118">
        <v>1.49</v>
      </c>
      <c r="BF118">
        <v>27.1</v>
      </c>
      <c r="BG118">
        <v>9.6300000000000008</v>
      </c>
      <c r="BH118">
        <v>2.19</v>
      </c>
      <c r="BI118">
        <v>32.299999999999997</v>
      </c>
      <c r="BJ118">
        <v>0.1</v>
      </c>
      <c r="BK118">
        <v>404</v>
      </c>
      <c r="BL118">
        <v>181</v>
      </c>
      <c r="BM118" s="32">
        <v>1.29</v>
      </c>
      <c r="BO118" s="36"/>
      <c r="BQ118">
        <v>36.700000000000003</v>
      </c>
      <c r="BR118">
        <v>1.48</v>
      </c>
      <c r="BS118">
        <v>18.3</v>
      </c>
      <c r="BT118">
        <v>272</v>
      </c>
      <c r="BU118">
        <v>2.7</v>
      </c>
      <c r="BV118">
        <v>4.62</v>
      </c>
      <c r="BW118">
        <v>0.18</v>
      </c>
      <c r="BX118">
        <v>307</v>
      </c>
      <c r="BY118" s="32">
        <v>5.42</v>
      </c>
      <c r="CB118" s="36"/>
      <c r="CD118">
        <v>12.7</v>
      </c>
      <c r="CE118">
        <v>0.5</v>
      </c>
      <c r="CF118">
        <v>24.6</v>
      </c>
      <c r="CG118">
        <v>26</v>
      </c>
      <c r="CH118">
        <v>3</v>
      </c>
      <c r="CI118" s="32">
        <v>0.01</v>
      </c>
      <c r="CL118" s="36"/>
      <c r="CN118">
        <v>6.1</v>
      </c>
      <c r="CO118">
        <v>0.99</v>
      </c>
      <c r="CP118">
        <v>28.6</v>
      </c>
      <c r="CQ118" s="33">
        <v>0</v>
      </c>
      <c r="CR118">
        <v>9.5000000000000001E-2</v>
      </c>
      <c r="CS118">
        <v>381.1</v>
      </c>
      <c r="CT118">
        <v>177</v>
      </c>
      <c r="CU118">
        <v>0.8</v>
      </c>
      <c r="CV118">
        <v>2.2799999999999998</v>
      </c>
      <c r="CW118">
        <v>3.36</v>
      </c>
      <c r="CX118">
        <v>0.251</v>
      </c>
      <c r="CY118">
        <v>4.49</v>
      </c>
      <c r="CZ118">
        <v>222.3</v>
      </c>
      <c r="DA118" s="32">
        <v>0.89</v>
      </c>
      <c r="DD118" s="41"/>
      <c r="DE118" s="42"/>
      <c r="DF118" s="36">
        <v>61.1</v>
      </c>
      <c r="DG118">
        <v>1</v>
      </c>
      <c r="DH118">
        <v>24</v>
      </c>
      <c r="DI118">
        <v>0</v>
      </c>
      <c r="DJ118">
        <v>0.9</v>
      </c>
      <c r="DK118">
        <v>997.1</v>
      </c>
      <c r="DL118" s="39">
        <v>9.3800000000000007E-10</v>
      </c>
      <c r="DM118">
        <v>62.7</v>
      </c>
      <c r="DN118">
        <v>0.5</v>
      </c>
      <c r="DO118">
        <v>2.7300000000000001E-2</v>
      </c>
      <c r="DP118">
        <v>285.60000000000002</v>
      </c>
      <c r="DQ118" s="40">
        <v>9.5600000000000006E-5</v>
      </c>
    </row>
    <row r="119" spans="4:121" x14ac:dyDescent="0.35">
      <c r="D119" s="36"/>
      <c r="H119" s="37">
        <v>2.42</v>
      </c>
      <c r="I119" s="38">
        <v>0.59</v>
      </c>
      <c r="J119">
        <v>13.9</v>
      </c>
      <c r="K119">
        <v>16</v>
      </c>
      <c r="L119">
        <v>4.17</v>
      </c>
      <c r="M119">
        <v>1.37</v>
      </c>
      <c r="N119">
        <v>22</v>
      </c>
      <c r="O119">
        <v>7.5300000000000006E-2</v>
      </c>
      <c r="P119">
        <v>391</v>
      </c>
      <c r="Q119">
        <v>192</v>
      </c>
      <c r="R119">
        <v>0.74</v>
      </c>
      <c r="S119">
        <v>0.2</v>
      </c>
      <c r="T119">
        <v>7</v>
      </c>
      <c r="U119" s="32">
        <v>0.05</v>
      </c>
      <c r="W119" s="36"/>
      <c r="AA119">
        <v>36.67</v>
      </c>
      <c r="AB119">
        <v>1.776</v>
      </c>
      <c r="AC119">
        <v>1.6321764610482532</v>
      </c>
      <c r="AD119">
        <v>29.5</v>
      </c>
      <c r="AE119">
        <v>29.2</v>
      </c>
      <c r="AF119">
        <v>27.6</v>
      </c>
      <c r="AG119">
        <v>134.69999999999999</v>
      </c>
      <c r="AH119">
        <v>7.89</v>
      </c>
      <c r="AI119">
        <v>52.74</v>
      </c>
      <c r="AJ119">
        <v>1043</v>
      </c>
      <c r="AK119" s="32">
        <v>12.43</v>
      </c>
      <c r="AP119" s="36"/>
      <c r="AR119">
        <v>0</v>
      </c>
      <c r="AS119">
        <v>0.72</v>
      </c>
      <c r="AT119" s="7">
        <v>0.6616931598844269</v>
      </c>
      <c r="AU119">
        <v>11.05</v>
      </c>
      <c r="AV119">
        <v>15.84</v>
      </c>
      <c r="AW119">
        <v>12.23</v>
      </c>
      <c r="AX119">
        <v>19.559999999999999</v>
      </c>
      <c r="AY119">
        <v>0</v>
      </c>
      <c r="AZ119" s="32">
        <v>0</v>
      </c>
      <c r="BB119" s="36"/>
      <c r="BD119">
        <v>73.400000000000006</v>
      </c>
      <c r="BE119">
        <v>1.48</v>
      </c>
      <c r="BF119">
        <v>27</v>
      </c>
      <c r="BG119">
        <v>9.57</v>
      </c>
      <c r="BH119">
        <v>2.1800000000000002</v>
      </c>
      <c r="BI119">
        <v>32.299999999999997</v>
      </c>
      <c r="BJ119">
        <v>0.1</v>
      </c>
      <c r="BK119">
        <v>404</v>
      </c>
      <c r="BL119">
        <v>173</v>
      </c>
      <c r="BM119" s="32">
        <v>1.29</v>
      </c>
      <c r="BO119" s="36"/>
      <c r="BQ119">
        <v>12.2</v>
      </c>
      <c r="BR119">
        <v>1.49</v>
      </c>
      <c r="BS119">
        <v>15.3</v>
      </c>
      <c r="BT119">
        <v>169.3</v>
      </c>
      <c r="BU119">
        <v>0.5</v>
      </c>
      <c r="BV119">
        <v>5.82</v>
      </c>
      <c r="BW119">
        <v>0.15</v>
      </c>
      <c r="BX119">
        <v>256</v>
      </c>
      <c r="BY119" s="32">
        <v>2.74</v>
      </c>
      <c r="CB119" s="36"/>
      <c r="CD119">
        <v>12</v>
      </c>
      <c r="CE119">
        <v>0.7</v>
      </c>
      <c r="CF119">
        <v>25.1</v>
      </c>
      <c r="CG119">
        <v>27.1</v>
      </c>
      <c r="CH119">
        <v>6</v>
      </c>
      <c r="CI119" s="32" t="s">
        <v>49</v>
      </c>
      <c r="CL119" s="36"/>
      <c r="CN119">
        <v>12.2</v>
      </c>
      <c r="CO119">
        <v>0.99</v>
      </c>
      <c r="CP119">
        <v>28.8</v>
      </c>
      <c r="CQ119" s="33">
        <v>0</v>
      </c>
      <c r="CR119">
        <v>9.6000000000000002E-2</v>
      </c>
      <c r="CS119">
        <v>381</v>
      </c>
      <c r="CT119">
        <v>166.1</v>
      </c>
      <c r="CU119">
        <v>0.8</v>
      </c>
      <c r="CV119">
        <v>2.29</v>
      </c>
      <c r="CW119">
        <v>3.38</v>
      </c>
      <c r="CX119">
        <v>0.27100000000000002</v>
      </c>
      <c r="CY119">
        <v>4.5199999999999996</v>
      </c>
      <c r="CZ119">
        <v>239.1</v>
      </c>
      <c r="DA119" s="32">
        <v>0.96</v>
      </c>
      <c r="DD119" s="27" t="s">
        <v>122</v>
      </c>
      <c r="DE119" s="28">
        <v>3</v>
      </c>
      <c r="DF119" s="27">
        <v>12.2</v>
      </c>
      <c r="DG119" s="28">
        <v>1</v>
      </c>
      <c r="DH119" s="28">
        <v>16.8</v>
      </c>
      <c r="DI119" s="28">
        <v>0</v>
      </c>
      <c r="DJ119" s="28">
        <v>1.1000000000000001</v>
      </c>
      <c r="DK119" s="28">
        <v>998.6</v>
      </c>
      <c r="DL119" s="34">
        <v>7.6700000000000004E-10</v>
      </c>
      <c r="DM119" s="28">
        <v>191</v>
      </c>
      <c r="DN119" s="28">
        <v>0.8</v>
      </c>
      <c r="DO119" s="28">
        <v>6.1000000000000004E-3</v>
      </c>
      <c r="DP119" s="28">
        <v>192.9</v>
      </c>
      <c r="DQ119" s="35">
        <v>3.18E-5</v>
      </c>
    </row>
    <row r="120" spans="4:121" ht="15" thickBot="1" x14ac:dyDescent="0.4">
      <c r="D120" s="36"/>
      <c r="H120" s="37">
        <v>6.12</v>
      </c>
      <c r="I120" s="38">
        <v>0.59</v>
      </c>
      <c r="J120">
        <v>13.6</v>
      </c>
      <c r="K120">
        <v>17</v>
      </c>
      <c r="L120">
        <v>4.09</v>
      </c>
      <c r="M120">
        <v>1.35</v>
      </c>
      <c r="N120">
        <v>21.8</v>
      </c>
      <c r="O120">
        <v>7.3400000000000007E-2</v>
      </c>
      <c r="P120">
        <v>390</v>
      </c>
      <c r="Q120">
        <v>183</v>
      </c>
      <c r="R120">
        <v>0.81</v>
      </c>
      <c r="S120">
        <v>0.51</v>
      </c>
      <c r="T120">
        <v>34</v>
      </c>
      <c r="U120" s="32">
        <v>0.12</v>
      </c>
      <c r="W120" s="36"/>
      <c r="AA120">
        <v>36.67</v>
      </c>
      <c r="AB120">
        <v>2.1269999999999998</v>
      </c>
      <c r="AC120">
        <v>1.954751876491911</v>
      </c>
      <c r="AD120">
        <v>31</v>
      </c>
      <c r="AE120">
        <v>29.1</v>
      </c>
      <c r="AF120">
        <v>28.2</v>
      </c>
      <c r="AG120">
        <v>193.5</v>
      </c>
      <c r="AH120">
        <v>8.32</v>
      </c>
      <c r="AI120">
        <v>52.65</v>
      </c>
      <c r="AJ120">
        <v>1043</v>
      </c>
      <c r="AK120" s="32">
        <v>12.41</v>
      </c>
      <c r="AP120" s="36"/>
      <c r="AR120">
        <v>0</v>
      </c>
      <c r="AS120">
        <v>0.91</v>
      </c>
      <c r="AT120" s="7">
        <v>0.83630663263170624</v>
      </c>
      <c r="AU120">
        <v>10.95</v>
      </c>
      <c r="AV120">
        <v>15.81</v>
      </c>
      <c r="AW120">
        <v>11.89</v>
      </c>
      <c r="AX120">
        <v>27.79</v>
      </c>
      <c r="AY120">
        <v>0</v>
      </c>
      <c r="AZ120" s="32">
        <v>0</v>
      </c>
      <c r="BB120" s="36"/>
      <c r="BD120">
        <v>36.6</v>
      </c>
      <c r="BE120">
        <v>1.98</v>
      </c>
      <c r="BF120">
        <v>30.4</v>
      </c>
      <c r="BG120">
        <v>11.71</v>
      </c>
      <c r="BH120">
        <v>2.39</v>
      </c>
      <c r="BI120">
        <v>35.200000000000003</v>
      </c>
      <c r="BJ120">
        <v>0.09</v>
      </c>
      <c r="BK120">
        <v>399</v>
      </c>
      <c r="BL120">
        <v>219</v>
      </c>
      <c r="BM120" s="32">
        <v>1.1499999999999999</v>
      </c>
      <c r="BO120" s="36"/>
      <c r="BQ120">
        <v>24.5</v>
      </c>
      <c r="BR120">
        <v>0.59</v>
      </c>
      <c r="BS120">
        <v>15.4</v>
      </c>
      <c r="BT120">
        <v>152.5</v>
      </c>
      <c r="BU120">
        <v>1.6</v>
      </c>
      <c r="BV120">
        <v>4.57</v>
      </c>
      <c r="BW120">
        <v>0.19</v>
      </c>
      <c r="BX120">
        <v>272</v>
      </c>
      <c r="BY120" s="32">
        <v>4.03</v>
      </c>
      <c r="CB120" s="36"/>
      <c r="CD120">
        <v>12.3</v>
      </c>
      <c r="CE120">
        <v>1</v>
      </c>
      <c r="CF120">
        <v>25</v>
      </c>
      <c r="CG120">
        <v>27.2</v>
      </c>
      <c r="CH120">
        <v>13</v>
      </c>
      <c r="CI120" s="32">
        <v>0.01</v>
      </c>
      <c r="CL120" s="36"/>
      <c r="CN120">
        <v>24.5</v>
      </c>
      <c r="CO120">
        <v>0.99</v>
      </c>
      <c r="CP120">
        <v>28.7</v>
      </c>
      <c r="CQ120" s="33">
        <v>0</v>
      </c>
      <c r="CR120">
        <v>9.6000000000000002E-2</v>
      </c>
      <c r="CS120">
        <v>383.3</v>
      </c>
      <c r="CT120">
        <v>155.1</v>
      </c>
      <c r="CU120">
        <v>0.8</v>
      </c>
      <c r="CV120">
        <v>2.29</v>
      </c>
      <c r="CW120">
        <v>3.37</v>
      </c>
      <c r="CX120">
        <v>0.29599999999999999</v>
      </c>
      <c r="CY120">
        <v>4.53</v>
      </c>
      <c r="CZ120">
        <v>260.2</v>
      </c>
      <c r="DA120" s="32">
        <v>1.04</v>
      </c>
      <c r="DD120" s="36"/>
      <c r="DF120" s="36">
        <v>24.5</v>
      </c>
      <c r="DG120">
        <v>1</v>
      </c>
      <c r="DH120">
        <v>17.100000000000001</v>
      </c>
      <c r="DI120">
        <v>0</v>
      </c>
      <c r="DJ120">
        <v>1.1000000000000001</v>
      </c>
      <c r="DK120">
        <v>998.6</v>
      </c>
      <c r="DL120" s="39">
        <v>7.7400000000000002E-10</v>
      </c>
      <c r="DM120">
        <v>349.8</v>
      </c>
      <c r="DN120">
        <v>2.6</v>
      </c>
      <c r="DO120">
        <v>1.09E-2</v>
      </c>
      <c r="DP120">
        <v>215.3</v>
      </c>
      <c r="DQ120" s="40">
        <v>5.0500000000000001E-5</v>
      </c>
    </row>
    <row r="121" spans="4:121" ht="15" thickBot="1" x14ac:dyDescent="0.4">
      <c r="D121" s="36"/>
      <c r="H121" s="37">
        <v>12.38</v>
      </c>
      <c r="I121" s="38">
        <v>0.59</v>
      </c>
      <c r="J121">
        <v>13.5</v>
      </c>
      <c r="K121">
        <v>19</v>
      </c>
      <c r="L121">
        <v>4.05</v>
      </c>
      <c r="M121">
        <v>1.35</v>
      </c>
      <c r="N121">
        <v>21.7</v>
      </c>
      <c r="O121">
        <v>7.3599999999999999E-2</v>
      </c>
      <c r="P121">
        <v>390</v>
      </c>
      <c r="Q121">
        <v>175</v>
      </c>
      <c r="R121">
        <v>0.86</v>
      </c>
      <c r="S121">
        <v>1.03</v>
      </c>
      <c r="T121">
        <v>108</v>
      </c>
      <c r="U121" s="32">
        <v>0.24</v>
      </c>
      <c r="W121" s="36"/>
      <c r="AA121">
        <v>36.68</v>
      </c>
      <c r="AB121">
        <v>2.1280000000000001</v>
      </c>
      <c r="AC121">
        <v>1.9556708947695285</v>
      </c>
      <c r="AD121">
        <v>30.5</v>
      </c>
      <c r="AE121">
        <v>28.7</v>
      </c>
      <c r="AF121">
        <v>27.8</v>
      </c>
      <c r="AG121">
        <v>193.8</v>
      </c>
      <c r="AH121">
        <v>8.02</v>
      </c>
      <c r="AI121">
        <v>52.19</v>
      </c>
      <c r="AJ121">
        <v>1039</v>
      </c>
      <c r="AK121" s="32">
        <v>12.3</v>
      </c>
      <c r="AP121" s="36"/>
      <c r="AR121">
        <v>0</v>
      </c>
      <c r="AS121">
        <v>1.1000000000000001</v>
      </c>
      <c r="AT121" s="7">
        <v>1.0109201053789856</v>
      </c>
      <c r="AU121">
        <v>10.77</v>
      </c>
      <c r="AV121">
        <v>15.79</v>
      </c>
      <c r="AW121">
        <v>11.69</v>
      </c>
      <c r="AX121">
        <v>37.56</v>
      </c>
      <c r="AY121">
        <v>0</v>
      </c>
      <c r="AZ121" s="32">
        <v>0</v>
      </c>
      <c r="BB121" s="36"/>
      <c r="BD121">
        <v>36.700000000000003</v>
      </c>
      <c r="BE121">
        <v>2.31</v>
      </c>
      <c r="BF121">
        <v>29.1</v>
      </c>
      <c r="BG121">
        <v>10.84</v>
      </c>
      <c r="BH121">
        <v>2.31</v>
      </c>
      <c r="BI121">
        <v>34</v>
      </c>
      <c r="BJ121">
        <v>0.09</v>
      </c>
      <c r="BK121">
        <v>392</v>
      </c>
      <c r="BL121">
        <v>227</v>
      </c>
      <c r="BM121" s="32">
        <v>1.23</v>
      </c>
      <c r="BO121" s="27" t="s">
        <v>130</v>
      </c>
      <c r="BP121" s="28">
        <v>2.79</v>
      </c>
      <c r="BQ121" s="28">
        <v>6.3</v>
      </c>
      <c r="BR121" s="28">
        <v>0.99</v>
      </c>
      <c r="BS121" s="28">
        <v>26.9</v>
      </c>
      <c r="BT121" s="28">
        <v>103.6</v>
      </c>
      <c r="BU121" s="28">
        <v>3.1</v>
      </c>
      <c r="BV121" s="28">
        <v>3.51</v>
      </c>
      <c r="BW121" s="28">
        <v>0.8</v>
      </c>
      <c r="BX121" s="28">
        <v>262</v>
      </c>
      <c r="BY121" s="31">
        <v>0.83</v>
      </c>
      <c r="CB121" s="36"/>
      <c r="CD121">
        <v>12.2</v>
      </c>
      <c r="CE121">
        <v>1.3</v>
      </c>
      <c r="CF121">
        <v>25.6</v>
      </c>
      <c r="CG121">
        <v>30.2</v>
      </c>
      <c r="CH121">
        <v>22</v>
      </c>
      <c r="CI121" s="32" t="s">
        <v>49</v>
      </c>
      <c r="CL121" s="36"/>
      <c r="CN121">
        <v>36.700000000000003</v>
      </c>
      <c r="CO121">
        <v>0.99</v>
      </c>
      <c r="CP121">
        <v>28.7</v>
      </c>
      <c r="CQ121" s="33">
        <v>0</v>
      </c>
      <c r="CR121">
        <v>9.7000000000000003E-2</v>
      </c>
      <c r="CS121">
        <v>381.6</v>
      </c>
      <c r="CT121">
        <v>147.19999999999999</v>
      </c>
      <c r="CU121">
        <v>0.8</v>
      </c>
      <c r="CV121">
        <v>2.2799999999999998</v>
      </c>
      <c r="CW121">
        <v>3.37</v>
      </c>
      <c r="CX121">
        <v>0.312</v>
      </c>
      <c r="CY121">
        <v>4.54</v>
      </c>
      <c r="CZ121">
        <v>273.8</v>
      </c>
      <c r="DA121" s="32">
        <v>1.1000000000000001</v>
      </c>
      <c r="DD121" s="36"/>
      <c r="DF121" s="36">
        <v>36.700000000000003</v>
      </c>
      <c r="DG121">
        <v>1</v>
      </c>
      <c r="DH121">
        <v>16.100000000000001</v>
      </c>
      <c r="DI121">
        <v>0</v>
      </c>
      <c r="DJ121">
        <v>1.1000000000000001</v>
      </c>
      <c r="DK121">
        <v>998.8</v>
      </c>
      <c r="DL121" s="39">
        <v>7.5E-10</v>
      </c>
      <c r="DM121">
        <v>133.4</v>
      </c>
      <c r="DN121">
        <v>1.8</v>
      </c>
      <c r="DO121">
        <v>1.43E-2</v>
      </c>
      <c r="DP121">
        <v>235.8</v>
      </c>
      <c r="DQ121" s="40">
        <v>6.0800000000000001E-5</v>
      </c>
    </row>
    <row r="122" spans="4:121" x14ac:dyDescent="0.35">
      <c r="D122" s="36"/>
      <c r="H122" s="37">
        <v>24.67</v>
      </c>
      <c r="I122" s="38">
        <v>0.59</v>
      </c>
      <c r="J122">
        <v>13.5</v>
      </c>
      <c r="K122">
        <v>26</v>
      </c>
      <c r="L122">
        <v>4.05</v>
      </c>
      <c r="M122">
        <v>1.35</v>
      </c>
      <c r="N122">
        <v>21.7</v>
      </c>
      <c r="O122">
        <v>7.3700000000000002E-2</v>
      </c>
      <c r="P122">
        <v>389</v>
      </c>
      <c r="Q122">
        <v>163</v>
      </c>
      <c r="R122">
        <v>0.93</v>
      </c>
      <c r="S122">
        <v>2.06</v>
      </c>
      <c r="T122">
        <v>341</v>
      </c>
      <c r="U122" s="32">
        <v>0.48</v>
      </c>
      <c r="W122" s="36"/>
      <c r="AA122">
        <v>36.659999999999997</v>
      </c>
      <c r="AB122">
        <v>2.4820000000000002</v>
      </c>
      <c r="AC122">
        <v>2.2810033650460384</v>
      </c>
      <c r="AD122">
        <v>30.8</v>
      </c>
      <c r="AE122">
        <v>27.1</v>
      </c>
      <c r="AF122">
        <v>28.1</v>
      </c>
      <c r="AG122">
        <v>267.3</v>
      </c>
      <c r="AH122">
        <v>8.58</v>
      </c>
      <c r="AI122">
        <v>50.37</v>
      </c>
      <c r="AJ122">
        <v>1023</v>
      </c>
      <c r="AK122" s="32">
        <v>11.87</v>
      </c>
      <c r="AP122" s="36"/>
      <c r="AR122">
        <v>0</v>
      </c>
      <c r="AS122">
        <v>1.47</v>
      </c>
      <c r="AT122" s="7">
        <v>1.3509568680973716</v>
      </c>
      <c r="AU122">
        <v>10.83</v>
      </c>
      <c r="AV122">
        <v>15.76</v>
      </c>
      <c r="AW122">
        <v>11.41</v>
      </c>
      <c r="AX122">
        <v>61.02</v>
      </c>
      <c r="AY122">
        <v>0</v>
      </c>
      <c r="AZ122" s="32">
        <v>0</v>
      </c>
      <c r="BB122" s="27" t="s">
        <v>24</v>
      </c>
      <c r="BC122" s="28">
        <v>3.04</v>
      </c>
      <c r="BD122" s="28">
        <v>1.2</v>
      </c>
      <c r="BE122" s="28">
        <v>0.59</v>
      </c>
      <c r="BF122" s="28">
        <v>21.9</v>
      </c>
      <c r="BG122" s="28">
        <v>6.97</v>
      </c>
      <c r="BH122" s="28">
        <v>1.91</v>
      </c>
      <c r="BI122" s="28">
        <v>28</v>
      </c>
      <c r="BJ122" s="28">
        <v>0.1</v>
      </c>
      <c r="BK122" s="28">
        <v>403</v>
      </c>
      <c r="BL122" s="28">
        <v>143</v>
      </c>
      <c r="BM122" s="31">
        <v>0.57999999999999996</v>
      </c>
      <c r="BO122" s="36"/>
      <c r="BQ122">
        <v>12.2</v>
      </c>
      <c r="BR122">
        <v>0.99</v>
      </c>
      <c r="BS122">
        <v>26.7</v>
      </c>
      <c r="BT122">
        <v>78.7</v>
      </c>
      <c r="BU122">
        <v>3.5</v>
      </c>
      <c r="BV122">
        <v>3.13</v>
      </c>
      <c r="BW122">
        <v>0.89</v>
      </c>
      <c r="BX122">
        <v>276</v>
      </c>
      <c r="BY122" s="32">
        <v>1.36</v>
      </c>
      <c r="CB122" s="36"/>
      <c r="CD122">
        <v>12</v>
      </c>
      <c r="CE122">
        <v>2</v>
      </c>
      <c r="CF122">
        <v>25.6</v>
      </c>
      <c r="CG122">
        <v>30.7</v>
      </c>
      <c r="CH122">
        <v>48</v>
      </c>
      <c r="CI122" s="32">
        <v>0.01</v>
      </c>
      <c r="CL122" s="36"/>
      <c r="CN122">
        <v>48.9</v>
      </c>
      <c r="CO122">
        <v>0.99</v>
      </c>
      <c r="CP122">
        <v>28.7</v>
      </c>
      <c r="CQ122" s="33">
        <v>0</v>
      </c>
      <c r="CR122">
        <v>9.8000000000000004E-2</v>
      </c>
      <c r="CS122">
        <v>382</v>
      </c>
      <c r="CT122">
        <v>143.1</v>
      </c>
      <c r="CU122">
        <v>0.8</v>
      </c>
      <c r="CV122">
        <v>2.2799999999999998</v>
      </c>
      <c r="CW122">
        <v>3.37</v>
      </c>
      <c r="CX122">
        <v>0.32200000000000001</v>
      </c>
      <c r="CY122">
        <v>4.55</v>
      </c>
      <c r="CZ122">
        <v>281.5</v>
      </c>
      <c r="DA122" s="32">
        <v>1.1299999999999999</v>
      </c>
      <c r="DD122" s="36"/>
      <c r="DF122" s="36">
        <v>48.9</v>
      </c>
      <c r="DG122">
        <v>1</v>
      </c>
      <c r="DH122">
        <v>15.9</v>
      </c>
      <c r="DI122">
        <v>0</v>
      </c>
      <c r="DJ122">
        <v>1.1000000000000001</v>
      </c>
      <c r="DK122">
        <v>998.8</v>
      </c>
      <c r="DL122" s="39">
        <v>7.4500000000000001E-10</v>
      </c>
      <c r="DM122">
        <v>251.1</v>
      </c>
      <c r="DN122">
        <v>6.6</v>
      </c>
      <c r="DO122">
        <v>1.61E-2</v>
      </c>
      <c r="DP122">
        <v>260.60000000000002</v>
      </c>
      <c r="DQ122" s="40">
        <v>6.1799999999999998E-5</v>
      </c>
    </row>
    <row r="123" spans="4:121" ht="15" thickBot="1" x14ac:dyDescent="0.4">
      <c r="D123" s="36"/>
      <c r="H123" s="37">
        <v>36.79</v>
      </c>
      <c r="I123" s="38">
        <v>0.57999999999999996</v>
      </c>
      <c r="J123">
        <v>13.5</v>
      </c>
      <c r="K123">
        <v>557</v>
      </c>
      <c r="L123">
        <v>4.07</v>
      </c>
      <c r="M123">
        <v>1.35</v>
      </c>
      <c r="N123">
        <v>21.7</v>
      </c>
      <c r="O123">
        <v>7.3300000000000004E-2</v>
      </c>
      <c r="P123">
        <v>389</v>
      </c>
      <c r="Q123">
        <v>163</v>
      </c>
      <c r="R123">
        <v>0.93</v>
      </c>
      <c r="S123">
        <v>3.07</v>
      </c>
      <c r="T123">
        <v>665</v>
      </c>
      <c r="U123" s="32">
        <v>0.72</v>
      </c>
      <c r="W123" s="36"/>
      <c r="AA123">
        <v>36.67</v>
      </c>
      <c r="AB123">
        <v>2.484</v>
      </c>
      <c r="AC123">
        <v>2.282841401601273</v>
      </c>
      <c r="AD123">
        <v>31.3</v>
      </c>
      <c r="AE123">
        <v>29</v>
      </c>
      <c r="AF123">
        <v>27.8</v>
      </c>
      <c r="AG123">
        <v>268.8</v>
      </c>
      <c r="AH123">
        <v>8.24</v>
      </c>
      <c r="AI123">
        <v>52.52</v>
      </c>
      <c r="AJ123">
        <v>1042</v>
      </c>
      <c r="AK123" s="32">
        <v>12.38</v>
      </c>
      <c r="AP123" s="36"/>
      <c r="AR123">
        <v>0</v>
      </c>
      <c r="AS123">
        <v>1.82</v>
      </c>
      <c r="AT123" s="7">
        <v>1.6726132652634125</v>
      </c>
      <c r="AU123">
        <v>11.01</v>
      </c>
      <c r="AV123">
        <v>15.73</v>
      </c>
      <c r="AW123">
        <v>11.21</v>
      </c>
      <c r="AX123">
        <v>89.62</v>
      </c>
      <c r="AY123">
        <v>0</v>
      </c>
      <c r="AZ123" s="32">
        <v>0</v>
      </c>
      <c r="BB123" s="36"/>
      <c r="BD123">
        <v>2.5</v>
      </c>
      <c r="BE123">
        <v>0.59</v>
      </c>
      <c r="BF123">
        <v>21.9</v>
      </c>
      <c r="BG123">
        <v>6.96</v>
      </c>
      <c r="BH123">
        <v>1.91</v>
      </c>
      <c r="BI123">
        <v>28</v>
      </c>
      <c r="BJ123">
        <v>0.1</v>
      </c>
      <c r="BK123">
        <v>403</v>
      </c>
      <c r="BL123">
        <v>124</v>
      </c>
      <c r="BM123" s="32">
        <v>0.66</v>
      </c>
      <c r="BO123" s="36"/>
      <c r="BQ123">
        <v>24.5</v>
      </c>
      <c r="BR123">
        <v>0.99</v>
      </c>
      <c r="BS123">
        <v>26.4</v>
      </c>
      <c r="BT123">
        <v>135</v>
      </c>
      <c r="BU123">
        <v>5.0999999999999996</v>
      </c>
      <c r="BV123">
        <v>3.27</v>
      </c>
      <c r="BW123">
        <v>0.85</v>
      </c>
      <c r="BX123">
        <v>303</v>
      </c>
      <c r="BY123" s="32">
        <v>2.59</v>
      </c>
      <c r="CB123" s="36"/>
      <c r="CD123">
        <v>12.6</v>
      </c>
      <c r="CE123">
        <v>2.6</v>
      </c>
      <c r="CF123">
        <v>25.5</v>
      </c>
      <c r="CG123">
        <v>31.4</v>
      </c>
      <c r="CH123">
        <v>83</v>
      </c>
      <c r="CI123" s="32">
        <v>0.01</v>
      </c>
      <c r="CL123" s="36"/>
      <c r="CN123">
        <v>61.1</v>
      </c>
      <c r="CO123">
        <v>0.99</v>
      </c>
      <c r="CP123">
        <v>28.4</v>
      </c>
      <c r="CQ123" s="33">
        <v>0</v>
      </c>
      <c r="CR123">
        <v>9.9000000000000005E-2</v>
      </c>
      <c r="CS123">
        <v>380.6</v>
      </c>
      <c r="CT123">
        <v>139.4</v>
      </c>
      <c r="CU123">
        <v>0.8</v>
      </c>
      <c r="CV123">
        <v>2.2599999999999998</v>
      </c>
      <c r="CW123">
        <v>3.34</v>
      </c>
      <c r="CX123">
        <v>0.32800000000000001</v>
      </c>
      <c r="CY123">
        <v>4.57</v>
      </c>
      <c r="CZ123">
        <v>286.5</v>
      </c>
      <c r="DA123" s="32">
        <v>1.1499999999999999</v>
      </c>
      <c r="DD123" s="41"/>
      <c r="DE123" s="42"/>
      <c r="DF123" s="41">
        <v>61.1</v>
      </c>
      <c r="DG123" s="42">
        <v>1</v>
      </c>
      <c r="DH123" s="42">
        <v>15.9</v>
      </c>
      <c r="DI123" s="42">
        <v>0</v>
      </c>
      <c r="DJ123" s="42">
        <v>1.1000000000000001</v>
      </c>
      <c r="DK123" s="42">
        <v>998.8</v>
      </c>
      <c r="DL123" s="44">
        <v>7.4700000000000001E-10</v>
      </c>
      <c r="DM123" s="42">
        <v>58.2</v>
      </c>
      <c r="DN123" s="42">
        <v>0.8</v>
      </c>
      <c r="DO123" s="42">
        <v>2.3400000000000001E-2</v>
      </c>
      <c r="DP123" s="42">
        <v>285.60000000000002</v>
      </c>
      <c r="DQ123" s="45">
        <v>8.2100000000000003E-5</v>
      </c>
    </row>
    <row r="124" spans="4:121" ht="15" thickBot="1" x14ac:dyDescent="0.4">
      <c r="D124" s="36"/>
      <c r="H124" s="37">
        <v>48.81</v>
      </c>
      <c r="I124" s="38">
        <v>0.59</v>
      </c>
      <c r="J124">
        <v>13.8</v>
      </c>
      <c r="K124">
        <v>726</v>
      </c>
      <c r="L124">
        <v>4.1500000000000004</v>
      </c>
      <c r="M124">
        <v>1.36</v>
      </c>
      <c r="N124">
        <v>21.9</v>
      </c>
      <c r="O124">
        <v>7.1999999999999995E-2</v>
      </c>
      <c r="P124">
        <v>388</v>
      </c>
      <c r="Q124">
        <v>160</v>
      </c>
      <c r="R124">
        <v>0.96</v>
      </c>
      <c r="S124">
        <v>4.0999999999999996</v>
      </c>
      <c r="T124">
        <v>1067</v>
      </c>
      <c r="U124" s="32">
        <v>0.97</v>
      </c>
      <c r="W124" s="36"/>
      <c r="AA124">
        <v>36.9</v>
      </c>
      <c r="AB124">
        <v>2.7850000000000001</v>
      </c>
      <c r="AC124">
        <v>2.5594659031640683</v>
      </c>
      <c r="AD124">
        <v>32.4</v>
      </c>
      <c r="AE124">
        <v>28.6</v>
      </c>
      <c r="AF124">
        <v>27.8</v>
      </c>
      <c r="AG124">
        <v>1078.9000000000001</v>
      </c>
      <c r="AH124">
        <v>12.69</v>
      </c>
      <c r="AI124">
        <v>52.46</v>
      </c>
      <c r="AJ124">
        <v>1049</v>
      </c>
      <c r="AK124" s="32">
        <v>12.36</v>
      </c>
      <c r="AP124" s="36"/>
      <c r="AR124">
        <v>0</v>
      </c>
      <c r="AS124">
        <v>2.19</v>
      </c>
      <c r="AT124" s="7">
        <v>2.0126500279817985</v>
      </c>
      <c r="AU124">
        <v>11.85</v>
      </c>
      <c r="AV124">
        <v>15.68</v>
      </c>
      <c r="AW124">
        <v>11.44</v>
      </c>
      <c r="AX124">
        <v>124.5</v>
      </c>
      <c r="AY124">
        <v>0</v>
      </c>
      <c r="AZ124" s="32">
        <v>0</v>
      </c>
      <c r="BB124" s="36"/>
      <c r="BD124">
        <v>3.7</v>
      </c>
      <c r="BE124">
        <v>0.59</v>
      </c>
      <c r="BF124">
        <v>21.9</v>
      </c>
      <c r="BG124">
        <v>6.95</v>
      </c>
      <c r="BH124">
        <v>1.91</v>
      </c>
      <c r="BI124">
        <v>27.9</v>
      </c>
      <c r="BJ124">
        <v>0.1</v>
      </c>
      <c r="BK124">
        <v>403</v>
      </c>
      <c r="BL124">
        <v>116</v>
      </c>
      <c r="BM124" s="32">
        <v>0.7</v>
      </c>
      <c r="BO124" s="36"/>
      <c r="BQ124">
        <v>48.9</v>
      </c>
      <c r="BR124">
        <v>0.99</v>
      </c>
      <c r="BS124">
        <v>29.3</v>
      </c>
      <c r="BT124">
        <v>233.2</v>
      </c>
      <c r="BU124">
        <v>8.3000000000000007</v>
      </c>
      <c r="BV124">
        <v>3.34</v>
      </c>
      <c r="BW124">
        <v>0.84</v>
      </c>
      <c r="BX124">
        <v>328</v>
      </c>
      <c r="BY124" s="32">
        <v>4.8899999999999997</v>
      </c>
      <c r="CB124" s="36"/>
      <c r="CD124">
        <v>12.3</v>
      </c>
      <c r="CE124">
        <v>3.3</v>
      </c>
      <c r="CF124">
        <v>25.4</v>
      </c>
      <c r="CG124">
        <v>33.1</v>
      </c>
      <c r="CH124">
        <v>134</v>
      </c>
      <c r="CI124" s="32">
        <v>0.01</v>
      </c>
      <c r="CL124" s="36"/>
      <c r="CN124">
        <v>73.400000000000006</v>
      </c>
      <c r="CO124">
        <v>0.99</v>
      </c>
      <c r="CP124">
        <v>28.6</v>
      </c>
      <c r="CQ124" s="33">
        <v>0</v>
      </c>
      <c r="CR124">
        <v>9.8000000000000004E-2</v>
      </c>
      <c r="CS124">
        <v>381.4</v>
      </c>
      <c r="CT124">
        <v>137.6</v>
      </c>
      <c r="CU124">
        <v>0.8</v>
      </c>
      <c r="CV124">
        <v>2.2799999999999998</v>
      </c>
      <c r="CW124">
        <v>3.37</v>
      </c>
      <c r="CX124">
        <v>0.33200000000000002</v>
      </c>
      <c r="CY124">
        <v>4.57</v>
      </c>
      <c r="CZ124">
        <v>289.5</v>
      </c>
      <c r="DA124" s="32">
        <v>1.1599999999999999</v>
      </c>
      <c r="DD124" s="27" t="s">
        <v>122</v>
      </c>
      <c r="DE124" s="28">
        <v>3</v>
      </c>
      <c r="DF124" s="36">
        <v>6.2</v>
      </c>
      <c r="DG124">
        <v>0.6</v>
      </c>
      <c r="DH124">
        <v>31.4</v>
      </c>
      <c r="DI124">
        <v>0.84</v>
      </c>
      <c r="DJ124">
        <v>51.4</v>
      </c>
      <c r="DK124">
        <v>1222.5999999999999</v>
      </c>
      <c r="DL124" s="39">
        <v>6.0400000000000006E-11</v>
      </c>
      <c r="DM124">
        <v>83.4</v>
      </c>
      <c r="DN124">
        <v>42.4</v>
      </c>
      <c r="DO124">
        <v>4.0000000000000002E-4</v>
      </c>
      <c r="DP124">
        <v>188.9</v>
      </c>
      <c r="DQ124" s="40">
        <v>1.9999999999999999E-6</v>
      </c>
    </row>
    <row r="125" spans="4:121" x14ac:dyDescent="0.35">
      <c r="D125" s="27" t="s">
        <v>14</v>
      </c>
      <c r="E125" s="28">
        <v>2.8</v>
      </c>
      <c r="F125" s="28" t="s">
        <v>119</v>
      </c>
      <c r="G125" s="28" t="s">
        <v>120</v>
      </c>
      <c r="H125" s="29">
        <v>2.46</v>
      </c>
      <c r="I125" s="30">
        <v>0.98</v>
      </c>
      <c r="J125" s="28">
        <v>23.3</v>
      </c>
      <c r="K125" s="28">
        <v>82</v>
      </c>
      <c r="L125" s="28">
        <v>7.66</v>
      </c>
      <c r="M125" s="28">
        <v>1.97</v>
      </c>
      <c r="N125" s="28">
        <v>29.2</v>
      </c>
      <c r="O125" s="28">
        <v>9.9099999999999994E-2</v>
      </c>
      <c r="P125" s="28">
        <v>388</v>
      </c>
      <c r="Q125" s="28">
        <v>180</v>
      </c>
      <c r="R125" s="28">
        <v>0.51</v>
      </c>
      <c r="S125" s="28">
        <v>1.42</v>
      </c>
      <c r="T125" s="28">
        <v>3</v>
      </c>
      <c r="U125" s="31">
        <v>0.33</v>
      </c>
      <c r="W125" s="36"/>
      <c r="AA125">
        <v>36.840000000000003</v>
      </c>
      <c r="AB125">
        <v>2.8050000000000002</v>
      </c>
      <c r="AC125">
        <v>2.5778462687164132</v>
      </c>
      <c r="AD125">
        <v>33.6</v>
      </c>
      <c r="AE125">
        <v>26.6</v>
      </c>
      <c r="AF125">
        <v>27.7</v>
      </c>
      <c r="AG125">
        <v>2089.4</v>
      </c>
      <c r="AH125">
        <v>19.55</v>
      </c>
      <c r="AI125">
        <v>50.15</v>
      </c>
      <c r="AJ125">
        <v>1027</v>
      </c>
      <c r="AK125" s="32">
        <v>11.82</v>
      </c>
      <c r="AP125" s="36"/>
      <c r="AR125">
        <v>0</v>
      </c>
      <c r="AS125">
        <v>2.5499999999999998</v>
      </c>
      <c r="AT125" s="7">
        <v>2.343496607924012</v>
      </c>
      <c r="AU125">
        <v>12.48</v>
      </c>
      <c r="AV125">
        <v>15.62</v>
      </c>
      <c r="AW125">
        <v>11.59</v>
      </c>
      <c r="AX125">
        <v>164.2</v>
      </c>
      <c r="AY125">
        <v>0</v>
      </c>
      <c r="AZ125" s="32">
        <v>0</v>
      </c>
      <c r="BB125" s="36"/>
      <c r="BD125">
        <v>4.9000000000000004</v>
      </c>
      <c r="BE125">
        <v>0.59</v>
      </c>
      <c r="BF125">
        <v>16.600000000000001</v>
      </c>
      <c r="BG125">
        <v>4.9800000000000004</v>
      </c>
      <c r="BH125">
        <v>1.66</v>
      </c>
      <c r="BI125">
        <v>24</v>
      </c>
      <c r="BJ125">
        <v>0.1</v>
      </c>
      <c r="BK125">
        <v>416</v>
      </c>
      <c r="BL125">
        <v>122</v>
      </c>
      <c r="BM125" s="32">
        <v>0.74</v>
      </c>
      <c r="BO125" s="36"/>
      <c r="BQ125">
        <v>61.1</v>
      </c>
      <c r="BR125">
        <v>0.99</v>
      </c>
      <c r="BS125">
        <v>29.4</v>
      </c>
      <c r="BT125">
        <v>194.1</v>
      </c>
      <c r="BU125">
        <v>8</v>
      </c>
      <c r="BV125">
        <v>3.19</v>
      </c>
      <c r="BW125">
        <v>0.88</v>
      </c>
      <c r="BX125">
        <v>334</v>
      </c>
      <c r="BY125" s="32">
        <v>5.73</v>
      </c>
      <c r="CB125" s="36"/>
      <c r="CD125">
        <v>12.7</v>
      </c>
      <c r="CE125">
        <v>4</v>
      </c>
      <c r="CF125">
        <v>25.5</v>
      </c>
      <c r="CG125">
        <v>35.4</v>
      </c>
      <c r="CH125">
        <v>196</v>
      </c>
      <c r="CI125" s="32">
        <v>0.01</v>
      </c>
      <c r="CL125" s="36"/>
      <c r="CN125">
        <v>6.1</v>
      </c>
      <c r="CO125">
        <v>1.48</v>
      </c>
      <c r="CP125">
        <v>31.2</v>
      </c>
      <c r="CQ125" s="33">
        <v>0</v>
      </c>
      <c r="CR125">
        <v>0.09</v>
      </c>
      <c r="CS125">
        <v>370.2</v>
      </c>
      <c r="CT125">
        <v>218.5</v>
      </c>
      <c r="CU125">
        <v>0.8</v>
      </c>
      <c r="CV125">
        <v>2.44</v>
      </c>
      <c r="CW125">
        <v>3.58</v>
      </c>
      <c r="CX125">
        <v>0.25800000000000001</v>
      </c>
      <c r="CY125">
        <v>4.58</v>
      </c>
      <c r="CZ125">
        <v>223.2</v>
      </c>
      <c r="DA125" s="32">
        <v>0.89</v>
      </c>
      <c r="DD125" s="36"/>
      <c r="DF125" s="36">
        <v>12.2</v>
      </c>
      <c r="DG125">
        <v>0.6</v>
      </c>
      <c r="DH125">
        <v>31.4</v>
      </c>
      <c r="DI125">
        <v>0.84</v>
      </c>
      <c r="DJ125">
        <v>53.6</v>
      </c>
      <c r="DK125">
        <v>1222.5999999999999</v>
      </c>
      <c r="DL125" s="39">
        <v>5.8500000000000005E-11</v>
      </c>
      <c r="DM125">
        <v>89</v>
      </c>
      <c r="DN125">
        <v>49.3</v>
      </c>
      <c r="DO125">
        <v>5.9999999999999995E-4</v>
      </c>
      <c r="DP125">
        <v>205.3</v>
      </c>
      <c r="DQ125" s="40">
        <v>3.1599999999999998E-6</v>
      </c>
    </row>
    <row r="126" spans="4:121" x14ac:dyDescent="0.35">
      <c r="D126" s="36"/>
      <c r="H126" s="37">
        <v>6.05</v>
      </c>
      <c r="I126" s="38">
        <v>0.98</v>
      </c>
      <c r="J126">
        <v>23.4</v>
      </c>
      <c r="K126">
        <v>104</v>
      </c>
      <c r="L126">
        <v>7.7</v>
      </c>
      <c r="M126">
        <v>1.96</v>
      </c>
      <c r="N126">
        <v>29.3</v>
      </c>
      <c r="O126">
        <v>9.5100000000000004E-2</v>
      </c>
      <c r="P126">
        <v>388</v>
      </c>
      <c r="Q126">
        <v>150</v>
      </c>
      <c r="R126">
        <v>0.65</v>
      </c>
      <c r="S126">
        <v>3.45</v>
      </c>
      <c r="T126">
        <v>13</v>
      </c>
      <c r="U126" s="32">
        <v>0.81</v>
      </c>
      <c r="W126" s="36"/>
      <c r="AA126">
        <v>48.9</v>
      </c>
      <c r="AB126">
        <v>0.52900000000000003</v>
      </c>
      <c r="AC126">
        <v>0.48616066885953035</v>
      </c>
      <c r="AD126">
        <v>30.8</v>
      </c>
      <c r="AE126">
        <v>31.4</v>
      </c>
      <c r="AF126">
        <v>30.2</v>
      </c>
      <c r="AG126">
        <v>17.7</v>
      </c>
      <c r="AH126">
        <v>8.36</v>
      </c>
      <c r="AI126">
        <v>73.63</v>
      </c>
      <c r="AJ126">
        <v>1718</v>
      </c>
      <c r="AK126" s="32">
        <v>17.36</v>
      </c>
      <c r="AP126" s="36"/>
      <c r="AR126">
        <v>0</v>
      </c>
      <c r="AS126">
        <v>2.91</v>
      </c>
      <c r="AT126" s="7">
        <v>2.6743431878662256</v>
      </c>
      <c r="AU126">
        <v>13.97</v>
      </c>
      <c r="AV126">
        <v>15.55</v>
      </c>
      <c r="AW126">
        <v>12.62</v>
      </c>
      <c r="AX126">
        <v>209.24</v>
      </c>
      <c r="AY126">
        <v>0</v>
      </c>
      <c r="AZ126" s="32">
        <v>0</v>
      </c>
      <c r="BB126" s="36"/>
      <c r="BD126">
        <v>6.1</v>
      </c>
      <c r="BE126">
        <v>0.59</v>
      </c>
      <c r="BF126">
        <v>16.7</v>
      </c>
      <c r="BG126">
        <v>5.01</v>
      </c>
      <c r="BH126">
        <v>1.66</v>
      </c>
      <c r="BI126">
        <v>24</v>
      </c>
      <c r="BJ126">
        <v>0.1</v>
      </c>
      <c r="BK126">
        <v>416</v>
      </c>
      <c r="BL126">
        <v>118</v>
      </c>
      <c r="BM126" s="32">
        <v>0.76</v>
      </c>
      <c r="BO126" s="36"/>
      <c r="BQ126">
        <v>73.3</v>
      </c>
      <c r="BR126">
        <v>0.99</v>
      </c>
      <c r="BS126">
        <v>27.4</v>
      </c>
      <c r="BT126">
        <v>203.1</v>
      </c>
      <c r="BU126">
        <v>11.7</v>
      </c>
      <c r="BV126">
        <v>2.86</v>
      </c>
      <c r="BW126">
        <v>0.98</v>
      </c>
      <c r="BX126">
        <v>320</v>
      </c>
      <c r="BY126" s="32">
        <v>6.42</v>
      </c>
      <c r="CB126" s="36"/>
      <c r="CD126">
        <v>12.2</v>
      </c>
      <c r="CE126">
        <v>4.5999999999999996</v>
      </c>
      <c r="CF126">
        <v>25.5</v>
      </c>
      <c r="CG126">
        <v>37.4</v>
      </c>
      <c r="CH126">
        <v>293</v>
      </c>
      <c r="CI126" s="32">
        <v>0.01</v>
      </c>
      <c r="CL126" s="36"/>
      <c r="CN126">
        <v>12.2</v>
      </c>
      <c r="CO126">
        <v>1.48</v>
      </c>
      <c r="CP126">
        <v>31.3</v>
      </c>
      <c r="CQ126" s="33">
        <v>0</v>
      </c>
      <c r="CR126">
        <v>9.0999999999999998E-2</v>
      </c>
      <c r="CS126">
        <v>371.2</v>
      </c>
      <c r="CT126">
        <v>207.9</v>
      </c>
      <c r="CU126">
        <v>0.8</v>
      </c>
      <c r="CV126">
        <v>2.4500000000000002</v>
      </c>
      <c r="CW126">
        <v>3.6</v>
      </c>
      <c r="CX126">
        <v>0.28399999999999997</v>
      </c>
      <c r="CY126">
        <v>4.6100000000000003</v>
      </c>
      <c r="CZ126">
        <v>243.7</v>
      </c>
      <c r="DA126" s="32">
        <v>0.97</v>
      </c>
      <c r="DD126" s="36"/>
      <c r="DF126" s="36">
        <v>18.399999999999999</v>
      </c>
      <c r="DG126">
        <v>0.6</v>
      </c>
      <c r="DH126">
        <v>29.1</v>
      </c>
      <c r="DI126">
        <v>0.84</v>
      </c>
      <c r="DJ126">
        <v>55.2</v>
      </c>
      <c r="DK126">
        <v>1222.4000000000001</v>
      </c>
      <c r="DL126" s="39">
        <v>5.6099999999999999E-11</v>
      </c>
      <c r="DM126">
        <v>166.4</v>
      </c>
      <c r="DN126">
        <v>94.5</v>
      </c>
      <c r="DO126">
        <v>8.9999999999999998E-4</v>
      </c>
      <c r="DP126">
        <v>208.2</v>
      </c>
      <c r="DQ126" s="40">
        <v>4.5000000000000001E-6</v>
      </c>
    </row>
    <row r="127" spans="4:121" x14ac:dyDescent="0.35">
      <c r="D127" s="36"/>
      <c r="H127" s="37">
        <v>12.2</v>
      </c>
      <c r="I127" s="38">
        <v>0.98</v>
      </c>
      <c r="J127">
        <v>23.3</v>
      </c>
      <c r="K127">
        <v>146</v>
      </c>
      <c r="L127">
        <v>7.64</v>
      </c>
      <c r="M127">
        <v>1.95</v>
      </c>
      <c r="N127">
        <v>29.2</v>
      </c>
      <c r="O127">
        <v>9.4399999999999998E-2</v>
      </c>
      <c r="P127">
        <v>388</v>
      </c>
      <c r="Q127">
        <v>145</v>
      </c>
      <c r="R127">
        <v>0.67</v>
      </c>
      <c r="S127">
        <v>6.88</v>
      </c>
      <c r="T127">
        <v>43</v>
      </c>
      <c r="U127" s="32">
        <v>1.62</v>
      </c>
      <c r="W127" s="36"/>
      <c r="AA127">
        <v>48.9</v>
      </c>
      <c r="AB127">
        <v>0.53300000000000003</v>
      </c>
      <c r="AC127">
        <v>0.48983674196999938</v>
      </c>
      <c r="AD127">
        <v>31.1</v>
      </c>
      <c r="AE127">
        <v>30.1</v>
      </c>
      <c r="AF127">
        <v>29</v>
      </c>
      <c r="AG127">
        <v>16.899999999999999</v>
      </c>
      <c r="AH127">
        <v>8.08</v>
      </c>
      <c r="AI127">
        <v>71.75</v>
      </c>
      <c r="AJ127">
        <v>1699</v>
      </c>
      <c r="AK127" s="32">
        <v>16.91</v>
      </c>
      <c r="AP127" s="36"/>
      <c r="AR127">
        <v>0</v>
      </c>
      <c r="AS127">
        <v>3.27</v>
      </c>
      <c r="AT127" s="7">
        <v>3.0051897678084392</v>
      </c>
      <c r="AU127">
        <v>15.31</v>
      </c>
      <c r="AV127">
        <v>15.49</v>
      </c>
      <c r="AW127">
        <v>13.19</v>
      </c>
      <c r="AX127">
        <v>258.02</v>
      </c>
      <c r="AY127">
        <v>0</v>
      </c>
      <c r="AZ127" s="32">
        <v>0</v>
      </c>
      <c r="BB127" s="36"/>
      <c r="BD127">
        <v>12.2</v>
      </c>
      <c r="BE127">
        <v>0.59</v>
      </c>
      <c r="BF127">
        <v>15.8</v>
      </c>
      <c r="BG127">
        <v>4.74</v>
      </c>
      <c r="BH127">
        <v>1.61</v>
      </c>
      <c r="BI127">
        <v>23.4</v>
      </c>
      <c r="BJ127">
        <v>0.11</v>
      </c>
      <c r="BK127">
        <v>416</v>
      </c>
      <c r="BL127">
        <v>116</v>
      </c>
      <c r="BM127" s="32">
        <v>0.77</v>
      </c>
      <c r="BO127" s="36"/>
      <c r="BQ127">
        <v>36.6</v>
      </c>
      <c r="BR127">
        <v>0.59</v>
      </c>
      <c r="BS127">
        <v>27</v>
      </c>
      <c r="BT127">
        <v>254.8</v>
      </c>
      <c r="BU127">
        <v>9.1</v>
      </c>
      <c r="BV127">
        <v>3.33</v>
      </c>
      <c r="BW127">
        <v>0.84</v>
      </c>
      <c r="BX127">
        <v>284</v>
      </c>
      <c r="BY127" s="32">
        <v>4.22</v>
      </c>
      <c r="CB127" s="36"/>
      <c r="CD127">
        <v>24.5</v>
      </c>
      <c r="CE127">
        <v>0.5</v>
      </c>
      <c r="CF127">
        <v>24.6</v>
      </c>
      <c r="CG127">
        <v>25.8</v>
      </c>
      <c r="CH127">
        <v>4</v>
      </c>
      <c r="CI127" s="32">
        <v>0.02</v>
      </c>
      <c r="CL127" s="36"/>
      <c r="CN127">
        <v>24.5</v>
      </c>
      <c r="CO127">
        <v>1.49</v>
      </c>
      <c r="CP127">
        <v>31.4</v>
      </c>
      <c r="CQ127" s="33">
        <v>0</v>
      </c>
      <c r="CR127">
        <v>9.1999999999999998E-2</v>
      </c>
      <c r="CS127">
        <v>372.9</v>
      </c>
      <c r="CT127">
        <v>199.6</v>
      </c>
      <c r="CU127">
        <v>0.8</v>
      </c>
      <c r="CV127">
        <v>2.46</v>
      </c>
      <c r="CW127">
        <v>3.61</v>
      </c>
      <c r="CX127">
        <v>0.30599999999999999</v>
      </c>
      <c r="CY127">
        <v>4.6399999999999997</v>
      </c>
      <c r="CZ127">
        <v>261.10000000000002</v>
      </c>
      <c r="DA127" s="32">
        <v>1.04</v>
      </c>
      <c r="DD127" s="36"/>
      <c r="DF127" s="36">
        <v>24.5</v>
      </c>
      <c r="DG127">
        <v>0.6</v>
      </c>
      <c r="DH127">
        <v>40.9</v>
      </c>
      <c r="DI127">
        <v>0.85</v>
      </c>
      <c r="DJ127">
        <v>40</v>
      </c>
      <c r="DK127">
        <v>1223</v>
      </c>
      <c r="DL127" s="39">
        <v>7.8600000000000005E-11</v>
      </c>
      <c r="DM127">
        <v>251.1</v>
      </c>
      <c r="DN127">
        <v>160.69999999999999</v>
      </c>
      <c r="DO127">
        <v>1E-3</v>
      </c>
      <c r="DP127">
        <v>211.1</v>
      </c>
      <c r="DQ127" s="40">
        <v>4.6700000000000002E-6</v>
      </c>
    </row>
    <row r="128" spans="4:121" ht="15" thickBot="1" x14ac:dyDescent="0.4">
      <c r="D128" s="36"/>
      <c r="H128" s="37">
        <v>18.38</v>
      </c>
      <c r="I128" s="38">
        <v>0.97</v>
      </c>
      <c r="J128">
        <v>23.2</v>
      </c>
      <c r="K128">
        <v>343</v>
      </c>
      <c r="L128">
        <v>7.62</v>
      </c>
      <c r="M128">
        <v>1.95</v>
      </c>
      <c r="N128">
        <v>29.1</v>
      </c>
      <c r="O128">
        <v>9.3700000000000006E-2</v>
      </c>
      <c r="P128">
        <v>388</v>
      </c>
      <c r="Q128">
        <v>146</v>
      </c>
      <c r="R128">
        <v>0.66</v>
      </c>
      <c r="S128">
        <v>10.32</v>
      </c>
      <c r="T128">
        <v>85</v>
      </c>
      <c r="U128" s="32">
        <v>2.4300000000000002</v>
      </c>
      <c r="W128" s="36"/>
      <c r="AA128">
        <v>48.9</v>
      </c>
      <c r="AB128">
        <v>0.7</v>
      </c>
      <c r="AC128">
        <v>0.64331279433208166</v>
      </c>
      <c r="AD128">
        <v>38.5</v>
      </c>
      <c r="AE128">
        <v>34.1</v>
      </c>
      <c r="AF128">
        <v>33.799999999999997</v>
      </c>
      <c r="AG128">
        <v>25.5</v>
      </c>
      <c r="AH128">
        <v>7.7</v>
      </c>
      <c r="AI128">
        <v>77.819999999999993</v>
      </c>
      <c r="AJ128">
        <v>1759</v>
      </c>
      <c r="AK128" s="32">
        <v>18.34</v>
      </c>
      <c r="AP128" s="36"/>
      <c r="AR128">
        <v>0</v>
      </c>
      <c r="AS128">
        <v>3.62</v>
      </c>
      <c r="AT128" s="7">
        <v>3.32684616497448</v>
      </c>
      <c r="AU128">
        <v>16.940000000000001</v>
      </c>
      <c r="AV128">
        <v>15.45</v>
      </c>
      <c r="AW128">
        <v>14.72</v>
      </c>
      <c r="AX128">
        <v>311.82</v>
      </c>
      <c r="AY128">
        <v>0</v>
      </c>
      <c r="AZ128" s="32">
        <v>0</v>
      </c>
      <c r="BB128" s="36"/>
      <c r="BD128">
        <v>24.5</v>
      </c>
      <c r="BE128">
        <v>0.59</v>
      </c>
      <c r="BF128">
        <v>16</v>
      </c>
      <c r="BG128">
        <v>4.79</v>
      </c>
      <c r="BH128">
        <v>1.62</v>
      </c>
      <c r="BI128">
        <v>23.6</v>
      </c>
      <c r="BJ128">
        <v>0.11</v>
      </c>
      <c r="BK128">
        <v>416</v>
      </c>
      <c r="BL128">
        <v>115</v>
      </c>
      <c r="BM128" s="32">
        <v>0.78</v>
      </c>
      <c r="BO128" s="41"/>
      <c r="BP128" s="42"/>
      <c r="BQ128" s="42">
        <v>36.700000000000003</v>
      </c>
      <c r="BR128" s="42">
        <v>1.49</v>
      </c>
      <c r="BS128" s="42">
        <v>26.3</v>
      </c>
      <c r="BT128" s="42">
        <v>258.7</v>
      </c>
      <c r="BU128" s="42">
        <v>8.9</v>
      </c>
      <c r="BV128" s="42">
        <v>3.38</v>
      </c>
      <c r="BW128" s="42">
        <v>0.83</v>
      </c>
      <c r="BX128" s="42">
        <v>351</v>
      </c>
      <c r="BY128" s="43">
        <v>3.46</v>
      </c>
      <c r="CB128" s="36"/>
      <c r="CD128">
        <v>24.4</v>
      </c>
      <c r="CE128">
        <v>0.7</v>
      </c>
      <c r="CF128">
        <v>25.1</v>
      </c>
      <c r="CG128">
        <v>27</v>
      </c>
      <c r="CH128">
        <v>7</v>
      </c>
      <c r="CI128" s="32" t="s">
        <v>49</v>
      </c>
      <c r="CL128" s="36"/>
      <c r="CN128">
        <v>36.700000000000003</v>
      </c>
      <c r="CO128">
        <v>1.49</v>
      </c>
      <c r="CP128">
        <v>31.5</v>
      </c>
      <c r="CQ128" s="33">
        <v>0</v>
      </c>
      <c r="CR128">
        <v>9.1999999999999998E-2</v>
      </c>
      <c r="CS128">
        <v>370.5</v>
      </c>
      <c r="CT128">
        <v>193.5</v>
      </c>
      <c r="CU128">
        <v>0.8</v>
      </c>
      <c r="CV128">
        <v>2.46</v>
      </c>
      <c r="CW128">
        <v>3.62</v>
      </c>
      <c r="CX128">
        <v>0.31900000000000001</v>
      </c>
      <c r="CY128">
        <v>4.66</v>
      </c>
      <c r="CZ128">
        <v>270.7</v>
      </c>
      <c r="DA128" s="32">
        <v>1.08</v>
      </c>
      <c r="DD128" s="36"/>
      <c r="DF128" s="36">
        <v>30.6</v>
      </c>
      <c r="DG128">
        <v>0.6</v>
      </c>
      <c r="DH128">
        <v>30</v>
      </c>
      <c r="DI128">
        <v>0.84</v>
      </c>
      <c r="DJ128">
        <v>51.4</v>
      </c>
      <c r="DK128">
        <v>1222.2</v>
      </c>
      <c r="DL128" s="39">
        <v>5.9500000000000001E-11</v>
      </c>
      <c r="DM128">
        <v>93.2</v>
      </c>
      <c r="DN128">
        <v>61.7</v>
      </c>
      <c r="DO128">
        <v>1.1000000000000001E-3</v>
      </c>
      <c r="DP128">
        <v>216.9</v>
      </c>
      <c r="DQ128" s="40">
        <v>5.2499999999999997E-6</v>
      </c>
    </row>
    <row r="129" spans="4:121" x14ac:dyDescent="0.35">
      <c r="D129" s="36"/>
      <c r="H129" s="37">
        <v>24.47</v>
      </c>
      <c r="I129" s="38">
        <v>0.98</v>
      </c>
      <c r="J129">
        <v>23.4</v>
      </c>
      <c r="K129">
        <v>493</v>
      </c>
      <c r="L129">
        <v>7.7</v>
      </c>
      <c r="M129">
        <v>1.94</v>
      </c>
      <c r="N129">
        <v>29.2</v>
      </c>
      <c r="O129">
        <v>8.9800000000000005E-2</v>
      </c>
      <c r="P129">
        <v>388</v>
      </c>
      <c r="Q129">
        <v>137</v>
      </c>
      <c r="R129">
        <v>0.72</v>
      </c>
      <c r="S129">
        <v>13.62</v>
      </c>
      <c r="T129">
        <v>136</v>
      </c>
      <c r="U129" s="32">
        <v>3.21</v>
      </c>
      <c r="W129" s="36"/>
      <c r="AA129">
        <v>48.89</v>
      </c>
      <c r="AB129">
        <v>0.70099999999999996</v>
      </c>
      <c r="AC129">
        <v>0.64423181260969897</v>
      </c>
      <c r="AD129">
        <v>30.9</v>
      </c>
      <c r="AE129">
        <v>30.9</v>
      </c>
      <c r="AF129">
        <v>30.5</v>
      </c>
      <c r="AG129">
        <v>27.2</v>
      </c>
      <c r="AH129">
        <v>8.42</v>
      </c>
      <c r="AI129">
        <v>72.98</v>
      </c>
      <c r="AJ129">
        <v>1711</v>
      </c>
      <c r="AK129" s="32">
        <v>17.2</v>
      </c>
      <c r="AP129" s="36"/>
      <c r="AR129">
        <v>0</v>
      </c>
      <c r="AS129">
        <v>3.98</v>
      </c>
      <c r="AT129" s="7">
        <v>3.6576927449166932</v>
      </c>
      <c r="AU129">
        <v>19.649999999999999</v>
      </c>
      <c r="AV129">
        <v>15.36</v>
      </c>
      <c r="AW129">
        <v>16.61</v>
      </c>
      <c r="AX129">
        <v>371.13</v>
      </c>
      <c r="AY129">
        <v>0</v>
      </c>
      <c r="AZ129" s="32">
        <v>0</v>
      </c>
      <c r="BB129" s="36"/>
      <c r="BD129">
        <v>36.700000000000003</v>
      </c>
      <c r="BE129">
        <v>0.59</v>
      </c>
      <c r="BF129">
        <v>16.100000000000001</v>
      </c>
      <c r="BG129">
        <v>4.83</v>
      </c>
      <c r="BH129">
        <v>1.63</v>
      </c>
      <c r="BI129">
        <v>23.7</v>
      </c>
      <c r="BJ129">
        <v>0.11</v>
      </c>
      <c r="BK129">
        <v>416</v>
      </c>
      <c r="BL129">
        <v>115</v>
      </c>
      <c r="BM129" s="32">
        <v>0.77</v>
      </c>
      <c r="BO129" s="13" t="s">
        <v>66</v>
      </c>
      <c r="BP129" s="10" t="s">
        <v>3</v>
      </c>
      <c r="BQ129" s="11" t="s">
        <v>50</v>
      </c>
      <c r="BR129" s="11" t="s">
        <v>51</v>
      </c>
      <c r="BS129" s="11" t="s">
        <v>52</v>
      </c>
      <c r="BT129" s="11" t="s">
        <v>58</v>
      </c>
      <c r="BU129" s="11" t="s">
        <v>58</v>
      </c>
      <c r="BV129" s="11"/>
      <c r="BW129" s="11"/>
      <c r="BX129" s="12" t="s">
        <v>8</v>
      </c>
      <c r="BY129" s="12" t="s">
        <v>51</v>
      </c>
      <c r="CB129" s="36"/>
      <c r="CD129">
        <v>24.5</v>
      </c>
      <c r="CE129">
        <v>1</v>
      </c>
      <c r="CF129">
        <v>24.8</v>
      </c>
      <c r="CG129">
        <v>27.4</v>
      </c>
      <c r="CH129">
        <v>15</v>
      </c>
      <c r="CI129" s="32">
        <v>0.02</v>
      </c>
      <c r="CL129" s="36"/>
      <c r="CN129">
        <v>48.9</v>
      </c>
      <c r="CO129">
        <v>1.48</v>
      </c>
      <c r="CP129">
        <v>31.8</v>
      </c>
      <c r="CQ129" s="33">
        <v>0</v>
      </c>
      <c r="CR129">
        <v>9.2999999999999999E-2</v>
      </c>
      <c r="CS129">
        <v>368.8</v>
      </c>
      <c r="CT129">
        <v>190.2</v>
      </c>
      <c r="CU129">
        <v>0.8</v>
      </c>
      <c r="CV129">
        <v>2.48</v>
      </c>
      <c r="CW129">
        <v>3.64</v>
      </c>
      <c r="CX129">
        <v>0.32400000000000001</v>
      </c>
      <c r="CY129">
        <v>4.71</v>
      </c>
      <c r="CZ129">
        <v>271.89999999999998</v>
      </c>
      <c r="DA129" s="32">
        <v>1.0900000000000001</v>
      </c>
      <c r="DD129" s="36"/>
      <c r="DF129" s="36">
        <v>36.700000000000003</v>
      </c>
      <c r="DG129">
        <v>0.6</v>
      </c>
      <c r="DH129">
        <v>30.3</v>
      </c>
      <c r="DI129">
        <v>0.85</v>
      </c>
      <c r="DJ129">
        <v>58.9</v>
      </c>
      <c r="DK129">
        <v>1223.2</v>
      </c>
      <c r="DL129" s="39">
        <v>5.4199999999999998E-11</v>
      </c>
      <c r="DM129">
        <v>259.2</v>
      </c>
      <c r="DN129">
        <v>180.3</v>
      </c>
      <c r="DO129">
        <v>1.1999999999999999E-3</v>
      </c>
      <c r="DP129">
        <v>222.8</v>
      </c>
      <c r="DQ129" s="40">
        <v>5.3900000000000001E-6</v>
      </c>
    </row>
    <row r="130" spans="4:121" ht="15" thickBot="1" x14ac:dyDescent="0.4">
      <c r="D130" s="36"/>
      <c r="H130" s="37">
        <v>3.56</v>
      </c>
      <c r="I130" s="38">
        <v>0.98</v>
      </c>
      <c r="J130">
        <v>23.3</v>
      </c>
      <c r="K130">
        <v>87</v>
      </c>
      <c r="L130">
        <v>7.68</v>
      </c>
      <c r="M130">
        <v>1.93</v>
      </c>
      <c r="N130">
        <v>29.2</v>
      </c>
      <c r="O130">
        <v>8.7800000000000003E-2</v>
      </c>
      <c r="P130">
        <v>386</v>
      </c>
      <c r="Q130">
        <v>173</v>
      </c>
      <c r="R130">
        <v>0.56999999999999995</v>
      </c>
      <c r="S130">
        <v>1.95</v>
      </c>
      <c r="T130">
        <v>5</v>
      </c>
      <c r="U130" s="32">
        <v>0.46</v>
      </c>
      <c r="W130" s="36"/>
      <c r="AA130">
        <v>48.9</v>
      </c>
      <c r="AB130">
        <v>0.71299999999999997</v>
      </c>
      <c r="AC130">
        <v>0.65526003194110605</v>
      </c>
      <c r="AD130">
        <v>31.4</v>
      </c>
      <c r="AE130">
        <v>30.6</v>
      </c>
      <c r="AF130">
        <v>29.2</v>
      </c>
      <c r="AG130">
        <v>26.4</v>
      </c>
      <c r="AH130">
        <v>8.08</v>
      </c>
      <c r="AI130">
        <v>72.44</v>
      </c>
      <c r="AJ130">
        <v>1706</v>
      </c>
      <c r="AK130" s="32">
        <v>17.07</v>
      </c>
      <c r="AP130" s="36"/>
      <c r="AR130">
        <v>0</v>
      </c>
      <c r="AS130">
        <v>4.33</v>
      </c>
      <c r="AT130" s="7">
        <v>3.979349142082734</v>
      </c>
      <c r="AU130">
        <v>21.52</v>
      </c>
      <c r="AV130">
        <v>15.35</v>
      </c>
      <c r="AW130">
        <v>17.649999999999999</v>
      </c>
      <c r="AX130">
        <v>435.17</v>
      </c>
      <c r="AY130">
        <v>0</v>
      </c>
      <c r="AZ130" s="32">
        <v>0</v>
      </c>
      <c r="BB130" s="36"/>
      <c r="BD130">
        <v>48.9</v>
      </c>
      <c r="BE130">
        <v>0.59</v>
      </c>
      <c r="BF130">
        <v>16.399999999999999</v>
      </c>
      <c r="BG130">
        <v>4.91</v>
      </c>
      <c r="BH130">
        <v>1.64</v>
      </c>
      <c r="BI130">
        <v>23.8</v>
      </c>
      <c r="BJ130">
        <v>0.1</v>
      </c>
      <c r="BK130">
        <v>416</v>
      </c>
      <c r="BL130">
        <v>128</v>
      </c>
      <c r="BM130" s="32">
        <v>0.71</v>
      </c>
      <c r="BO130" s="20"/>
      <c r="BP130" s="16" t="s">
        <v>74</v>
      </c>
      <c r="BQ130" s="17" t="s">
        <v>77</v>
      </c>
      <c r="BR130" s="17" t="s">
        <v>78</v>
      </c>
      <c r="BS130" s="17" t="s">
        <v>99</v>
      </c>
      <c r="BT130" s="17" t="s">
        <v>100</v>
      </c>
      <c r="BU130" s="17" t="s">
        <v>101</v>
      </c>
      <c r="BV130" s="17" t="s">
        <v>102</v>
      </c>
      <c r="BW130" s="17" t="s">
        <v>103</v>
      </c>
      <c r="BX130" s="18" t="s">
        <v>104</v>
      </c>
      <c r="BY130" s="18" t="s">
        <v>105</v>
      </c>
      <c r="CB130" s="36"/>
      <c r="CD130">
        <v>24.4</v>
      </c>
      <c r="CE130">
        <v>1.3</v>
      </c>
      <c r="CF130">
        <v>25.7</v>
      </c>
      <c r="CG130">
        <v>29.8</v>
      </c>
      <c r="CH130">
        <v>25</v>
      </c>
      <c r="CI130" s="32" t="s">
        <v>49</v>
      </c>
      <c r="CL130" s="36"/>
      <c r="CN130">
        <v>61.1</v>
      </c>
      <c r="CO130">
        <v>1.46</v>
      </c>
      <c r="CP130">
        <v>31.7</v>
      </c>
      <c r="CQ130" s="33">
        <v>0</v>
      </c>
      <c r="CR130">
        <v>9.2999999999999999E-2</v>
      </c>
      <c r="CS130">
        <v>369.9</v>
      </c>
      <c r="CT130">
        <v>182.2</v>
      </c>
      <c r="CU130">
        <v>0.8</v>
      </c>
      <c r="CV130">
        <v>2.48</v>
      </c>
      <c r="CW130">
        <v>3.64</v>
      </c>
      <c r="CX130">
        <v>0.34100000000000003</v>
      </c>
      <c r="CY130">
        <v>4.7</v>
      </c>
      <c r="CZ130">
        <v>286.2</v>
      </c>
      <c r="DA130" s="32">
        <v>1.1399999999999999</v>
      </c>
      <c r="DD130" s="36"/>
      <c r="DF130" s="36">
        <v>42.8</v>
      </c>
      <c r="DG130">
        <v>0.6</v>
      </c>
      <c r="DH130">
        <v>31.3</v>
      </c>
      <c r="DI130">
        <v>0.84</v>
      </c>
      <c r="DJ130">
        <v>48.1</v>
      </c>
      <c r="DK130">
        <v>1221.5999999999999</v>
      </c>
      <c r="DL130" s="39">
        <v>6.3099999999999994E-11</v>
      </c>
      <c r="DM130">
        <v>103.4</v>
      </c>
      <c r="DN130">
        <v>69.900000000000006</v>
      </c>
      <c r="DO130">
        <v>1.5E-3</v>
      </c>
      <c r="DP130">
        <v>236.3</v>
      </c>
      <c r="DQ130" s="40">
        <v>6.3799999999999999E-6</v>
      </c>
    </row>
    <row r="131" spans="4:121" x14ac:dyDescent="0.35">
      <c r="D131" s="36"/>
      <c r="H131" s="37">
        <v>2.5099999999999998</v>
      </c>
      <c r="I131" s="38">
        <v>1.47</v>
      </c>
      <c r="J131">
        <v>23.6</v>
      </c>
      <c r="K131">
        <v>210</v>
      </c>
      <c r="L131">
        <v>7.79</v>
      </c>
      <c r="M131">
        <v>1.93</v>
      </c>
      <c r="N131">
        <v>29.4</v>
      </c>
      <c r="O131">
        <v>8.5800000000000001E-2</v>
      </c>
      <c r="P131">
        <v>386</v>
      </c>
      <c r="Q131">
        <v>250</v>
      </c>
      <c r="R131">
        <v>0.47</v>
      </c>
      <c r="S131">
        <v>1.38</v>
      </c>
      <c r="T131">
        <v>3</v>
      </c>
      <c r="U131" s="32">
        <v>0.33</v>
      </c>
      <c r="W131" s="36"/>
      <c r="AA131">
        <v>48.9</v>
      </c>
      <c r="AB131">
        <v>1.0469999999999999</v>
      </c>
      <c r="AC131">
        <v>0.96221213666527072</v>
      </c>
      <c r="AD131">
        <v>38.1</v>
      </c>
      <c r="AE131">
        <v>36.1</v>
      </c>
      <c r="AF131">
        <v>37.6</v>
      </c>
      <c r="AG131">
        <v>51.3</v>
      </c>
      <c r="AH131">
        <v>8.4700000000000006</v>
      </c>
      <c r="AI131">
        <v>80.989999999999995</v>
      </c>
      <c r="AJ131">
        <v>1789</v>
      </c>
      <c r="AK131" s="32">
        <v>19.09</v>
      </c>
      <c r="AP131" s="36"/>
      <c r="AR131">
        <v>12.23</v>
      </c>
      <c r="AS131">
        <v>0.55000000000000004</v>
      </c>
      <c r="AT131" s="7">
        <v>0.50546005268949279</v>
      </c>
      <c r="AU131">
        <v>2.91</v>
      </c>
      <c r="AV131">
        <v>17.170000000000002</v>
      </c>
      <c r="AW131">
        <v>10.72</v>
      </c>
      <c r="AX131">
        <v>15.78</v>
      </c>
      <c r="AY131">
        <v>0.05</v>
      </c>
      <c r="AZ131" s="32">
        <v>13.53</v>
      </c>
      <c r="BB131" s="36"/>
      <c r="BD131">
        <v>61.1</v>
      </c>
      <c r="BE131">
        <v>0.59</v>
      </c>
      <c r="BF131">
        <v>16.600000000000001</v>
      </c>
      <c r="BG131">
        <v>4.96</v>
      </c>
      <c r="BH131">
        <v>1.65</v>
      </c>
      <c r="BI131">
        <v>23.9</v>
      </c>
      <c r="BJ131">
        <v>0.1</v>
      </c>
      <c r="BK131">
        <v>416</v>
      </c>
      <c r="BL131">
        <v>134</v>
      </c>
      <c r="BM131" s="32">
        <v>0.68</v>
      </c>
      <c r="BO131" s="50" t="s">
        <v>133</v>
      </c>
      <c r="BP131" s="51">
        <v>1.75</v>
      </c>
      <c r="BQ131" s="51">
        <v>6.1</v>
      </c>
      <c r="BR131" s="51">
        <v>0.99</v>
      </c>
      <c r="BS131" s="51">
        <v>24.8</v>
      </c>
      <c r="BT131" s="51">
        <v>100.5</v>
      </c>
      <c r="BU131" s="51">
        <v>0.3</v>
      </c>
      <c r="BV131" s="51">
        <v>5.9</v>
      </c>
      <c r="BW131" s="51">
        <v>0.3</v>
      </c>
      <c r="BX131" s="51">
        <v>168</v>
      </c>
      <c r="BY131" s="52">
        <v>3.39</v>
      </c>
      <c r="CB131" s="36"/>
      <c r="CD131">
        <v>24.4</v>
      </c>
      <c r="CE131">
        <v>2</v>
      </c>
      <c r="CF131">
        <v>26.8</v>
      </c>
      <c r="CG131">
        <v>32.5</v>
      </c>
      <c r="CH131">
        <v>51</v>
      </c>
      <c r="CI131" s="32">
        <v>0.02</v>
      </c>
      <c r="CL131" s="36"/>
      <c r="CN131">
        <v>24.5</v>
      </c>
      <c r="CO131">
        <v>1.98</v>
      </c>
      <c r="CP131">
        <v>28.8</v>
      </c>
      <c r="CQ131" s="33">
        <v>0</v>
      </c>
      <c r="CR131">
        <v>0.09</v>
      </c>
      <c r="CS131">
        <v>381.2</v>
      </c>
      <c r="CT131">
        <v>246.6</v>
      </c>
      <c r="CU131">
        <v>0.8</v>
      </c>
      <c r="CV131">
        <v>2.29</v>
      </c>
      <c r="CW131">
        <v>3.37</v>
      </c>
      <c r="CX131">
        <v>0.28399999999999997</v>
      </c>
      <c r="CY131">
        <v>4.3899999999999997</v>
      </c>
      <c r="CZ131">
        <v>258.2</v>
      </c>
      <c r="DA131" s="32">
        <v>1.03</v>
      </c>
      <c r="DD131" s="36"/>
      <c r="DF131" s="36">
        <v>48.8</v>
      </c>
      <c r="DG131">
        <v>0.6</v>
      </c>
      <c r="DH131">
        <v>33.9</v>
      </c>
      <c r="DI131">
        <v>0.84</v>
      </c>
      <c r="DJ131">
        <v>46.9</v>
      </c>
      <c r="DK131">
        <v>1222.4000000000001</v>
      </c>
      <c r="DL131" s="39">
        <v>6.59E-11</v>
      </c>
      <c r="DM131">
        <v>274.10000000000002</v>
      </c>
      <c r="DN131">
        <v>184.8</v>
      </c>
      <c r="DO131">
        <v>1.6999999999999999E-3</v>
      </c>
      <c r="DP131">
        <v>249.9</v>
      </c>
      <c r="DQ131" s="40">
        <v>6.9500000000000004E-6</v>
      </c>
    </row>
    <row r="132" spans="4:121" ht="15" thickBot="1" x14ac:dyDescent="0.4">
      <c r="D132" s="36"/>
      <c r="H132" s="37">
        <v>6.07</v>
      </c>
      <c r="I132" s="38">
        <v>1.47</v>
      </c>
      <c r="J132">
        <v>23.5</v>
      </c>
      <c r="K132">
        <v>258</v>
      </c>
      <c r="L132">
        <v>7.76</v>
      </c>
      <c r="M132">
        <v>1.92</v>
      </c>
      <c r="N132">
        <v>29.3</v>
      </c>
      <c r="O132">
        <v>8.3799999999999999E-2</v>
      </c>
      <c r="P132">
        <v>386</v>
      </c>
      <c r="Q132">
        <v>214</v>
      </c>
      <c r="R132">
        <v>0.65</v>
      </c>
      <c r="S132">
        <v>3.31</v>
      </c>
      <c r="T132">
        <v>13</v>
      </c>
      <c r="U132" s="32">
        <v>0.78</v>
      </c>
      <c r="W132" s="36"/>
      <c r="AA132">
        <v>48.9</v>
      </c>
      <c r="AB132">
        <v>1.0609999999999999</v>
      </c>
      <c r="AC132">
        <v>0.97507839255191242</v>
      </c>
      <c r="AD132">
        <v>31.5</v>
      </c>
      <c r="AE132">
        <v>30.1</v>
      </c>
      <c r="AF132">
        <v>29.5</v>
      </c>
      <c r="AG132">
        <v>53.4</v>
      </c>
      <c r="AH132">
        <v>8.16</v>
      </c>
      <c r="AI132">
        <v>71.75</v>
      </c>
      <c r="AJ132">
        <v>1700</v>
      </c>
      <c r="AK132" s="32">
        <v>16.91</v>
      </c>
      <c r="AP132" s="36"/>
      <c r="AR132">
        <v>12.26</v>
      </c>
      <c r="AS132">
        <v>0.73</v>
      </c>
      <c r="AT132" s="7">
        <v>0.67088334266059946</v>
      </c>
      <c r="AU132">
        <v>3.37</v>
      </c>
      <c r="AV132">
        <v>15.29</v>
      </c>
      <c r="AW132">
        <v>9.7200000000000006</v>
      </c>
      <c r="AX132">
        <v>24.67</v>
      </c>
      <c r="AY132">
        <v>0.05</v>
      </c>
      <c r="AZ132" s="32">
        <v>13.57</v>
      </c>
      <c r="BB132" s="36"/>
      <c r="BD132">
        <v>1.2</v>
      </c>
      <c r="BE132">
        <v>0.99</v>
      </c>
      <c r="BF132">
        <v>16.100000000000001</v>
      </c>
      <c r="BG132">
        <v>4.82</v>
      </c>
      <c r="BH132">
        <v>1.62</v>
      </c>
      <c r="BI132">
        <v>23.6</v>
      </c>
      <c r="BJ132">
        <v>0.11</v>
      </c>
      <c r="BK132">
        <v>415</v>
      </c>
      <c r="BL132">
        <v>233</v>
      </c>
      <c r="BM132" s="32">
        <v>0.59</v>
      </c>
      <c r="BO132" s="53"/>
      <c r="BP132" s="54"/>
      <c r="BQ132" s="54">
        <v>12.2</v>
      </c>
      <c r="BR132" s="54">
        <v>0.99</v>
      </c>
      <c r="BS132" s="54">
        <v>24.8</v>
      </c>
      <c r="BT132" s="54">
        <v>94.3</v>
      </c>
      <c r="BU132" s="54">
        <v>0.8</v>
      </c>
      <c r="BV132" s="54">
        <v>4.75</v>
      </c>
      <c r="BW132" s="54">
        <v>0.37</v>
      </c>
      <c r="BX132" s="54">
        <v>186</v>
      </c>
      <c r="BY132" s="55">
        <v>4.9000000000000004</v>
      </c>
      <c r="CB132" s="36"/>
      <c r="CD132">
        <v>24.4</v>
      </c>
      <c r="CE132">
        <v>2.6</v>
      </c>
      <c r="CF132">
        <v>26.3</v>
      </c>
      <c r="CG132">
        <v>33.299999999999997</v>
      </c>
      <c r="CH132">
        <v>88</v>
      </c>
      <c r="CI132" s="32">
        <v>0.02</v>
      </c>
      <c r="CL132" s="41"/>
      <c r="CM132" s="42"/>
      <c r="CN132" s="42">
        <v>24.4</v>
      </c>
      <c r="CO132" s="42">
        <v>2.4700000000000002</v>
      </c>
      <c r="CP132" s="42">
        <v>29.2</v>
      </c>
      <c r="CQ132" s="48">
        <v>0</v>
      </c>
      <c r="CR132" s="42">
        <v>8.8999999999999996E-2</v>
      </c>
      <c r="CS132" s="42">
        <v>382</v>
      </c>
      <c r="CT132" s="42">
        <v>267.3</v>
      </c>
      <c r="CU132" s="42">
        <v>0.8</v>
      </c>
      <c r="CV132" s="42">
        <v>2.31</v>
      </c>
      <c r="CW132" s="42">
        <v>3.4</v>
      </c>
      <c r="CX132" s="42">
        <v>0.29099999999999998</v>
      </c>
      <c r="CY132" s="42">
        <v>4.3899999999999997</v>
      </c>
      <c r="CZ132" s="42">
        <v>264.89999999999998</v>
      </c>
      <c r="DA132" s="43">
        <v>1.06</v>
      </c>
      <c r="DD132" s="41"/>
      <c r="DE132" s="42"/>
      <c r="DF132" s="36">
        <v>24.5</v>
      </c>
      <c r="DG132">
        <v>1</v>
      </c>
      <c r="DH132">
        <v>36</v>
      </c>
      <c r="DI132">
        <v>0.85</v>
      </c>
      <c r="DJ132">
        <v>44.8</v>
      </c>
      <c r="DK132">
        <v>1223.5999999999999</v>
      </c>
      <c r="DL132" s="39">
        <v>6.9500000000000006E-11</v>
      </c>
      <c r="DM132">
        <v>49.4</v>
      </c>
      <c r="DN132">
        <v>32.200000000000003</v>
      </c>
      <c r="DO132">
        <v>8.9999999999999998E-4</v>
      </c>
      <c r="DP132">
        <v>211.1</v>
      </c>
      <c r="DQ132" s="40">
        <v>4.4700000000000004E-6</v>
      </c>
    </row>
    <row r="133" spans="4:121" x14ac:dyDescent="0.35">
      <c r="D133" s="36"/>
      <c r="H133" s="37">
        <v>3.62</v>
      </c>
      <c r="I133" s="38">
        <v>1.47</v>
      </c>
      <c r="J133">
        <v>23.3</v>
      </c>
      <c r="K133">
        <v>224</v>
      </c>
      <c r="L133">
        <v>7.69</v>
      </c>
      <c r="M133">
        <v>1.91</v>
      </c>
      <c r="N133">
        <v>29.2</v>
      </c>
      <c r="O133">
        <v>8.1799999999999998E-2</v>
      </c>
      <c r="P133">
        <v>386</v>
      </c>
      <c r="Q133">
        <v>227</v>
      </c>
      <c r="R133">
        <v>0.59</v>
      </c>
      <c r="S133">
        <v>1.97</v>
      </c>
      <c r="T133">
        <v>6</v>
      </c>
      <c r="U133" s="32">
        <v>0.46</v>
      </c>
      <c r="W133" s="36"/>
      <c r="AA133">
        <v>48.91</v>
      </c>
      <c r="AB133">
        <v>1.0609999999999999</v>
      </c>
      <c r="AC133">
        <v>0.97507839255191242</v>
      </c>
      <c r="AD133">
        <v>31.1</v>
      </c>
      <c r="AE133">
        <v>31.5</v>
      </c>
      <c r="AF133">
        <v>30.5</v>
      </c>
      <c r="AG133">
        <v>55.8</v>
      </c>
      <c r="AH133">
        <v>8.57</v>
      </c>
      <c r="AI133">
        <v>73.83</v>
      </c>
      <c r="AJ133">
        <v>1721</v>
      </c>
      <c r="AK133" s="32">
        <v>17.399999999999999</v>
      </c>
      <c r="AP133" s="36"/>
      <c r="AR133">
        <v>12.23</v>
      </c>
      <c r="AS133">
        <v>0.91</v>
      </c>
      <c r="AT133" s="7">
        <v>0.83630663263170624</v>
      </c>
      <c r="AU133">
        <v>4.1100000000000003</v>
      </c>
      <c r="AV133">
        <v>13.97</v>
      </c>
      <c r="AW133">
        <v>8.4600000000000009</v>
      </c>
      <c r="AX133">
        <v>35.31</v>
      </c>
      <c r="AY133">
        <v>0.05</v>
      </c>
      <c r="AZ133" s="32">
        <v>13.53</v>
      </c>
      <c r="BB133" s="36"/>
      <c r="BD133">
        <v>2.5</v>
      </c>
      <c r="BE133">
        <v>0.99</v>
      </c>
      <c r="BF133">
        <v>16.100000000000001</v>
      </c>
      <c r="BG133">
        <v>4.83</v>
      </c>
      <c r="BH133">
        <v>1.62</v>
      </c>
      <c r="BI133">
        <v>23.6</v>
      </c>
      <c r="BJ133">
        <v>0.1</v>
      </c>
      <c r="BK133">
        <v>415</v>
      </c>
      <c r="BL133">
        <v>217</v>
      </c>
      <c r="BM133" s="32">
        <v>0.66</v>
      </c>
      <c r="BO133" s="53"/>
      <c r="BP133" s="54"/>
      <c r="BQ133" s="54">
        <v>24.5</v>
      </c>
      <c r="BR133" s="54">
        <v>0.99</v>
      </c>
      <c r="BS133" s="54">
        <v>24.9</v>
      </c>
      <c r="BT133" s="54">
        <v>353</v>
      </c>
      <c r="BU133" s="54">
        <v>10.3</v>
      </c>
      <c r="BV133">
        <v>3.54</v>
      </c>
      <c r="BW133">
        <v>0.49</v>
      </c>
      <c r="BX133">
        <v>208</v>
      </c>
      <c r="BY133" s="32">
        <v>6.52</v>
      </c>
      <c r="CB133" s="36"/>
      <c r="CD133">
        <v>24.4</v>
      </c>
      <c r="CE133">
        <v>3.3</v>
      </c>
      <c r="CF133">
        <v>26.2</v>
      </c>
      <c r="CG133">
        <v>34.299999999999997</v>
      </c>
      <c r="CH133">
        <v>143</v>
      </c>
      <c r="CI133" s="32">
        <v>0.02</v>
      </c>
      <c r="CL133" s="27" t="s">
        <v>32</v>
      </c>
      <c r="CM133" s="28">
        <v>3</v>
      </c>
      <c r="CN133" s="28">
        <v>6.1</v>
      </c>
      <c r="CO133" s="28">
        <v>0.6</v>
      </c>
      <c r="CP133" s="28">
        <v>22.6</v>
      </c>
      <c r="CQ133" s="49">
        <v>0</v>
      </c>
      <c r="CR133" s="28">
        <v>0.1</v>
      </c>
      <c r="CS133" s="28">
        <v>385.2</v>
      </c>
      <c r="CT133" s="28">
        <v>264.10000000000002</v>
      </c>
      <c r="CU133" s="28">
        <v>0.9</v>
      </c>
      <c r="CV133" s="28">
        <v>1.94</v>
      </c>
      <c r="CW133" s="28">
        <v>2.86</v>
      </c>
      <c r="CX133" s="28">
        <v>7.5999999999999998E-2</v>
      </c>
      <c r="CY133" s="28">
        <v>4.17</v>
      </c>
      <c r="CZ133" s="28">
        <v>73.8</v>
      </c>
      <c r="DA133" s="31">
        <v>0.74</v>
      </c>
      <c r="DD133" s="27" t="s">
        <v>122</v>
      </c>
      <c r="DE133" s="28">
        <v>3</v>
      </c>
      <c r="DF133" s="27">
        <v>6.1</v>
      </c>
      <c r="DG133" s="28">
        <v>0.6</v>
      </c>
      <c r="DH133" s="28">
        <v>28.5</v>
      </c>
      <c r="DI133" s="28">
        <v>0.64</v>
      </c>
      <c r="DJ133" s="28">
        <v>12.1</v>
      </c>
      <c r="DK133" s="28">
        <v>1168.5999999999999</v>
      </c>
      <c r="DL133" s="34">
        <v>1.6200000000000001E-10</v>
      </c>
      <c r="DM133" s="28">
        <v>85.9</v>
      </c>
      <c r="DN133" s="28">
        <v>11.7</v>
      </c>
      <c r="DO133" s="28">
        <v>1.1000000000000001E-3</v>
      </c>
      <c r="DP133" s="28">
        <v>188.9</v>
      </c>
      <c r="DQ133" s="35">
        <v>5.8300000000000001E-6</v>
      </c>
    </row>
    <row r="134" spans="4:121" x14ac:dyDescent="0.35">
      <c r="D134" s="36"/>
      <c r="H134" s="37">
        <v>12.24</v>
      </c>
      <c r="I134" s="38">
        <v>1.47</v>
      </c>
      <c r="J134">
        <v>22.9</v>
      </c>
      <c r="K134">
        <v>338</v>
      </c>
      <c r="L134">
        <v>7.48</v>
      </c>
      <c r="M134">
        <v>1.87</v>
      </c>
      <c r="N134">
        <v>28.8</v>
      </c>
      <c r="O134">
        <v>7.9799999999999996E-2</v>
      </c>
      <c r="P134">
        <v>386</v>
      </c>
      <c r="Q134">
        <v>207</v>
      </c>
      <c r="R134">
        <v>0.71</v>
      </c>
      <c r="S134">
        <v>6.57</v>
      </c>
      <c r="T134">
        <v>42</v>
      </c>
      <c r="U134" s="32">
        <v>1.55</v>
      </c>
      <c r="W134" s="36"/>
      <c r="AA134">
        <v>48.89</v>
      </c>
      <c r="AB134">
        <v>1.4019999999999999</v>
      </c>
      <c r="AC134">
        <v>1.2884636252193979</v>
      </c>
      <c r="AD134">
        <v>37.4</v>
      </c>
      <c r="AE134">
        <v>34.4</v>
      </c>
      <c r="AF134">
        <v>36.299999999999997</v>
      </c>
      <c r="AG134">
        <v>89.5</v>
      </c>
      <c r="AH134">
        <v>8.58</v>
      </c>
      <c r="AI134">
        <v>78.290000000000006</v>
      </c>
      <c r="AJ134">
        <v>1763</v>
      </c>
      <c r="AK134" s="32">
        <v>18.45</v>
      </c>
      <c r="AP134" s="36"/>
      <c r="AR134">
        <v>12.24</v>
      </c>
      <c r="AS134">
        <v>1.1000000000000001</v>
      </c>
      <c r="AT134" s="7">
        <v>1.0109201053789856</v>
      </c>
      <c r="AU134">
        <v>1.43</v>
      </c>
      <c r="AV134">
        <v>15.67</v>
      </c>
      <c r="AW134">
        <v>10.19</v>
      </c>
      <c r="AX134">
        <v>47.18</v>
      </c>
      <c r="AY134">
        <v>0.05</v>
      </c>
      <c r="AZ134" s="32">
        <v>13.55</v>
      </c>
      <c r="BB134" s="36"/>
      <c r="BD134">
        <v>3.7</v>
      </c>
      <c r="BE134">
        <v>0.99</v>
      </c>
      <c r="BF134">
        <v>16.2</v>
      </c>
      <c r="BG134">
        <v>4.83</v>
      </c>
      <c r="BH134">
        <v>1.62</v>
      </c>
      <c r="BI134">
        <v>23.6</v>
      </c>
      <c r="BJ134">
        <v>0.1</v>
      </c>
      <c r="BK134">
        <v>415</v>
      </c>
      <c r="BL134">
        <v>207</v>
      </c>
      <c r="BM134" s="32">
        <v>0.72</v>
      </c>
      <c r="BO134" s="53"/>
      <c r="BP134" s="54"/>
      <c r="BQ134">
        <v>36.700000000000003</v>
      </c>
      <c r="BR134">
        <v>0.99</v>
      </c>
      <c r="BS134">
        <v>24.2</v>
      </c>
      <c r="BT134">
        <v>144</v>
      </c>
      <c r="BU134">
        <v>7.2</v>
      </c>
      <c r="BV134">
        <v>2.99</v>
      </c>
      <c r="BW134">
        <v>0.57999999999999996</v>
      </c>
      <c r="BX134">
        <v>220</v>
      </c>
      <c r="BY134" s="32">
        <v>7.85</v>
      </c>
      <c r="CB134" s="36"/>
      <c r="CD134">
        <v>24.4</v>
      </c>
      <c r="CE134">
        <v>4</v>
      </c>
      <c r="CF134">
        <v>26.1</v>
      </c>
      <c r="CG134">
        <v>36.200000000000003</v>
      </c>
      <c r="CH134">
        <v>215</v>
      </c>
      <c r="CI134" s="32">
        <v>0.02</v>
      </c>
      <c r="CL134" s="36"/>
      <c r="CN134">
        <v>12.2</v>
      </c>
      <c r="CO134">
        <v>0.57999999999999996</v>
      </c>
      <c r="CP134">
        <v>22.5</v>
      </c>
      <c r="CQ134" s="33">
        <v>0</v>
      </c>
      <c r="CR134">
        <v>0.1</v>
      </c>
      <c r="CS134">
        <v>385.4</v>
      </c>
      <c r="CT134">
        <v>248.4</v>
      </c>
      <c r="CU134">
        <v>0.9</v>
      </c>
      <c r="CV134">
        <v>1.94</v>
      </c>
      <c r="CW134">
        <v>2.85</v>
      </c>
      <c r="CX134">
        <v>8.5000000000000006E-2</v>
      </c>
      <c r="CY134">
        <v>4.16</v>
      </c>
      <c r="CZ134">
        <v>82.9</v>
      </c>
      <c r="DA134" s="32">
        <v>0.83</v>
      </c>
      <c r="DD134" s="36"/>
      <c r="DF134" s="36">
        <v>12.2</v>
      </c>
      <c r="DG134">
        <v>0.6</v>
      </c>
      <c r="DH134">
        <v>27.1</v>
      </c>
      <c r="DI134">
        <v>0.64</v>
      </c>
      <c r="DJ134">
        <v>12.1</v>
      </c>
      <c r="DK134">
        <v>1168.2</v>
      </c>
      <c r="DL134" s="39">
        <v>1.5899999999999999E-10</v>
      </c>
      <c r="DM134">
        <v>34.6</v>
      </c>
      <c r="DN134">
        <v>9.1</v>
      </c>
      <c r="DO134">
        <v>1.5E-3</v>
      </c>
      <c r="DP134">
        <v>205.3</v>
      </c>
      <c r="DQ134" s="40">
        <v>7.1199999999999996E-6</v>
      </c>
    </row>
    <row r="135" spans="4:121" x14ac:dyDescent="0.35">
      <c r="D135" s="36"/>
      <c r="H135" s="37">
        <v>2.4500000000000002</v>
      </c>
      <c r="I135" s="38">
        <v>0.59</v>
      </c>
      <c r="J135">
        <v>22.3</v>
      </c>
      <c r="K135">
        <v>35</v>
      </c>
      <c r="L135">
        <v>7.23</v>
      </c>
      <c r="M135">
        <v>1.84</v>
      </c>
      <c r="N135">
        <v>28.4</v>
      </c>
      <c r="O135">
        <v>7.8200000000000006E-2</v>
      </c>
      <c r="P135">
        <v>388</v>
      </c>
      <c r="Q135">
        <v>112</v>
      </c>
      <c r="R135">
        <v>0.57999999999999996</v>
      </c>
      <c r="S135">
        <v>1.3</v>
      </c>
      <c r="T135">
        <v>3</v>
      </c>
      <c r="U135" s="32">
        <v>0.31</v>
      </c>
      <c r="W135" s="36"/>
      <c r="AA135">
        <v>49.05</v>
      </c>
      <c r="AB135">
        <v>1.413</v>
      </c>
      <c r="AC135">
        <v>1.2985728262731879</v>
      </c>
      <c r="AD135">
        <v>31.7</v>
      </c>
      <c r="AE135">
        <v>32</v>
      </c>
      <c r="AF135">
        <v>30.6</v>
      </c>
      <c r="AG135">
        <v>97.7</v>
      </c>
      <c r="AH135">
        <v>8.6</v>
      </c>
      <c r="AI135">
        <v>74.900000000000006</v>
      </c>
      <c r="AJ135">
        <v>1737</v>
      </c>
      <c r="AK135" s="32">
        <v>17.649999999999999</v>
      </c>
      <c r="AP135" s="36"/>
      <c r="AR135">
        <v>12.26</v>
      </c>
      <c r="AS135">
        <v>1.46</v>
      </c>
      <c r="AT135" s="7">
        <v>1.3417666853211989</v>
      </c>
      <c r="AU135">
        <v>2.09</v>
      </c>
      <c r="AV135">
        <v>15.01</v>
      </c>
      <c r="AW135">
        <v>9.7899999999999991</v>
      </c>
      <c r="AX135">
        <v>77.45</v>
      </c>
      <c r="AY135">
        <v>0.05</v>
      </c>
      <c r="AZ135" s="32">
        <v>13.56</v>
      </c>
      <c r="BB135" s="36"/>
      <c r="BD135">
        <v>4.9000000000000004</v>
      </c>
      <c r="BE135">
        <v>0.99</v>
      </c>
      <c r="BF135">
        <v>16</v>
      </c>
      <c r="BG135">
        <v>4.79</v>
      </c>
      <c r="BH135">
        <v>1.62</v>
      </c>
      <c r="BI135">
        <v>23.5</v>
      </c>
      <c r="BJ135">
        <v>0.1</v>
      </c>
      <c r="BK135">
        <v>415</v>
      </c>
      <c r="BL135">
        <v>203</v>
      </c>
      <c r="BM135" s="32">
        <v>0.75</v>
      </c>
      <c r="BO135" s="53"/>
      <c r="BP135" s="54"/>
      <c r="BQ135">
        <v>48.9</v>
      </c>
      <c r="BR135">
        <v>0.99</v>
      </c>
      <c r="BS135">
        <v>24.3</v>
      </c>
      <c r="BT135">
        <v>151.5</v>
      </c>
      <c r="BU135">
        <v>10.199999999999999</v>
      </c>
      <c r="BV135">
        <v>2.7</v>
      </c>
      <c r="BW135">
        <v>0.65</v>
      </c>
      <c r="BX135">
        <v>229</v>
      </c>
      <c r="BY135" s="32">
        <v>9.0500000000000007</v>
      </c>
      <c r="CB135" s="36"/>
      <c r="CD135">
        <v>24.5</v>
      </c>
      <c r="CE135">
        <v>4.5999999999999996</v>
      </c>
      <c r="CF135">
        <v>26.2</v>
      </c>
      <c r="CG135">
        <v>38.5</v>
      </c>
      <c r="CH135">
        <v>348</v>
      </c>
      <c r="CI135" s="32">
        <v>0.03</v>
      </c>
      <c r="CL135" s="36"/>
      <c r="CN135">
        <v>24.4</v>
      </c>
      <c r="CO135">
        <v>0.6</v>
      </c>
      <c r="CP135">
        <v>22.5</v>
      </c>
      <c r="CQ135" s="33">
        <v>0</v>
      </c>
      <c r="CR135">
        <v>0.1</v>
      </c>
      <c r="CS135">
        <v>386.4</v>
      </c>
      <c r="CT135">
        <v>239</v>
      </c>
      <c r="CU135">
        <v>0.9</v>
      </c>
      <c r="CV135">
        <v>1.94</v>
      </c>
      <c r="CW135">
        <v>2.85</v>
      </c>
      <c r="CX135">
        <v>9.7000000000000003E-2</v>
      </c>
      <c r="CY135">
        <v>4.16</v>
      </c>
      <c r="CZ135">
        <v>94.1</v>
      </c>
      <c r="DA135" s="32">
        <v>0.94</v>
      </c>
      <c r="DD135" s="36"/>
      <c r="DF135" s="36">
        <v>18.3</v>
      </c>
      <c r="DG135">
        <v>0.6</v>
      </c>
      <c r="DH135">
        <v>26.8</v>
      </c>
      <c r="DI135">
        <v>0.64</v>
      </c>
      <c r="DJ135">
        <v>12</v>
      </c>
      <c r="DK135">
        <v>1168.7</v>
      </c>
      <c r="DL135" s="39">
        <v>1.5899999999999999E-10</v>
      </c>
      <c r="DM135">
        <v>24.3</v>
      </c>
      <c r="DN135">
        <v>9.4</v>
      </c>
      <c r="DO135">
        <v>1.6000000000000001E-3</v>
      </c>
      <c r="DP135">
        <v>208.2</v>
      </c>
      <c r="DQ135" s="40">
        <v>7.5499999999999997E-6</v>
      </c>
    </row>
    <row r="136" spans="4:121" x14ac:dyDescent="0.35">
      <c r="D136" s="36"/>
      <c r="H136" s="37">
        <v>3.64</v>
      </c>
      <c r="I136" s="38">
        <v>0.59</v>
      </c>
      <c r="J136">
        <v>22.3</v>
      </c>
      <c r="K136">
        <v>36</v>
      </c>
      <c r="L136">
        <v>7.2</v>
      </c>
      <c r="M136">
        <v>1.83</v>
      </c>
      <c r="N136">
        <v>28.3</v>
      </c>
      <c r="O136">
        <v>7.6999999999999999E-2</v>
      </c>
      <c r="P136">
        <v>388</v>
      </c>
      <c r="Q136">
        <v>106</v>
      </c>
      <c r="R136">
        <v>0.61</v>
      </c>
      <c r="S136">
        <v>1.94</v>
      </c>
      <c r="T136">
        <v>6</v>
      </c>
      <c r="U136" s="32">
        <v>0.46</v>
      </c>
      <c r="W136" s="36"/>
      <c r="AA136">
        <v>48.89</v>
      </c>
      <c r="AB136">
        <v>1.4139999999999999</v>
      </c>
      <c r="AC136">
        <v>1.299491844550805</v>
      </c>
      <c r="AD136">
        <v>31.3</v>
      </c>
      <c r="AE136">
        <v>31.8</v>
      </c>
      <c r="AF136">
        <v>30.4</v>
      </c>
      <c r="AG136">
        <v>96.7</v>
      </c>
      <c r="AH136">
        <v>8.73</v>
      </c>
      <c r="AI136">
        <v>74.25</v>
      </c>
      <c r="AJ136">
        <v>1724</v>
      </c>
      <c r="AK136" s="32">
        <v>17.5</v>
      </c>
      <c r="AP136" s="36"/>
      <c r="AR136">
        <v>12.22</v>
      </c>
      <c r="AS136">
        <v>1.83</v>
      </c>
      <c r="AT136" s="7">
        <v>1.6818034480395851</v>
      </c>
      <c r="AU136">
        <v>2.66</v>
      </c>
      <c r="AV136">
        <v>14.55</v>
      </c>
      <c r="AW136">
        <v>9.57</v>
      </c>
      <c r="AX136">
        <v>116.06</v>
      </c>
      <c r="AY136">
        <v>0.05</v>
      </c>
      <c r="AZ136" s="32">
        <v>13.53</v>
      </c>
      <c r="BB136" s="36"/>
      <c r="BD136">
        <v>6.1</v>
      </c>
      <c r="BE136">
        <v>0.99</v>
      </c>
      <c r="BF136">
        <v>15.8</v>
      </c>
      <c r="BG136">
        <v>4.72</v>
      </c>
      <c r="BH136">
        <v>1.61</v>
      </c>
      <c r="BI136">
        <v>23.4</v>
      </c>
      <c r="BJ136">
        <v>0.1</v>
      </c>
      <c r="BK136">
        <v>415</v>
      </c>
      <c r="BL136">
        <v>202</v>
      </c>
      <c r="BM136" s="32">
        <v>0.75</v>
      </c>
      <c r="BO136" s="53"/>
      <c r="BP136" s="54"/>
      <c r="BQ136">
        <v>61.1</v>
      </c>
      <c r="BR136">
        <v>0.99</v>
      </c>
      <c r="BS136">
        <v>24.4</v>
      </c>
      <c r="BT136">
        <v>134.9</v>
      </c>
      <c r="BU136">
        <v>10.6</v>
      </c>
      <c r="BV136">
        <v>2.5499999999999998</v>
      </c>
      <c r="BW136">
        <v>0.69</v>
      </c>
      <c r="BX136">
        <v>241</v>
      </c>
      <c r="BY136" s="32">
        <v>10.17</v>
      </c>
      <c r="CB136" s="36"/>
      <c r="CD136">
        <v>36.700000000000003</v>
      </c>
      <c r="CE136">
        <v>0.5</v>
      </c>
      <c r="CF136">
        <v>24.5</v>
      </c>
      <c r="CG136">
        <v>25.6</v>
      </c>
      <c r="CH136">
        <v>6</v>
      </c>
      <c r="CI136" s="32">
        <v>0.02</v>
      </c>
      <c r="CL136" s="36"/>
      <c r="CN136">
        <v>36.700000000000003</v>
      </c>
      <c r="CO136">
        <v>0.57999999999999996</v>
      </c>
      <c r="CP136">
        <v>22.4</v>
      </c>
      <c r="CQ136" s="33">
        <v>0</v>
      </c>
      <c r="CR136">
        <v>0.1</v>
      </c>
      <c r="CS136">
        <v>385.6</v>
      </c>
      <c r="CT136">
        <v>221.5</v>
      </c>
      <c r="CU136">
        <v>0.9</v>
      </c>
      <c r="CV136">
        <v>1.93</v>
      </c>
      <c r="CW136">
        <v>2.85</v>
      </c>
      <c r="CX136">
        <v>0.108</v>
      </c>
      <c r="CY136">
        <v>4.16</v>
      </c>
      <c r="CZ136">
        <v>105.1</v>
      </c>
      <c r="DA136" s="32">
        <v>1.05</v>
      </c>
      <c r="DD136" s="36"/>
      <c r="DF136" s="36">
        <v>24.4</v>
      </c>
      <c r="DG136">
        <v>0.6</v>
      </c>
      <c r="DH136">
        <v>26.9</v>
      </c>
      <c r="DI136">
        <v>0.64</v>
      </c>
      <c r="DJ136">
        <v>12.2</v>
      </c>
      <c r="DK136">
        <v>1168.3</v>
      </c>
      <c r="DL136" s="39">
        <v>1.58E-10</v>
      </c>
      <c r="DM136">
        <v>41.6</v>
      </c>
      <c r="DN136">
        <v>15.7</v>
      </c>
      <c r="DO136">
        <v>2.0999999999999999E-3</v>
      </c>
      <c r="DP136">
        <v>211.1</v>
      </c>
      <c r="DQ136" s="40">
        <v>1.01E-5</v>
      </c>
    </row>
    <row r="137" spans="4:121" ht="15" thickBot="1" x14ac:dyDescent="0.4">
      <c r="D137" s="41"/>
      <c r="E137" s="42"/>
      <c r="F137" s="42"/>
      <c r="G137" s="42"/>
      <c r="H137" s="46">
        <v>6.14</v>
      </c>
      <c r="I137" s="47">
        <v>0.59</v>
      </c>
      <c r="J137" s="42">
        <v>22.1</v>
      </c>
      <c r="K137" s="42">
        <v>41</v>
      </c>
      <c r="L137" s="42">
        <v>7.13</v>
      </c>
      <c r="M137" s="42">
        <v>1.82</v>
      </c>
      <c r="N137" s="42">
        <v>28.2</v>
      </c>
      <c r="O137" s="42">
        <v>7.5899999999999995E-2</v>
      </c>
      <c r="P137" s="42">
        <v>388</v>
      </c>
      <c r="Q137" s="42">
        <v>94</v>
      </c>
      <c r="R137" s="42">
        <v>0.68</v>
      </c>
      <c r="S137" s="42">
        <v>3.27</v>
      </c>
      <c r="T137" s="42">
        <v>13</v>
      </c>
      <c r="U137" s="43">
        <v>0.77</v>
      </c>
      <c r="W137" s="36"/>
      <c r="AA137">
        <v>48.89</v>
      </c>
      <c r="AB137">
        <v>1.4159999999999999</v>
      </c>
      <c r="AC137">
        <v>1.3013298811060396</v>
      </c>
      <c r="AD137">
        <v>31.5</v>
      </c>
      <c r="AE137">
        <v>30</v>
      </c>
      <c r="AF137">
        <v>29.4</v>
      </c>
      <c r="AG137">
        <v>92.8</v>
      </c>
      <c r="AH137">
        <v>8.34</v>
      </c>
      <c r="AI137">
        <v>71.599999999999994</v>
      </c>
      <c r="AJ137">
        <v>1698</v>
      </c>
      <c r="AK137" s="32">
        <v>16.88</v>
      </c>
      <c r="AP137" s="36"/>
      <c r="AR137">
        <v>12.22</v>
      </c>
      <c r="AS137">
        <v>2.2000000000000002</v>
      </c>
      <c r="AT137" s="7">
        <v>2.0218402107579712</v>
      </c>
      <c r="AU137">
        <v>4.2300000000000004</v>
      </c>
      <c r="AV137">
        <v>13.55</v>
      </c>
      <c r="AW137">
        <v>8.7100000000000009</v>
      </c>
      <c r="AX137">
        <v>163.83000000000001</v>
      </c>
      <c r="AY137">
        <v>0.05</v>
      </c>
      <c r="AZ137" s="32">
        <v>13.52</v>
      </c>
      <c r="BB137" s="36"/>
      <c r="BD137">
        <v>12.2</v>
      </c>
      <c r="BE137">
        <v>0.99</v>
      </c>
      <c r="BF137">
        <v>15.6</v>
      </c>
      <c r="BG137">
        <v>4.6500000000000004</v>
      </c>
      <c r="BH137">
        <v>1.6</v>
      </c>
      <c r="BI137">
        <v>23.2</v>
      </c>
      <c r="BJ137">
        <v>0.1</v>
      </c>
      <c r="BK137">
        <v>415</v>
      </c>
      <c r="BL137">
        <v>200</v>
      </c>
      <c r="BM137" s="32">
        <v>0.77</v>
      </c>
      <c r="BO137" s="56"/>
      <c r="BP137" s="57"/>
      <c r="BQ137" s="42">
        <v>73.3</v>
      </c>
      <c r="BR137" s="42">
        <v>0.99</v>
      </c>
      <c r="BS137" s="42">
        <v>24.8</v>
      </c>
      <c r="BT137" s="42">
        <v>103</v>
      </c>
      <c r="BU137" s="42">
        <v>9.3000000000000007</v>
      </c>
      <c r="BV137" s="42">
        <v>2.41</v>
      </c>
      <c r="BW137" s="42">
        <v>0.73</v>
      </c>
      <c r="BX137" s="42">
        <v>250</v>
      </c>
      <c r="BY137" s="43">
        <v>11.08</v>
      </c>
      <c r="CB137" s="36"/>
      <c r="CD137">
        <v>36.700000000000003</v>
      </c>
      <c r="CE137">
        <v>0.7</v>
      </c>
      <c r="CF137">
        <v>25.1</v>
      </c>
      <c r="CG137">
        <v>26.9</v>
      </c>
      <c r="CH137">
        <v>9</v>
      </c>
      <c r="CI137" s="32" t="s">
        <v>49</v>
      </c>
      <c r="CL137" s="36"/>
      <c r="CN137">
        <v>48.9</v>
      </c>
      <c r="CO137">
        <v>0.6</v>
      </c>
      <c r="CP137">
        <v>22.4</v>
      </c>
      <c r="CQ137" s="33">
        <v>0</v>
      </c>
      <c r="CR137">
        <v>0.10100000000000001</v>
      </c>
      <c r="CS137">
        <v>387.5</v>
      </c>
      <c r="CT137">
        <v>211.6</v>
      </c>
      <c r="CU137">
        <v>0.9</v>
      </c>
      <c r="CV137">
        <v>1.93</v>
      </c>
      <c r="CW137">
        <v>2.84</v>
      </c>
      <c r="CX137">
        <v>0.121</v>
      </c>
      <c r="CY137">
        <v>4.16</v>
      </c>
      <c r="CZ137">
        <v>117.8</v>
      </c>
      <c r="DA137" s="32">
        <v>1.18</v>
      </c>
      <c r="DD137" s="36"/>
      <c r="DF137" s="36">
        <v>30.6</v>
      </c>
      <c r="DG137">
        <v>0.6</v>
      </c>
      <c r="DH137">
        <v>27.5</v>
      </c>
      <c r="DI137">
        <v>0.64</v>
      </c>
      <c r="DJ137">
        <v>12.1</v>
      </c>
      <c r="DK137">
        <v>1168.8</v>
      </c>
      <c r="DL137" s="39">
        <v>1.5999999999999999E-10</v>
      </c>
      <c r="DM137">
        <v>33.5</v>
      </c>
      <c r="DN137">
        <v>13</v>
      </c>
      <c r="DO137">
        <v>2.5999999999999999E-3</v>
      </c>
      <c r="DP137">
        <v>216.9</v>
      </c>
      <c r="DQ137" s="40">
        <v>1.2099999999999999E-5</v>
      </c>
    </row>
    <row r="138" spans="4:121" x14ac:dyDescent="0.35">
      <c r="D138" s="36" t="s">
        <v>14</v>
      </c>
      <c r="E138">
        <v>2.8</v>
      </c>
      <c r="F138" t="s">
        <v>119</v>
      </c>
      <c r="G138" t="s">
        <v>120</v>
      </c>
      <c r="H138" s="37">
        <v>2.4900000000000002</v>
      </c>
      <c r="I138" s="38">
        <v>0.98</v>
      </c>
      <c r="J138">
        <v>20.100000000000001</v>
      </c>
      <c r="K138">
        <v>83</v>
      </c>
      <c r="L138">
        <v>6.25</v>
      </c>
      <c r="M138">
        <v>1.81</v>
      </c>
      <c r="N138">
        <v>26.6</v>
      </c>
      <c r="O138">
        <v>0.1061</v>
      </c>
      <c r="P138">
        <v>391</v>
      </c>
      <c r="Q138">
        <v>204</v>
      </c>
      <c r="R138">
        <v>0.45</v>
      </c>
      <c r="S138">
        <v>1.38</v>
      </c>
      <c r="T138">
        <v>3</v>
      </c>
      <c r="U138" s="32">
        <v>0.33</v>
      </c>
      <c r="W138" s="36"/>
      <c r="AA138">
        <v>48.9</v>
      </c>
      <c r="AB138">
        <v>1.7490000000000001</v>
      </c>
      <c r="AC138">
        <v>1.6073629675525871</v>
      </c>
      <c r="AD138">
        <v>36.9</v>
      </c>
      <c r="AE138">
        <v>34.1</v>
      </c>
      <c r="AF138">
        <v>36.200000000000003</v>
      </c>
      <c r="AG138">
        <v>143.9</v>
      </c>
      <c r="AH138">
        <v>8.8000000000000007</v>
      </c>
      <c r="AI138">
        <v>77.89</v>
      </c>
      <c r="AJ138">
        <v>1760</v>
      </c>
      <c r="AK138" s="32">
        <v>18.36</v>
      </c>
      <c r="AP138" s="36"/>
      <c r="AR138">
        <v>12.28</v>
      </c>
      <c r="AS138">
        <v>2.56</v>
      </c>
      <c r="AT138" s="7">
        <v>2.3526867907001847</v>
      </c>
      <c r="AU138">
        <v>5.26</v>
      </c>
      <c r="AV138">
        <v>13.06</v>
      </c>
      <c r="AW138">
        <v>8.19</v>
      </c>
      <c r="AX138">
        <v>220.3</v>
      </c>
      <c r="AY138">
        <v>0.05</v>
      </c>
      <c r="AZ138" s="32">
        <v>13.59</v>
      </c>
      <c r="BB138" s="36"/>
      <c r="BD138">
        <v>24.5</v>
      </c>
      <c r="BE138">
        <v>0.99</v>
      </c>
      <c r="BF138">
        <v>15.4</v>
      </c>
      <c r="BG138">
        <v>4.59</v>
      </c>
      <c r="BH138">
        <v>1.6</v>
      </c>
      <c r="BI138">
        <v>23.1</v>
      </c>
      <c r="BJ138">
        <v>0.1</v>
      </c>
      <c r="BK138">
        <v>415</v>
      </c>
      <c r="BL138">
        <v>198</v>
      </c>
      <c r="BM138" s="32">
        <v>0.79</v>
      </c>
      <c r="BO138" s="50" t="s">
        <v>134</v>
      </c>
      <c r="BP138" s="51">
        <v>2.94</v>
      </c>
      <c r="BQ138" s="51">
        <v>6.1</v>
      </c>
      <c r="BR138" s="51">
        <v>0.99</v>
      </c>
      <c r="BS138" s="51">
        <v>17.8</v>
      </c>
      <c r="BT138" s="51">
        <v>227.9</v>
      </c>
      <c r="BU138" s="51">
        <v>0.3</v>
      </c>
      <c r="BV138" s="51">
        <v>6.7</v>
      </c>
      <c r="BW138" s="51">
        <v>0.44</v>
      </c>
      <c r="BX138" s="51">
        <v>187</v>
      </c>
      <c r="BY138" s="52">
        <v>2.04</v>
      </c>
      <c r="CB138" s="36"/>
      <c r="CD138">
        <v>36.6</v>
      </c>
      <c r="CE138">
        <v>1</v>
      </c>
      <c r="CF138">
        <v>24.7</v>
      </c>
      <c r="CG138">
        <v>27.1</v>
      </c>
      <c r="CH138">
        <v>17</v>
      </c>
      <c r="CI138" s="32">
        <v>0.02</v>
      </c>
      <c r="CL138" s="36"/>
      <c r="CN138">
        <v>61.1</v>
      </c>
      <c r="CO138">
        <v>0.6</v>
      </c>
      <c r="CP138">
        <v>21.9</v>
      </c>
      <c r="CQ138" s="33">
        <v>0</v>
      </c>
      <c r="CR138">
        <v>0.10100000000000001</v>
      </c>
      <c r="CS138">
        <v>387.1</v>
      </c>
      <c r="CT138">
        <v>203</v>
      </c>
      <c r="CU138">
        <v>0.9</v>
      </c>
      <c r="CV138">
        <v>1.91</v>
      </c>
      <c r="CW138">
        <v>2.81</v>
      </c>
      <c r="CX138">
        <v>0.128</v>
      </c>
      <c r="CY138">
        <v>4.1500000000000004</v>
      </c>
      <c r="CZ138">
        <v>125.9</v>
      </c>
      <c r="DA138" s="32">
        <v>1.26</v>
      </c>
      <c r="DD138" s="36"/>
      <c r="DF138" s="36">
        <v>36.700000000000003</v>
      </c>
      <c r="DG138">
        <v>0.6</v>
      </c>
      <c r="DH138">
        <v>27.2</v>
      </c>
      <c r="DI138">
        <v>0.64</v>
      </c>
      <c r="DJ138">
        <v>12.3</v>
      </c>
      <c r="DK138">
        <v>1168.4000000000001</v>
      </c>
      <c r="DL138" s="39">
        <v>1.57E-10</v>
      </c>
      <c r="DM138">
        <v>137.4</v>
      </c>
      <c r="DN138">
        <v>64.400000000000006</v>
      </c>
      <c r="DO138">
        <v>2.5000000000000001E-3</v>
      </c>
      <c r="DP138">
        <v>222.8</v>
      </c>
      <c r="DQ138" s="40">
        <v>1.13E-5</v>
      </c>
    </row>
    <row r="139" spans="4:121" x14ac:dyDescent="0.35">
      <c r="D139" s="36"/>
      <c r="H139" s="37">
        <v>4.32</v>
      </c>
      <c r="I139" s="38">
        <v>0.98</v>
      </c>
      <c r="J139">
        <v>20.2</v>
      </c>
      <c r="K139">
        <v>88</v>
      </c>
      <c r="L139">
        <v>6.32</v>
      </c>
      <c r="M139">
        <v>1.81</v>
      </c>
      <c r="N139">
        <v>26.8</v>
      </c>
      <c r="O139">
        <v>0.1042</v>
      </c>
      <c r="P139">
        <v>391</v>
      </c>
      <c r="Q139">
        <v>187</v>
      </c>
      <c r="R139">
        <v>0.51</v>
      </c>
      <c r="S139">
        <v>2.39</v>
      </c>
      <c r="T139">
        <v>7</v>
      </c>
      <c r="U139" s="32">
        <v>0.56000000000000005</v>
      </c>
      <c r="W139" s="36"/>
      <c r="AA139">
        <v>48.9</v>
      </c>
      <c r="AB139">
        <v>1.7629999999999999</v>
      </c>
      <c r="AC139">
        <v>1.6202292234392286</v>
      </c>
      <c r="AD139">
        <v>32.1</v>
      </c>
      <c r="AE139">
        <v>31.7</v>
      </c>
      <c r="AF139">
        <v>30.6</v>
      </c>
      <c r="AG139">
        <v>152.69999999999999</v>
      </c>
      <c r="AH139">
        <v>8.74</v>
      </c>
      <c r="AI139">
        <v>74.209999999999994</v>
      </c>
      <c r="AJ139">
        <v>1724</v>
      </c>
      <c r="AK139" s="32">
        <v>17.489999999999998</v>
      </c>
      <c r="AP139" s="36"/>
      <c r="AR139">
        <v>12.23</v>
      </c>
      <c r="AS139">
        <v>2.94</v>
      </c>
      <c r="AT139" s="7">
        <v>2.7019137361947432</v>
      </c>
      <c r="AU139">
        <v>6.81</v>
      </c>
      <c r="AV139">
        <v>12.55</v>
      </c>
      <c r="AW139">
        <v>7.68</v>
      </c>
      <c r="AX139">
        <v>288.3</v>
      </c>
      <c r="AY139">
        <v>0.05</v>
      </c>
      <c r="AZ139" s="32">
        <v>13.53</v>
      </c>
      <c r="BB139" s="36"/>
      <c r="BD139">
        <v>36.700000000000003</v>
      </c>
      <c r="BE139">
        <v>0.99</v>
      </c>
      <c r="BF139">
        <v>15.4</v>
      </c>
      <c r="BG139">
        <v>4.57</v>
      </c>
      <c r="BH139">
        <v>1.6</v>
      </c>
      <c r="BI139">
        <v>23</v>
      </c>
      <c r="BJ139">
        <v>0.1</v>
      </c>
      <c r="BK139">
        <v>415</v>
      </c>
      <c r="BL139">
        <v>197</v>
      </c>
      <c r="BM139" s="32">
        <v>0.8</v>
      </c>
      <c r="BO139" s="53"/>
      <c r="BP139" s="54"/>
      <c r="BQ139" s="54">
        <v>12.2</v>
      </c>
      <c r="BR139" s="54">
        <v>0.99</v>
      </c>
      <c r="BS139" s="54">
        <v>17.7</v>
      </c>
      <c r="BT139" s="54">
        <v>248.3</v>
      </c>
      <c r="BU139" s="54">
        <v>0.3</v>
      </c>
      <c r="BV139" s="54">
        <v>6.7</v>
      </c>
      <c r="BW139" s="54">
        <v>0.44</v>
      </c>
      <c r="BX139">
        <v>213</v>
      </c>
      <c r="BY139" s="32">
        <v>3.6</v>
      </c>
      <c r="CB139" s="36"/>
      <c r="CD139">
        <v>36.700000000000003</v>
      </c>
      <c r="CE139">
        <v>1.3</v>
      </c>
      <c r="CF139">
        <v>25.7</v>
      </c>
      <c r="CG139">
        <v>29.4</v>
      </c>
      <c r="CH139">
        <v>28</v>
      </c>
      <c r="CI139" s="32" t="s">
        <v>49</v>
      </c>
      <c r="CL139" s="36"/>
      <c r="CN139">
        <v>73.3</v>
      </c>
      <c r="CO139">
        <v>0.6</v>
      </c>
      <c r="CP139">
        <v>22.3</v>
      </c>
      <c r="CQ139" s="33">
        <v>0</v>
      </c>
      <c r="CR139">
        <v>0.10100000000000001</v>
      </c>
      <c r="CS139">
        <v>387.4</v>
      </c>
      <c r="CT139">
        <v>195.9</v>
      </c>
      <c r="CU139">
        <v>0.9</v>
      </c>
      <c r="CV139">
        <v>1.92</v>
      </c>
      <c r="CW139">
        <v>2.83</v>
      </c>
      <c r="CX139">
        <v>0.13700000000000001</v>
      </c>
      <c r="CY139">
        <v>4.16</v>
      </c>
      <c r="CZ139">
        <v>133.9</v>
      </c>
      <c r="DA139" s="32">
        <v>1.34</v>
      </c>
      <c r="DD139" s="36"/>
      <c r="DF139" s="36">
        <v>42.8</v>
      </c>
      <c r="DG139">
        <v>0.6</v>
      </c>
      <c r="DH139">
        <v>28.2</v>
      </c>
      <c r="DI139">
        <v>0.64</v>
      </c>
      <c r="DJ139">
        <v>12</v>
      </c>
      <c r="DK139">
        <v>1168.8</v>
      </c>
      <c r="DL139" s="39">
        <v>1.6200000000000001E-10</v>
      </c>
      <c r="DM139">
        <v>52.6</v>
      </c>
      <c r="DN139">
        <v>24.5</v>
      </c>
      <c r="DO139">
        <v>2.8999999999999998E-3</v>
      </c>
      <c r="DP139">
        <v>236.3</v>
      </c>
      <c r="DQ139" s="40">
        <v>1.24E-5</v>
      </c>
    </row>
    <row r="140" spans="4:121" x14ac:dyDescent="0.35">
      <c r="D140" s="36"/>
      <c r="H140" s="37">
        <v>6.15</v>
      </c>
      <c r="I140" s="38">
        <v>0.98</v>
      </c>
      <c r="J140">
        <v>20.399999999999999</v>
      </c>
      <c r="K140">
        <v>92</v>
      </c>
      <c r="L140">
        <v>6.37</v>
      </c>
      <c r="M140">
        <v>1.81</v>
      </c>
      <c r="N140">
        <v>26.9</v>
      </c>
      <c r="O140">
        <v>0.1022</v>
      </c>
      <c r="P140">
        <v>391</v>
      </c>
      <c r="Q140">
        <v>177</v>
      </c>
      <c r="R140">
        <v>0.55000000000000004</v>
      </c>
      <c r="S140">
        <v>3.32</v>
      </c>
      <c r="T140">
        <v>13</v>
      </c>
      <c r="U140" s="32">
        <v>0.78</v>
      </c>
      <c r="W140" s="36"/>
      <c r="AA140">
        <v>48.9</v>
      </c>
      <c r="AB140">
        <v>1.7669999999999999</v>
      </c>
      <c r="AC140">
        <v>1.6239052965496976</v>
      </c>
      <c r="AD140">
        <v>31.8</v>
      </c>
      <c r="AE140">
        <v>29.9</v>
      </c>
      <c r="AF140">
        <v>29.3</v>
      </c>
      <c r="AG140">
        <v>147.9</v>
      </c>
      <c r="AH140">
        <v>8.58</v>
      </c>
      <c r="AI140">
        <v>71.400000000000006</v>
      </c>
      <c r="AJ140">
        <v>1696</v>
      </c>
      <c r="AK140" s="32">
        <v>16.829999999999998</v>
      </c>
      <c r="AP140" s="36"/>
      <c r="AR140">
        <v>12.23</v>
      </c>
      <c r="AS140">
        <v>3.31</v>
      </c>
      <c r="AT140" s="7">
        <v>3.0419504989131294</v>
      </c>
      <c r="AU140">
        <v>8.6999999999999993</v>
      </c>
      <c r="AV140">
        <v>12.03</v>
      </c>
      <c r="AW140">
        <v>7.21</v>
      </c>
      <c r="AX140">
        <v>376.93</v>
      </c>
      <c r="AY140">
        <v>0.05</v>
      </c>
      <c r="AZ140" s="32">
        <v>13.53</v>
      </c>
      <c r="BB140" s="36"/>
      <c r="BD140">
        <v>48.9</v>
      </c>
      <c r="BE140">
        <v>0.99</v>
      </c>
      <c r="BF140">
        <v>15.4</v>
      </c>
      <c r="BG140">
        <v>4.57</v>
      </c>
      <c r="BH140">
        <v>1.6</v>
      </c>
      <c r="BI140">
        <v>23</v>
      </c>
      <c r="BJ140">
        <v>0.09</v>
      </c>
      <c r="BK140">
        <v>415</v>
      </c>
      <c r="BL140">
        <v>197</v>
      </c>
      <c r="BM140" s="32">
        <v>0.81</v>
      </c>
      <c r="BO140" s="53"/>
      <c r="BP140" s="54"/>
      <c r="BQ140">
        <v>24.4</v>
      </c>
      <c r="BR140">
        <v>0.99</v>
      </c>
      <c r="BS140">
        <v>19.899999999999999</v>
      </c>
      <c r="BT140">
        <v>299.8</v>
      </c>
      <c r="BU140">
        <v>0.4</v>
      </c>
      <c r="BV140">
        <v>6.69</v>
      </c>
      <c r="BW140">
        <v>0.44</v>
      </c>
      <c r="BX140">
        <v>234</v>
      </c>
      <c r="BY140" s="32">
        <v>6.52</v>
      </c>
      <c r="CB140" s="36"/>
      <c r="CD140">
        <v>36.700000000000003</v>
      </c>
      <c r="CE140">
        <v>1.6</v>
      </c>
      <c r="CF140">
        <v>20.5</v>
      </c>
      <c r="CG140">
        <v>20.2</v>
      </c>
      <c r="CH140">
        <v>42</v>
      </c>
      <c r="CI140" s="32">
        <v>0.02</v>
      </c>
      <c r="CL140" s="36"/>
      <c r="CN140">
        <v>6.1</v>
      </c>
      <c r="CO140">
        <v>0.99</v>
      </c>
      <c r="CP140">
        <v>25.7</v>
      </c>
      <c r="CQ140" s="33">
        <v>0</v>
      </c>
      <c r="CR140">
        <v>9.9000000000000005E-2</v>
      </c>
      <c r="CS140">
        <v>371.2</v>
      </c>
      <c r="CT140">
        <v>293</v>
      </c>
      <c r="CU140">
        <v>0.9</v>
      </c>
      <c r="CV140">
        <v>2.11</v>
      </c>
      <c r="CW140">
        <v>3.11</v>
      </c>
      <c r="CX140">
        <v>7.8E-2</v>
      </c>
      <c r="CY140">
        <v>4.37</v>
      </c>
      <c r="CZ140">
        <v>71.599999999999994</v>
      </c>
      <c r="DA140" s="32">
        <v>0.72</v>
      </c>
      <c r="DD140" s="36"/>
      <c r="DF140" s="36">
        <v>49</v>
      </c>
      <c r="DG140">
        <v>0.6</v>
      </c>
      <c r="DH140">
        <v>27.5</v>
      </c>
      <c r="DI140">
        <v>0.64</v>
      </c>
      <c r="DJ140">
        <v>12.2</v>
      </c>
      <c r="DK140">
        <v>1168.5</v>
      </c>
      <c r="DL140" s="39">
        <v>1.58E-10</v>
      </c>
      <c r="DM140">
        <v>252.7</v>
      </c>
      <c r="DN140">
        <v>109.8</v>
      </c>
      <c r="DO140">
        <v>3.7000000000000002E-3</v>
      </c>
      <c r="DP140">
        <v>249.9</v>
      </c>
      <c r="DQ140" s="40">
        <v>1.4800000000000001E-5</v>
      </c>
    </row>
    <row r="141" spans="4:121" ht="15" thickBot="1" x14ac:dyDescent="0.4">
      <c r="D141" s="36"/>
      <c r="H141" s="37">
        <v>12.23</v>
      </c>
      <c r="I141" s="38">
        <v>0.98</v>
      </c>
      <c r="J141">
        <v>20.5</v>
      </c>
      <c r="K141">
        <v>101</v>
      </c>
      <c r="L141">
        <v>6.41</v>
      </c>
      <c r="M141">
        <v>1.8</v>
      </c>
      <c r="N141">
        <v>26.9</v>
      </c>
      <c r="O141">
        <v>9.7799999999999998E-2</v>
      </c>
      <c r="P141">
        <v>391</v>
      </c>
      <c r="Q141">
        <v>159</v>
      </c>
      <c r="R141">
        <v>0.64</v>
      </c>
      <c r="S141">
        <v>6.45</v>
      </c>
      <c r="T141">
        <v>42</v>
      </c>
      <c r="U141" s="32">
        <v>1.52</v>
      </c>
      <c r="W141" s="36"/>
      <c r="AA141">
        <v>48.88</v>
      </c>
      <c r="AB141">
        <v>2.1040000000000001</v>
      </c>
      <c r="AC141">
        <v>1.9336144561067143</v>
      </c>
      <c r="AD141">
        <v>37.4</v>
      </c>
      <c r="AE141">
        <v>34.6</v>
      </c>
      <c r="AF141">
        <v>34.4</v>
      </c>
      <c r="AG141">
        <v>212.9</v>
      </c>
      <c r="AH141">
        <v>9.0399999999999991</v>
      </c>
      <c r="AI141">
        <v>78.69</v>
      </c>
      <c r="AJ141">
        <v>1766</v>
      </c>
      <c r="AK141" s="32">
        <v>18.55</v>
      </c>
      <c r="AP141" s="36"/>
      <c r="AR141">
        <v>12.22</v>
      </c>
      <c r="AS141">
        <v>3.68</v>
      </c>
      <c r="AT141" s="7">
        <v>3.3819872616315156</v>
      </c>
      <c r="AU141">
        <v>12.03</v>
      </c>
      <c r="AV141">
        <v>11.45</v>
      </c>
      <c r="AW141">
        <v>6.36</v>
      </c>
      <c r="AX141">
        <v>486.77</v>
      </c>
      <c r="AY141">
        <v>0.06</v>
      </c>
      <c r="AZ141" s="32">
        <v>13.52</v>
      </c>
      <c r="BB141" s="36"/>
      <c r="BD141">
        <v>1.2</v>
      </c>
      <c r="BE141">
        <v>1.48</v>
      </c>
      <c r="BF141">
        <v>14.4</v>
      </c>
      <c r="BG141">
        <v>4.29</v>
      </c>
      <c r="BH141">
        <v>1.54</v>
      </c>
      <c r="BI141">
        <v>22.4</v>
      </c>
      <c r="BJ141">
        <v>0.1</v>
      </c>
      <c r="BK141">
        <v>400</v>
      </c>
      <c r="BL141">
        <v>278</v>
      </c>
      <c r="BM141" s="32">
        <v>0.57999999999999996</v>
      </c>
      <c r="BO141" s="53"/>
      <c r="BP141" s="54"/>
      <c r="BQ141">
        <v>36.700000000000003</v>
      </c>
      <c r="BR141">
        <v>0.99</v>
      </c>
      <c r="BS141">
        <v>19.2</v>
      </c>
      <c r="BT141">
        <v>139</v>
      </c>
      <c r="BU141">
        <v>0.6</v>
      </c>
      <c r="BV141">
        <v>5.45</v>
      </c>
      <c r="BW141">
        <v>0.54</v>
      </c>
      <c r="BX141">
        <v>248</v>
      </c>
      <c r="BY141" s="32">
        <v>7.52</v>
      </c>
      <c r="CB141" s="36"/>
      <c r="CD141">
        <v>36.700000000000003</v>
      </c>
      <c r="CE141">
        <v>2</v>
      </c>
      <c r="CF141">
        <v>20.2</v>
      </c>
      <c r="CG141">
        <v>21.5</v>
      </c>
      <c r="CH141">
        <v>59</v>
      </c>
      <c r="CI141" s="32">
        <v>0.02</v>
      </c>
      <c r="CL141" s="36"/>
      <c r="CN141">
        <v>12.2</v>
      </c>
      <c r="CO141">
        <v>0.99</v>
      </c>
      <c r="CP141">
        <v>25.8</v>
      </c>
      <c r="CQ141" s="33">
        <v>0</v>
      </c>
      <c r="CR141">
        <v>9.9000000000000005E-2</v>
      </c>
      <c r="CS141">
        <v>371</v>
      </c>
      <c r="CT141">
        <v>282.10000000000002</v>
      </c>
      <c r="CU141">
        <v>0.9</v>
      </c>
      <c r="CV141">
        <v>2.11</v>
      </c>
      <c r="CW141">
        <v>3.12</v>
      </c>
      <c r="CX141">
        <v>0.09</v>
      </c>
      <c r="CY141">
        <v>4.37</v>
      </c>
      <c r="CZ141">
        <v>82.7</v>
      </c>
      <c r="DA141" s="32">
        <v>0.83</v>
      </c>
      <c r="DD141" s="41"/>
      <c r="DE141" s="42"/>
      <c r="DF141" s="41">
        <v>61.3</v>
      </c>
      <c r="DG141" s="42">
        <v>0.6</v>
      </c>
      <c r="DH141" s="42">
        <v>28.3</v>
      </c>
      <c r="DI141" s="42">
        <v>0.64</v>
      </c>
      <c r="DJ141" s="42">
        <v>12</v>
      </c>
      <c r="DK141" s="42">
        <v>1168.5999999999999</v>
      </c>
      <c r="DL141" s="44">
        <v>1.6200000000000001E-10</v>
      </c>
      <c r="DM141" s="42">
        <v>107.2</v>
      </c>
      <c r="DN141" s="42">
        <v>44.2</v>
      </c>
      <c r="DO141" s="42">
        <v>4.8999999999999998E-3</v>
      </c>
      <c r="DP141" s="42">
        <v>272</v>
      </c>
      <c r="DQ141" s="45">
        <v>1.8E-5</v>
      </c>
    </row>
    <row r="142" spans="4:121" x14ac:dyDescent="0.35">
      <c r="D142" s="36"/>
      <c r="H142" s="37">
        <v>18.32</v>
      </c>
      <c r="I142" s="38">
        <v>0.98</v>
      </c>
      <c r="J142">
        <v>20.399999999999999</v>
      </c>
      <c r="K142">
        <v>114</v>
      </c>
      <c r="L142">
        <v>6.38</v>
      </c>
      <c r="M142">
        <v>1.79</v>
      </c>
      <c r="N142">
        <v>26.9</v>
      </c>
      <c r="O142">
        <v>9.64E-2</v>
      </c>
      <c r="P142">
        <v>391</v>
      </c>
      <c r="Q142">
        <v>155</v>
      </c>
      <c r="R142">
        <v>0.66</v>
      </c>
      <c r="S142">
        <v>9.56</v>
      </c>
      <c r="T142">
        <v>82</v>
      </c>
      <c r="U142" s="32">
        <v>2.25</v>
      </c>
      <c r="W142" s="36"/>
      <c r="AA142">
        <v>48.9</v>
      </c>
      <c r="AB142">
        <v>2.1179999999999999</v>
      </c>
      <c r="AC142">
        <v>1.9464807119933558</v>
      </c>
      <c r="AD142">
        <v>33</v>
      </c>
      <c r="AE142">
        <v>32</v>
      </c>
      <c r="AF142">
        <v>30.2</v>
      </c>
      <c r="AG142">
        <v>222.9</v>
      </c>
      <c r="AH142">
        <v>8.91</v>
      </c>
      <c r="AI142">
        <v>74.56</v>
      </c>
      <c r="AJ142">
        <v>1727</v>
      </c>
      <c r="AK142" s="32">
        <v>17.57</v>
      </c>
      <c r="AP142" s="36"/>
      <c r="AR142">
        <v>12.23</v>
      </c>
      <c r="AS142">
        <v>4.05</v>
      </c>
      <c r="AT142" s="7">
        <v>3.7220240243499014</v>
      </c>
      <c r="AU142">
        <v>15.97</v>
      </c>
      <c r="AV142">
        <v>10.94</v>
      </c>
      <c r="AW142">
        <v>5.72</v>
      </c>
      <c r="AX142">
        <v>629.38</v>
      </c>
      <c r="AY142">
        <v>0.06</v>
      </c>
      <c r="AZ142" s="32">
        <v>13.53</v>
      </c>
      <c r="BB142" s="36"/>
      <c r="BD142">
        <v>2.5</v>
      </c>
      <c r="BE142">
        <v>1.49</v>
      </c>
      <c r="BF142">
        <v>14.5</v>
      </c>
      <c r="BG142">
        <v>4.34</v>
      </c>
      <c r="BH142">
        <v>1.55</v>
      </c>
      <c r="BI142">
        <v>22.5</v>
      </c>
      <c r="BJ142">
        <v>0.1</v>
      </c>
      <c r="BK142">
        <v>400</v>
      </c>
      <c r="BL142">
        <v>265</v>
      </c>
      <c r="BM142" s="32">
        <v>0.66</v>
      </c>
      <c r="BO142" s="53"/>
      <c r="BP142" s="54"/>
      <c r="BQ142">
        <v>48.9</v>
      </c>
      <c r="BR142">
        <v>0.99</v>
      </c>
      <c r="BS142">
        <v>18.7</v>
      </c>
      <c r="BT142">
        <v>267.2</v>
      </c>
      <c r="BU142">
        <v>1.7</v>
      </c>
      <c r="BV142">
        <v>5.07</v>
      </c>
      <c r="BW142">
        <v>0.57999999999999996</v>
      </c>
      <c r="BX142">
        <v>255</v>
      </c>
      <c r="BY142" s="32">
        <v>9.06</v>
      </c>
      <c r="CB142" s="36"/>
      <c r="CD142">
        <v>36.700000000000003</v>
      </c>
      <c r="CE142">
        <v>2.6</v>
      </c>
      <c r="CF142">
        <v>20.100000000000001</v>
      </c>
      <c r="CG142">
        <v>22.6</v>
      </c>
      <c r="CH142">
        <v>102</v>
      </c>
      <c r="CI142" s="32">
        <v>0.02</v>
      </c>
      <c r="CL142" s="36"/>
      <c r="CN142">
        <v>24.4</v>
      </c>
      <c r="CO142">
        <v>0.99</v>
      </c>
      <c r="CP142">
        <v>25.9</v>
      </c>
      <c r="CQ142" s="33">
        <v>0</v>
      </c>
      <c r="CR142">
        <v>9.9000000000000005E-2</v>
      </c>
      <c r="CS142">
        <v>371.6</v>
      </c>
      <c r="CT142">
        <v>271.2</v>
      </c>
      <c r="CU142">
        <v>0.9</v>
      </c>
      <c r="CV142">
        <v>2.12</v>
      </c>
      <c r="CW142">
        <v>3.13</v>
      </c>
      <c r="CX142">
        <v>0.104</v>
      </c>
      <c r="CY142">
        <v>4.38</v>
      </c>
      <c r="CZ142">
        <v>94.9</v>
      </c>
      <c r="DA142" s="32">
        <v>0.95</v>
      </c>
      <c r="DD142" s="27" t="s">
        <v>122</v>
      </c>
      <c r="DE142" s="28">
        <v>3</v>
      </c>
      <c r="DF142" s="36">
        <v>6.1</v>
      </c>
      <c r="DG142">
        <v>0.6</v>
      </c>
      <c r="DH142">
        <v>34.5</v>
      </c>
      <c r="DI142">
        <v>0.43</v>
      </c>
      <c r="DJ142">
        <v>4.5</v>
      </c>
      <c r="DK142">
        <v>1111.2</v>
      </c>
      <c r="DL142" s="39">
        <v>3.43E-10</v>
      </c>
      <c r="DM142">
        <v>218.9</v>
      </c>
      <c r="DN142">
        <v>5.4</v>
      </c>
      <c r="DO142">
        <v>2E-3</v>
      </c>
      <c r="DP142">
        <v>188.9</v>
      </c>
      <c r="DQ142" s="40">
        <v>1.08E-5</v>
      </c>
    </row>
    <row r="143" spans="4:121" x14ac:dyDescent="0.35">
      <c r="D143" s="36"/>
      <c r="H143" s="37">
        <v>24.45</v>
      </c>
      <c r="I143" s="38">
        <v>0.98</v>
      </c>
      <c r="J143">
        <v>20.6</v>
      </c>
      <c r="K143">
        <v>200</v>
      </c>
      <c r="L143">
        <v>6.47</v>
      </c>
      <c r="M143">
        <v>1.8</v>
      </c>
      <c r="N143">
        <v>27</v>
      </c>
      <c r="O143">
        <v>9.4100000000000003E-2</v>
      </c>
      <c r="P143">
        <v>391</v>
      </c>
      <c r="Q143">
        <v>149</v>
      </c>
      <c r="R143">
        <v>0.69</v>
      </c>
      <c r="S143">
        <v>12.66</v>
      </c>
      <c r="T143">
        <v>132</v>
      </c>
      <c r="U143" s="32">
        <v>2.98</v>
      </c>
      <c r="W143" s="36"/>
      <c r="AA143">
        <v>48.9</v>
      </c>
      <c r="AB143">
        <v>2.1230000000000002</v>
      </c>
      <c r="AC143">
        <v>1.9510758033814424</v>
      </c>
      <c r="AD143">
        <v>32.299999999999997</v>
      </c>
      <c r="AE143">
        <v>30.4</v>
      </c>
      <c r="AF143">
        <v>29.2</v>
      </c>
      <c r="AG143">
        <v>220.7</v>
      </c>
      <c r="AH143">
        <v>8.77</v>
      </c>
      <c r="AI143">
        <v>72.2</v>
      </c>
      <c r="AJ143">
        <v>1704</v>
      </c>
      <c r="AK143" s="32">
        <v>17.02</v>
      </c>
      <c r="AP143" s="36"/>
      <c r="AR143">
        <v>12.21</v>
      </c>
      <c r="AS143">
        <v>4.24</v>
      </c>
      <c r="AT143" s="7">
        <v>3.8966374970971809</v>
      </c>
      <c r="AU143">
        <v>17.53</v>
      </c>
      <c r="AV143">
        <v>10.9</v>
      </c>
      <c r="AW143">
        <v>5.31</v>
      </c>
      <c r="AX143">
        <v>762.75</v>
      </c>
      <c r="AY143">
        <v>0.06</v>
      </c>
      <c r="AZ143" s="32">
        <v>13.51</v>
      </c>
      <c r="BB143" s="36"/>
      <c r="BD143">
        <v>3.7</v>
      </c>
      <c r="BE143">
        <v>1.48</v>
      </c>
      <c r="BF143">
        <v>14.7</v>
      </c>
      <c r="BG143">
        <v>4.37</v>
      </c>
      <c r="BH143">
        <v>1.56</v>
      </c>
      <c r="BI143">
        <v>22.6</v>
      </c>
      <c r="BJ143">
        <v>0.1</v>
      </c>
      <c r="BK143">
        <v>400</v>
      </c>
      <c r="BL143">
        <v>255</v>
      </c>
      <c r="BM143" s="32">
        <v>0.72</v>
      </c>
      <c r="BO143" s="53"/>
      <c r="BP143" s="54"/>
      <c r="BQ143">
        <v>60.9</v>
      </c>
      <c r="BR143">
        <v>0.99</v>
      </c>
      <c r="BS143">
        <v>18.2</v>
      </c>
      <c r="BT143">
        <v>371.5</v>
      </c>
      <c r="BU143">
        <v>4.5999999999999996</v>
      </c>
      <c r="BV143">
        <v>4.38</v>
      </c>
      <c r="BW143">
        <v>0.67</v>
      </c>
      <c r="BX143">
        <v>265</v>
      </c>
      <c r="BY143" s="32">
        <v>9.43</v>
      </c>
      <c r="CB143" s="36"/>
      <c r="CD143">
        <v>36.700000000000003</v>
      </c>
      <c r="CE143">
        <v>3.3</v>
      </c>
      <c r="CF143">
        <v>20.100000000000001</v>
      </c>
      <c r="CG143">
        <v>24.3</v>
      </c>
      <c r="CH143">
        <v>165</v>
      </c>
      <c r="CI143" s="32">
        <v>0.03</v>
      </c>
      <c r="CL143" s="36"/>
      <c r="CN143">
        <v>36.700000000000003</v>
      </c>
      <c r="CO143">
        <v>0.99</v>
      </c>
      <c r="CP143">
        <v>26</v>
      </c>
      <c r="CQ143" s="33">
        <v>0</v>
      </c>
      <c r="CR143">
        <v>9.9000000000000005E-2</v>
      </c>
      <c r="CS143">
        <v>371.6</v>
      </c>
      <c r="CT143">
        <v>261</v>
      </c>
      <c r="CU143">
        <v>0.9</v>
      </c>
      <c r="CV143">
        <v>2.13</v>
      </c>
      <c r="CW143">
        <v>3.14</v>
      </c>
      <c r="CX143">
        <v>0.11700000000000001</v>
      </c>
      <c r="CY143">
        <v>4.3899999999999997</v>
      </c>
      <c r="CZ143">
        <v>106.1</v>
      </c>
      <c r="DA143" s="32">
        <v>1.06</v>
      </c>
      <c r="DD143" s="36"/>
      <c r="DF143" s="36">
        <v>12.2</v>
      </c>
      <c r="DG143">
        <v>0.6</v>
      </c>
      <c r="DH143">
        <v>31.3</v>
      </c>
      <c r="DI143">
        <v>0.42</v>
      </c>
      <c r="DJ143">
        <v>4.5999999999999996</v>
      </c>
      <c r="DK143">
        <v>1109.5999999999999</v>
      </c>
      <c r="DL143" s="39">
        <v>3.28E-10</v>
      </c>
      <c r="DM143">
        <v>63.9</v>
      </c>
      <c r="DN143">
        <v>5.7</v>
      </c>
      <c r="DO143">
        <v>2.7000000000000001E-3</v>
      </c>
      <c r="DP143">
        <v>205.3</v>
      </c>
      <c r="DQ143" s="40">
        <v>1.2999999999999999E-5</v>
      </c>
    </row>
    <row r="144" spans="4:121" x14ac:dyDescent="0.35">
      <c r="D144" s="36"/>
      <c r="H144" s="37">
        <v>30.5</v>
      </c>
      <c r="I144" s="38">
        <v>0.97</v>
      </c>
      <c r="J144">
        <v>20.6</v>
      </c>
      <c r="K144">
        <v>414</v>
      </c>
      <c r="L144">
        <v>6.5</v>
      </c>
      <c r="M144">
        <v>1.78</v>
      </c>
      <c r="N144">
        <v>27.1</v>
      </c>
      <c r="O144">
        <v>8.8400000000000006E-2</v>
      </c>
      <c r="P144">
        <v>391</v>
      </c>
      <c r="Q144">
        <v>155</v>
      </c>
      <c r="R144">
        <v>0.68</v>
      </c>
      <c r="S144">
        <v>15.6</v>
      </c>
      <c r="T144">
        <v>190</v>
      </c>
      <c r="U144" s="32">
        <v>3.68</v>
      </c>
      <c r="W144" s="36"/>
      <c r="AA144">
        <v>48.87</v>
      </c>
      <c r="AB144">
        <v>2.1789999999999998</v>
      </c>
      <c r="AC144">
        <v>2.0025408269280085</v>
      </c>
      <c r="AD144">
        <v>40.200000000000003</v>
      </c>
      <c r="AE144">
        <v>34.799999999999997</v>
      </c>
      <c r="AF144">
        <v>33.700000000000003</v>
      </c>
      <c r="AG144">
        <v>227.7</v>
      </c>
      <c r="AH144">
        <v>8.69</v>
      </c>
      <c r="AI144">
        <v>78.98</v>
      </c>
      <c r="AJ144">
        <v>1769</v>
      </c>
      <c r="AK144" s="32">
        <v>18.62</v>
      </c>
      <c r="AP144" s="36"/>
      <c r="AR144">
        <v>12.21</v>
      </c>
      <c r="AS144">
        <v>4.42</v>
      </c>
      <c r="AT144" s="7">
        <v>4.0620607870682877</v>
      </c>
      <c r="AU144">
        <v>18.84</v>
      </c>
      <c r="AV144">
        <v>11.12</v>
      </c>
      <c r="AW144">
        <v>5.44</v>
      </c>
      <c r="AX144">
        <v>869.7</v>
      </c>
      <c r="AY144">
        <v>7.0000000000000007E-2</v>
      </c>
      <c r="AZ144" s="32">
        <v>13.52</v>
      </c>
      <c r="BB144" s="36"/>
      <c r="BD144">
        <v>4.9000000000000004</v>
      </c>
      <c r="BE144">
        <v>1.48</v>
      </c>
      <c r="BF144">
        <v>14.2</v>
      </c>
      <c r="BG144">
        <v>4.24</v>
      </c>
      <c r="BH144">
        <v>1.54</v>
      </c>
      <c r="BI144">
        <v>22.2</v>
      </c>
      <c r="BJ144">
        <v>0.1</v>
      </c>
      <c r="BK144">
        <v>400</v>
      </c>
      <c r="BL144">
        <v>249</v>
      </c>
      <c r="BM144" s="32">
        <v>0.77</v>
      </c>
      <c r="BO144" s="53"/>
      <c r="BP144" s="54"/>
      <c r="BQ144">
        <v>24.4</v>
      </c>
      <c r="BR144">
        <v>0.6</v>
      </c>
      <c r="BS144">
        <v>22.7</v>
      </c>
      <c r="BT144">
        <v>214</v>
      </c>
      <c r="BU144">
        <v>0.4</v>
      </c>
      <c r="BV144">
        <v>6.31</v>
      </c>
      <c r="BW144">
        <v>0.47</v>
      </c>
      <c r="BX144">
        <v>227</v>
      </c>
      <c r="BY144" s="32">
        <v>6.35</v>
      </c>
      <c r="CB144" s="36"/>
      <c r="CD144">
        <v>36.700000000000003</v>
      </c>
      <c r="CE144">
        <v>3.6</v>
      </c>
      <c r="CF144">
        <v>20.3</v>
      </c>
      <c r="CG144">
        <v>25.8</v>
      </c>
      <c r="CH144">
        <v>205</v>
      </c>
      <c r="CI144" s="32" t="s">
        <v>49</v>
      </c>
      <c r="CL144" s="36"/>
      <c r="CN144">
        <v>48.9</v>
      </c>
      <c r="CO144">
        <v>0.99</v>
      </c>
      <c r="CP144">
        <v>26.2</v>
      </c>
      <c r="CQ144" s="33">
        <v>0</v>
      </c>
      <c r="CR144">
        <v>0.1</v>
      </c>
      <c r="CS144">
        <v>371.1</v>
      </c>
      <c r="CT144">
        <v>250.7</v>
      </c>
      <c r="CU144">
        <v>0.9</v>
      </c>
      <c r="CV144">
        <v>2.14</v>
      </c>
      <c r="CW144">
        <v>3.16</v>
      </c>
      <c r="CX144">
        <v>0.129</v>
      </c>
      <c r="CY144">
        <v>4.42</v>
      </c>
      <c r="CZ144">
        <v>117</v>
      </c>
      <c r="DA144" s="32">
        <v>1.17</v>
      </c>
      <c r="DD144" s="36"/>
      <c r="DF144" s="36">
        <v>24.4</v>
      </c>
      <c r="DG144">
        <v>0.6</v>
      </c>
      <c r="DH144">
        <v>31.7</v>
      </c>
      <c r="DI144">
        <v>0.42</v>
      </c>
      <c r="DJ144">
        <v>4.5999999999999996</v>
      </c>
      <c r="DK144">
        <v>1109.9000000000001</v>
      </c>
      <c r="DL144" s="39">
        <v>3.3E-10</v>
      </c>
      <c r="DM144">
        <v>49.9</v>
      </c>
      <c r="DN144">
        <v>10.199999999999999</v>
      </c>
      <c r="DO144">
        <v>3.5000000000000001E-3</v>
      </c>
      <c r="DP144">
        <v>211.1</v>
      </c>
      <c r="DQ144" s="40">
        <v>1.6500000000000001E-5</v>
      </c>
    </row>
    <row r="145" spans="4:121" x14ac:dyDescent="0.35">
      <c r="D145" s="36"/>
      <c r="H145" s="37">
        <v>2.42</v>
      </c>
      <c r="I145" s="38">
        <v>1.47</v>
      </c>
      <c r="J145">
        <v>20.9</v>
      </c>
      <c r="K145">
        <v>205</v>
      </c>
      <c r="L145">
        <v>6.61</v>
      </c>
      <c r="M145">
        <v>1.79</v>
      </c>
      <c r="N145">
        <v>27.3</v>
      </c>
      <c r="O145">
        <v>8.7499999999999994E-2</v>
      </c>
      <c r="P145">
        <v>391</v>
      </c>
      <c r="Q145">
        <v>258</v>
      </c>
      <c r="R145">
        <v>0.47</v>
      </c>
      <c r="S145">
        <v>1.24</v>
      </c>
      <c r="T145">
        <v>3</v>
      </c>
      <c r="U145" s="32">
        <v>0.28999999999999998</v>
      </c>
      <c r="W145" s="36"/>
      <c r="AA145">
        <v>48.89</v>
      </c>
      <c r="AB145">
        <v>2.2799999999999998</v>
      </c>
      <c r="AC145">
        <v>2.0953616729673517</v>
      </c>
      <c r="AD145">
        <v>38</v>
      </c>
      <c r="AE145">
        <v>34.9</v>
      </c>
      <c r="AF145">
        <v>34.1</v>
      </c>
      <c r="AG145">
        <v>252.3</v>
      </c>
      <c r="AH145">
        <v>9.1300000000000008</v>
      </c>
      <c r="AI145">
        <v>79.069999999999993</v>
      </c>
      <c r="AJ145">
        <v>1771</v>
      </c>
      <c r="AK145" s="32">
        <v>18.64</v>
      </c>
      <c r="AP145" s="36"/>
      <c r="AR145">
        <v>12.19</v>
      </c>
      <c r="AS145">
        <v>4.6100000000000003</v>
      </c>
      <c r="AT145" s="7">
        <v>4.2366742598155671</v>
      </c>
      <c r="AU145">
        <v>20.329999999999998</v>
      </c>
      <c r="AV145">
        <v>11.31</v>
      </c>
      <c r="AW145">
        <v>5.58</v>
      </c>
      <c r="AX145">
        <v>1029.95</v>
      </c>
      <c r="AY145">
        <v>7.0000000000000007E-2</v>
      </c>
      <c r="AZ145" s="32">
        <v>13.49</v>
      </c>
      <c r="BB145" s="36"/>
      <c r="BD145">
        <v>6.1</v>
      </c>
      <c r="BE145">
        <v>1.48</v>
      </c>
      <c r="BF145">
        <v>13.7</v>
      </c>
      <c r="BG145">
        <v>4.09</v>
      </c>
      <c r="BH145">
        <v>1.52</v>
      </c>
      <c r="BI145">
        <v>21.9</v>
      </c>
      <c r="BJ145">
        <v>0.1</v>
      </c>
      <c r="BK145">
        <v>400</v>
      </c>
      <c r="BL145">
        <v>247</v>
      </c>
      <c r="BM145" s="32">
        <v>0.8</v>
      </c>
      <c r="BO145" s="53"/>
      <c r="BP145" s="54"/>
      <c r="BQ145">
        <v>24.4</v>
      </c>
      <c r="BR145">
        <v>1.48</v>
      </c>
      <c r="BS145">
        <v>20.8</v>
      </c>
      <c r="BT145">
        <v>190.2</v>
      </c>
      <c r="BU145">
        <v>0.3</v>
      </c>
      <c r="BV145">
        <v>6.44</v>
      </c>
      <c r="BW145">
        <v>0.46</v>
      </c>
      <c r="BX145">
        <v>247</v>
      </c>
      <c r="BY145" s="32">
        <v>5.96</v>
      </c>
      <c r="CB145" s="36"/>
      <c r="CD145">
        <v>36.700000000000003</v>
      </c>
      <c r="CE145">
        <v>4</v>
      </c>
      <c r="CF145">
        <v>20.6</v>
      </c>
      <c r="CG145">
        <v>27.2</v>
      </c>
      <c r="CH145">
        <v>262</v>
      </c>
      <c r="CI145" s="32">
        <v>0.03</v>
      </c>
      <c r="CL145" s="36"/>
      <c r="CN145">
        <v>61.1</v>
      </c>
      <c r="CO145">
        <v>0.99</v>
      </c>
      <c r="CP145">
        <v>26.7</v>
      </c>
      <c r="CQ145" s="33">
        <v>0</v>
      </c>
      <c r="CR145">
        <v>0.10100000000000001</v>
      </c>
      <c r="CS145">
        <v>371</v>
      </c>
      <c r="CT145">
        <v>241.1</v>
      </c>
      <c r="CU145">
        <v>0.9</v>
      </c>
      <c r="CV145">
        <v>2.16</v>
      </c>
      <c r="CW145">
        <v>3.2</v>
      </c>
      <c r="CX145">
        <v>0.14199999999999999</v>
      </c>
      <c r="CY145">
        <v>4.47</v>
      </c>
      <c r="CZ145">
        <v>126.6</v>
      </c>
      <c r="DA145" s="32">
        <v>1.27</v>
      </c>
      <c r="DD145" s="36"/>
      <c r="DF145" s="36">
        <v>36.700000000000003</v>
      </c>
      <c r="DG145">
        <v>0.6</v>
      </c>
      <c r="DH145">
        <v>32.4</v>
      </c>
      <c r="DI145">
        <v>0.42</v>
      </c>
      <c r="DJ145">
        <v>4.5</v>
      </c>
      <c r="DK145">
        <v>1110.2</v>
      </c>
      <c r="DL145" s="39">
        <v>3.3399999999999998E-10</v>
      </c>
      <c r="DM145">
        <v>96.7</v>
      </c>
      <c r="DN145">
        <v>20.2</v>
      </c>
      <c r="DO145">
        <v>5.1999999999999998E-3</v>
      </c>
      <c r="DP145">
        <v>222.8</v>
      </c>
      <c r="DQ145" s="40">
        <v>2.3200000000000001E-5</v>
      </c>
    </row>
    <row r="146" spans="4:121" x14ac:dyDescent="0.35">
      <c r="D146" s="36"/>
      <c r="H146" s="37">
        <v>4.2699999999999996</v>
      </c>
      <c r="I146" s="38">
        <v>1.47</v>
      </c>
      <c r="J146">
        <v>20.9</v>
      </c>
      <c r="K146">
        <v>222</v>
      </c>
      <c r="L146">
        <v>6.61</v>
      </c>
      <c r="M146">
        <v>1.79</v>
      </c>
      <c r="N146">
        <v>27.3</v>
      </c>
      <c r="O146">
        <v>8.6499999999999994E-2</v>
      </c>
      <c r="P146">
        <v>390</v>
      </c>
      <c r="Q146">
        <v>247</v>
      </c>
      <c r="R146">
        <v>0.51</v>
      </c>
      <c r="S146">
        <v>2.19</v>
      </c>
      <c r="T146">
        <v>7</v>
      </c>
      <c r="U146" s="32">
        <v>0.52</v>
      </c>
      <c r="W146" s="36"/>
      <c r="AA146">
        <v>48.9</v>
      </c>
      <c r="AB146">
        <v>2.2999999999999998</v>
      </c>
      <c r="AC146">
        <v>2.113742038519697</v>
      </c>
      <c r="AD146">
        <v>32.9</v>
      </c>
      <c r="AE146">
        <v>30.2</v>
      </c>
      <c r="AF146">
        <v>29.2</v>
      </c>
      <c r="AG146">
        <v>262.5</v>
      </c>
      <c r="AH146">
        <v>8.9</v>
      </c>
      <c r="AI146">
        <v>71.930000000000007</v>
      </c>
      <c r="AJ146">
        <v>1701</v>
      </c>
      <c r="AK146" s="32">
        <v>16.96</v>
      </c>
      <c r="AP146" s="36"/>
      <c r="AR146">
        <v>12.23</v>
      </c>
      <c r="AS146">
        <v>4.6900000000000004</v>
      </c>
      <c r="AT146" s="7">
        <v>4.3101957220249476</v>
      </c>
      <c r="AU146">
        <v>21.59</v>
      </c>
      <c r="AV146">
        <v>11.42</v>
      </c>
      <c r="AW146">
        <v>5.73</v>
      </c>
      <c r="AX146">
        <v>1140.51</v>
      </c>
      <c r="AY146">
        <v>0.08</v>
      </c>
      <c r="AZ146" s="32">
        <v>13.53</v>
      </c>
      <c r="BB146" s="36"/>
      <c r="BD146">
        <v>12.2</v>
      </c>
      <c r="BE146">
        <v>1.48</v>
      </c>
      <c r="BF146">
        <v>12.9</v>
      </c>
      <c r="BG146">
        <v>3.88</v>
      </c>
      <c r="BH146">
        <v>1.49</v>
      </c>
      <c r="BI146">
        <v>21.3</v>
      </c>
      <c r="BJ146">
        <v>0.1</v>
      </c>
      <c r="BK146">
        <v>400</v>
      </c>
      <c r="BL146">
        <v>246</v>
      </c>
      <c r="BM146" s="32">
        <v>0.83</v>
      </c>
      <c r="BO146" s="53"/>
      <c r="BP146" s="54"/>
      <c r="BQ146">
        <v>36.6</v>
      </c>
      <c r="BR146">
        <v>0.99</v>
      </c>
      <c r="BS146">
        <v>19.600000000000001</v>
      </c>
      <c r="BT146">
        <v>406.2</v>
      </c>
      <c r="BU146">
        <v>2.9</v>
      </c>
      <c r="BV146">
        <v>4.95</v>
      </c>
      <c r="BW146">
        <v>0.59</v>
      </c>
      <c r="BX146">
        <v>248</v>
      </c>
      <c r="BY146" s="32">
        <v>6.82</v>
      </c>
      <c r="CB146" s="36"/>
      <c r="CD146">
        <v>36.700000000000003</v>
      </c>
      <c r="CE146">
        <v>4.3</v>
      </c>
      <c r="CF146">
        <v>21.1</v>
      </c>
      <c r="CG146">
        <v>28.8</v>
      </c>
      <c r="CH146">
        <v>334</v>
      </c>
      <c r="CI146" s="32" t="s">
        <v>49</v>
      </c>
      <c r="CL146" s="36"/>
      <c r="CN146">
        <v>73.3</v>
      </c>
      <c r="CO146">
        <v>0.99</v>
      </c>
      <c r="CP146">
        <v>26.4</v>
      </c>
      <c r="CQ146" s="33">
        <v>0</v>
      </c>
      <c r="CR146">
        <v>0.1</v>
      </c>
      <c r="CS146">
        <v>371.1</v>
      </c>
      <c r="CT146">
        <v>235.5</v>
      </c>
      <c r="CU146">
        <v>0.9</v>
      </c>
      <c r="CV146">
        <v>2.15</v>
      </c>
      <c r="CW146">
        <v>3.17</v>
      </c>
      <c r="CX146">
        <v>0.15</v>
      </c>
      <c r="CY146">
        <v>4.43</v>
      </c>
      <c r="CZ146">
        <v>135.30000000000001</v>
      </c>
      <c r="DA146" s="32">
        <v>1.35</v>
      </c>
      <c r="DD146" s="36"/>
      <c r="DF146" s="36">
        <v>48.8</v>
      </c>
      <c r="DG146">
        <v>0.6</v>
      </c>
      <c r="DH146">
        <v>33.200000000000003</v>
      </c>
      <c r="DI146">
        <v>0.42</v>
      </c>
      <c r="DJ146">
        <v>4.5</v>
      </c>
      <c r="DK146">
        <v>1110.5</v>
      </c>
      <c r="DL146" s="39">
        <v>3.3700000000000003E-10</v>
      </c>
      <c r="DM146">
        <v>20.8</v>
      </c>
      <c r="DN146">
        <v>5.0999999999999996</v>
      </c>
      <c r="DO146">
        <v>6.1999999999999998E-3</v>
      </c>
      <c r="DP146">
        <v>249.9</v>
      </c>
      <c r="DQ146" s="40">
        <v>2.48E-5</v>
      </c>
    </row>
    <row r="147" spans="4:121" ht="15" thickBot="1" x14ac:dyDescent="0.4">
      <c r="D147" s="36"/>
      <c r="H147" s="37">
        <v>6.17</v>
      </c>
      <c r="I147" s="38">
        <v>1.47</v>
      </c>
      <c r="J147">
        <v>20.8</v>
      </c>
      <c r="K147">
        <v>241</v>
      </c>
      <c r="L147">
        <v>6.56</v>
      </c>
      <c r="M147">
        <v>1.78</v>
      </c>
      <c r="N147">
        <v>27.2</v>
      </c>
      <c r="O147">
        <v>8.5599999999999996E-2</v>
      </c>
      <c r="P147">
        <v>390</v>
      </c>
      <c r="Q147">
        <v>239</v>
      </c>
      <c r="R147">
        <v>0.56000000000000005</v>
      </c>
      <c r="S147">
        <v>3.15</v>
      </c>
      <c r="T147">
        <v>13</v>
      </c>
      <c r="U147" s="32">
        <v>0.74</v>
      </c>
      <c r="W147" s="36"/>
      <c r="AA147">
        <v>48.94</v>
      </c>
      <c r="AB147">
        <v>2.4220000000000002</v>
      </c>
      <c r="AC147">
        <v>2.2258622683890028</v>
      </c>
      <c r="AD147">
        <v>39.1</v>
      </c>
      <c r="AE147">
        <v>34.4</v>
      </c>
      <c r="AF147">
        <v>33.700000000000003</v>
      </c>
      <c r="AG147">
        <v>1040.8</v>
      </c>
      <c r="AH147">
        <v>13.5</v>
      </c>
      <c r="AI147">
        <v>78.349999999999994</v>
      </c>
      <c r="AJ147">
        <v>1766</v>
      </c>
      <c r="AK147" s="32">
        <v>18.47</v>
      </c>
      <c r="AP147" s="36"/>
      <c r="AR147">
        <v>12.24</v>
      </c>
      <c r="AS147">
        <v>4.79</v>
      </c>
      <c r="AT147" s="7">
        <v>4.4020975497866734</v>
      </c>
      <c r="AU147">
        <v>22.76</v>
      </c>
      <c r="AV147">
        <v>11.75</v>
      </c>
      <c r="AW147">
        <v>5.93</v>
      </c>
      <c r="AX147">
        <v>1207.82</v>
      </c>
      <c r="AY147">
        <v>0.1</v>
      </c>
      <c r="AZ147" s="32">
        <v>13.55</v>
      </c>
      <c r="BB147" s="36"/>
      <c r="BD147">
        <v>24.5</v>
      </c>
      <c r="BE147">
        <v>1.48</v>
      </c>
      <c r="BF147">
        <v>12.7</v>
      </c>
      <c r="BG147">
        <v>3.83</v>
      </c>
      <c r="BH147">
        <v>1.49</v>
      </c>
      <c r="BI147">
        <v>21.2</v>
      </c>
      <c r="BJ147">
        <v>0.09</v>
      </c>
      <c r="BK147">
        <v>400</v>
      </c>
      <c r="BL147">
        <v>249</v>
      </c>
      <c r="BM147" s="32">
        <v>0.81</v>
      </c>
      <c r="BO147" s="56"/>
      <c r="BP147" s="57"/>
      <c r="BQ147" s="42">
        <v>48.9</v>
      </c>
      <c r="BR147" s="42">
        <v>0.99</v>
      </c>
      <c r="BS147" s="42">
        <v>18.8</v>
      </c>
      <c r="BT147" s="42">
        <v>264.89999999999998</v>
      </c>
      <c r="BU147" s="42">
        <v>1.7</v>
      </c>
      <c r="BV147" s="42">
        <v>5.04</v>
      </c>
      <c r="BW147" s="42">
        <v>0.57999999999999996</v>
      </c>
      <c r="BX147" s="42">
        <v>255</v>
      </c>
      <c r="BY147" s="43">
        <v>9</v>
      </c>
      <c r="CB147" s="36"/>
      <c r="CD147">
        <v>36.700000000000003</v>
      </c>
      <c r="CE147">
        <v>4.5999999999999996</v>
      </c>
      <c r="CF147">
        <v>21.3</v>
      </c>
      <c r="CG147">
        <v>29.6</v>
      </c>
      <c r="CH147">
        <v>457</v>
      </c>
      <c r="CI147" s="32">
        <v>0.04</v>
      </c>
      <c r="CL147" s="36"/>
      <c r="CN147">
        <v>6.1</v>
      </c>
      <c r="CO147">
        <v>1.48</v>
      </c>
      <c r="CP147">
        <v>23.7</v>
      </c>
      <c r="CQ147" s="33">
        <v>0</v>
      </c>
      <c r="CR147">
        <v>9.6000000000000002E-2</v>
      </c>
      <c r="CS147">
        <v>389.5</v>
      </c>
      <c r="CT147">
        <v>338.9</v>
      </c>
      <c r="CU147">
        <v>0.9</v>
      </c>
      <c r="CV147">
        <v>2.0099999999999998</v>
      </c>
      <c r="CW147">
        <v>2.95</v>
      </c>
      <c r="CX147">
        <v>6.9000000000000006E-2</v>
      </c>
      <c r="CY147">
        <v>4.17</v>
      </c>
      <c r="CZ147">
        <v>67</v>
      </c>
      <c r="DA147" s="32">
        <v>0.67</v>
      </c>
      <c r="DD147" s="36"/>
      <c r="DF147" s="36">
        <v>61.1</v>
      </c>
      <c r="DG147">
        <v>0.6</v>
      </c>
      <c r="DH147">
        <v>34</v>
      </c>
      <c r="DI147">
        <v>0.42</v>
      </c>
      <c r="DJ147">
        <v>4.4000000000000004</v>
      </c>
      <c r="DK147">
        <v>1110.8</v>
      </c>
      <c r="DL147" s="39">
        <v>3.43E-10</v>
      </c>
      <c r="DM147">
        <v>56</v>
      </c>
      <c r="DN147">
        <v>10.8</v>
      </c>
      <c r="DO147">
        <v>9.1000000000000004E-3</v>
      </c>
      <c r="DP147">
        <v>272</v>
      </c>
      <c r="DQ147" s="40">
        <v>3.3399999999999999E-5</v>
      </c>
    </row>
    <row r="148" spans="4:121" ht="15" thickBot="1" x14ac:dyDescent="0.4">
      <c r="D148" s="36"/>
      <c r="H148" s="37">
        <v>12.16</v>
      </c>
      <c r="I148" s="38">
        <v>1.47</v>
      </c>
      <c r="J148">
        <v>20.3</v>
      </c>
      <c r="K148">
        <v>303</v>
      </c>
      <c r="L148">
        <v>6.39</v>
      </c>
      <c r="M148">
        <v>1.75</v>
      </c>
      <c r="N148">
        <v>26.8</v>
      </c>
      <c r="O148">
        <v>8.4500000000000006E-2</v>
      </c>
      <c r="P148">
        <v>389</v>
      </c>
      <c r="Q148">
        <v>223</v>
      </c>
      <c r="R148">
        <v>0.64</v>
      </c>
      <c r="S148">
        <v>6.06</v>
      </c>
      <c r="T148">
        <v>41</v>
      </c>
      <c r="U148" s="32">
        <v>1.43</v>
      </c>
      <c r="W148" s="36"/>
      <c r="AA148">
        <v>48.94</v>
      </c>
      <c r="AB148">
        <v>2.4430000000000001</v>
      </c>
      <c r="AC148">
        <v>2.2451616522189655</v>
      </c>
      <c r="AD148">
        <v>40.299999999999997</v>
      </c>
      <c r="AE148">
        <v>34.4</v>
      </c>
      <c r="AF148">
        <v>33.700000000000003</v>
      </c>
      <c r="AG148">
        <v>1344.9</v>
      </c>
      <c r="AH148">
        <v>15.15</v>
      </c>
      <c r="AI148">
        <v>78.400000000000006</v>
      </c>
      <c r="AJ148">
        <v>1766</v>
      </c>
      <c r="AK148" s="32">
        <v>18.48</v>
      </c>
      <c r="AP148" s="36"/>
      <c r="AR148">
        <v>24.49</v>
      </c>
      <c r="AS148">
        <v>0.55000000000000004</v>
      </c>
      <c r="AT148" s="7">
        <v>0.50546005268949279</v>
      </c>
      <c r="AU148">
        <v>2.96</v>
      </c>
      <c r="AV148">
        <v>16.59</v>
      </c>
      <c r="AW148">
        <v>11.05</v>
      </c>
      <c r="AX148">
        <v>17.88</v>
      </c>
      <c r="AY148">
        <v>7.0000000000000007E-2</v>
      </c>
      <c r="AZ148" s="32">
        <v>27.1</v>
      </c>
      <c r="BB148" s="36"/>
      <c r="BD148">
        <v>36.700000000000003</v>
      </c>
      <c r="BE148">
        <v>1.48</v>
      </c>
      <c r="BF148">
        <v>12.9</v>
      </c>
      <c r="BG148">
        <v>3.88</v>
      </c>
      <c r="BH148">
        <v>1.49</v>
      </c>
      <c r="BI148">
        <v>21.3</v>
      </c>
      <c r="BJ148">
        <v>0.1</v>
      </c>
      <c r="BK148">
        <v>400</v>
      </c>
      <c r="BL148">
        <v>247</v>
      </c>
      <c r="BM148" s="32">
        <v>0.79</v>
      </c>
      <c r="CB148" s="36"/>
      <c r="CD148">
        <v>48.9</v>
      </c>
      <c r="CE148">
        <v>0.5</v>
      </c>
      <c r="CF148">
        <v>24.5</v>
      </c>
      <c r="CG148">
        <v>25.5</v>
      </c>
      <c r="CH148">
        <v>7</v>
      </c>
      <c r="CI148" s="32">
        <v>0.03</v>
      </c>
      <c r="CL148" s="36"/>
      <c r="CN148">
        <v>12.2</v>
      </c>
      <c r="CO148">
        <v>1.48</v>
      </c>
      <c r="CP148">
        <v>23.6</v>
      </c>
      <c r="CQ148" s="33">
        <v>0</v>
      </c>
      <c r="CR148">
        <v>9.6000000000000002E-2</v>
      </c>
      <c r="CS148">
        <v>386.6</v>
      </c>
      <c r="CT148">
        <v>329.5</v>
      </c>
      <c r="CU148">
        <v>0.9</v>
      </c>
      <c r="CV148">
        <v>2</v>
      </c>
      <c r="CW148">
        <v>2.94</v>
      </c>
      <c r="CX148">
        <v>7.9000000000000001E-2</v>
      </c>
      <c r="CY148">
        <v>4.16</v>
      </c>
      <c r="CZ148">
        <v>77</v>
      </c>
      <c r="DA148" s="32">
        <v>0.77</v>
      </c>
      <c r="DD148" s="41"/>
      <c r="DE148" s="42"/>
      <c r="DF148" s="36">
        <v>36.700000000000003</v>
      </c>
      <c r="DG148">
        <v>1</v>
      </c>
      <c r="DH148">
        <v>34</v>
      </c>
      <c r="DI148">
        <v>0.43</v>
      </c>
      <c r="DJ148">
        <v>4.5</v>
      </c>
      <c r="DK148">
        <v>1111.7</v>
      </c>
      <c r="DL148" s="39">
        <v>3.3900000000000002E-10</v>
      </c>
      <c r="DM148">
        <v>37.5</v>
      </c>
      <c r="DN148">
        <v>7.5</v>
      </c>
      <c r="DO148">
        <v>5.3E-3</v>
      </c>
      <c r="DP148">
        <v>222.8</v>
      </c>
      <c r="DQ148" s="40">
        <v>2.4000000000000001E-5</v>
      </c>
    </row>
    <row r="149" spans="4:121" ht="15" thickBot="1" x14ac:dyDescent="0.4">
      <c r="D149" s="36"/>
      <c r="H149" s="37">
        <v>18.34</v>
      </c>
      <c r="I149" s="38">
        <v>1.47</v>
      </c>
      <c r="J149">
        <v>20.3</v>
      </c>
      <c r="K149">
        <v>410</v>
      </c>
      <c r="L149">
        <v>6.37</v>
      </c>
      <c r="M149">
        <v>1.75</v>
      </c>
      <c r="N149">
        <v>26.8</v>
      </c>
      <c r="O149">
        <v>8.3599999999999994E-2</v>
      </c>
      <c r="P149">
        <v>388</v>
      </c>
      <c r="Q149">
        <v>219</v>
      </c>
      <c r="R149">
        <v>0.67</v>
      </c>
      <c r="S149">
        <v>9.09</v>
      </c>
      <c r="T149">
        <v>80</v>
      </c>
      <c r="U149" s="32">
        <v>2.14</v>
      </c>
      <c r="W149" s="36"/>
      <c r="AA149">
        <v>49</v>
      </c>
      <c r="AB149">
        <v>2.4510000000000001</v>
      </c>
      <c r="AC149">
        <v>2.2525137984399035</v>
      </c>
      <c r="AD149">
        <v>37.200000000000003</v>
      </c>
      <c r="AE149">
        <v>33.700000000000003</v>
      </c>
      <c r="AF149">
        <v>29.9</v>
      </c>
      <c r="AG149">
        <v>1910.9</v>
      </c>
      <c r="AH149">
        <v>18.260000000000002</v>
      </c>
      <c r="AI149">
        <v>77.33</v>
      </c>
      <c r="AJ149">
        <v>1759</v>
      </c>
      <c r="AK149" s="32">
        <v>18.23</v>
      </c>
      <c r="AP149" s="36"/>
      <c r="AR149">
        <v>24.41</v>
      </c>
      <c r="AS149">
        <v>0.73</v>
      </c>
      <c r="AT149" s="7">
        <v>0.67088334266059946</v>
      </c>
      <c r="AU149">
        <v>3.4</v>
      </c>
      <c r="AV149">
        <v>15.05</v>
      </c>
      <c r="AW149">
        <v>9.6300000000000008</v>
      </c>
      <c r="AX149">
        <v>27.74</v>
      </c>
      <c r="AY149">
        <v>7.0000000000000007E-2</v>
      </c>
      <c r="AZ149" s="32">
        <v>27.01</v>
      </c>
      <c r="BB149" s="41"/>
      <c r="BC149" s="42"/>
      <c r="BD149" s="42">
        <v>24.5</v>
      </c>
      <c r="BE149" s="42">
        <v>1.82</v>
      </c>
      <c r="BF149" s="42">
        <v>16.8</v>
      </c>
      <c r="BG149" s="42">
        <v>5.07</v>
      </c>
      <c r="BH149" s="42">
        <v>1.66</v>
      </c>
      <c r="BI149" s="42">
        <v>24.2</v>
      </c>
      <c r="BJ149" s="42">
        <v>0.11</v>
      </c>
      <c r="BK149" s="42">
        <v>416</v>
      </c>
      <c r="BL149" s="42">
        <v>258</v>
      </c>
      <c r="BM149" s="43">
        <v>0.85</v>
      </c>
      <c r="CB149" s="36"/>
      <c r="CD149">
        <v>48.9</v>
      </c>
      <c r="CE149">
        <v>0.7</v>
      </c>
      <c r="CF149">
        <v>25.1</v>
      </c>
      <c r="CG149">
        <v>26.9</v>
      </c>
      <c r="CH149">
        <v>11</v>
      </c>
      <c r="CI149" s="32" t="s">
        <v>49</v>
      </c>
      <c r="CL149" s="36"/>
      <c r="CN149">
        <v>24.4</v>
      </c>
      <c r="CO149">
        <v>1.48</v>
      </c>
      <c r="CP149">
        <v>23.6</v>
      </c>
      <c r="CQ149" s="33">
        <v>0</v>
      </c>
      <c r="CR149">
        <v>9.6000000000000002E-2</v>
      </c>
      <c r="CS149">
        <v>387.1</v>
      </c>
      <c r="CT149">
        <v>319.8</v>
      </c>
      <c r="CU149">
        <v>0.9</v>
      </c>
      <c r="CV149">
        <v>2</v>
      </c>
      <c r="CW149">
        <v>2.94</v>
      </c>
      <c r="CX149">
        <v>9.5000000000000001E-2</v>
      </c>
      <c r="CY149">
        <v>4.16</v>
      </c>
      <c r="CZ149">
        <v>91.9</v>
      </c>
      <c r="DA149" s="32">
        <v>0.92</v>
      </c>
      <c r="DD149" s="27" t="s">
        <v>122</v>
      </c>
      <c r="DE149" s="28">
        <v>3</v>
      </c>
      <c r="DF149" s="27">
        <v>6.3</v>
      </c>
      <c r="DG149" s="28">
        <v>0.6</v>
      </c>
      <c r="DH149" s="28">
        <v>20.100000000000001</v>
      </c>
      <c r="DI149" s="28">
        <v>0.77</v>
      </c>
      <c r="DJ149" s="28">
        <v>44.9</v>
      </c>
      <c r="DK149" s="28">
        <v>1203.2</v>
      </c>
      <c r="DL149" s="34">
        <v>5.8800000000000006E-11</v>
      </c>
      <c r="DM149" s="28">
        <v>54.7</v>
      </c>
      <c r="DN149" s="28">
        <v>37.200000000000003</v>
      </c>
      <c r="DO149" s="28">
        <v>2.0000000000000001E-4</v>
      </c>
      <c r="DP149" s="28">
        <v>170</v>
      </c>
      <c r="DQ149" s="35">
        <v>1.2899999999999999E-6</v>
      </c>
    </row>
    <row r="150" spans="4:121" x14ac:dyDescent="0.35">
      <c r="D150" s="36"/>
      <c r="H150" s="37">
        <v>2.39</v>
      </c>
      <c r="I150" s="38">
        <v>0.59</v>
      </c>
      <c r="J150">
        <v>19</v>
      </c>
      <c r="K150">
        <v>34</v>
      </c>
      <c r="L150">
        <v>5.86</v>
      </c>
      <c r="M150">
        <v>1.67</v>
      </c>
      <c r="N150">
        <v>25.8</v>
      </c>
      <c r="O150">
        <v>8.0500000000000002E-2</v>
      </c>
      <c r="P150">
        <v>388</v>
      </c>
      <c r="Q150">
        <v>142</v>
      </c>
      <c r="R150">
        <v>0.49</v>
      </c>
      <c r="S150">
        <v>1.18</v>
      </c>
      <c r="T150">
        <v>3</v>
      </c>
      <c r="U150" s="32">
        <v>0.28000000000000003</v>
      </c>
      <c r="W150" s="36"/>
      <c r="AA150">
        <v>73.34</v>
      </c>
      <c r="AB150">
        <v>0.52800000000000002</v>
      </c>
      <c r="AC150">
        <v>0.4852416505819131</v>
      </c>
      <c r="AD150">
        <v>33</v>
      </c>
      <c r="AE150">
        <v>30.5</v>
      </c>
      <c r="AF150">
        <v>30.2</v>
      </c>
      <c r="AG150">
        <v>20.5</v>
      </c>
      <c r="AH150">
        <v>9.9700000000000006</v>
      </c>
      <c r="AI150">
        <v>108.52</v>
      </c>
      <c r="AJ150">
        <v>3352</v>
      </c>
      <c r="AK150" s="32">
        <v>25.58</v>
      </c>
      <c r="AP150" s="36"/>
      <c r="AR150">
        <v>24.44</v>
      </c>
      <c r="AS150">
        <v>0.92</v>
      </c>
      <c r="AT150" s="7">
        <v>0.84549681540787891</v>
      </c>
      <c r="AU150">
        <v>4.16</v>
      </c>
      <c r="AV150">
        <v>13.77</v>
      </c>
      <c r="AW150">
        <v>8.57</v>
      </c>
      <c r="AX150">
        <v>39.369999999999997</v>
      </c>
      <c r="AY150">
        <v>7.0000000000000007E-2</v>
      </c>
      <c r="AZ150" s="32">
        <v>27.05</v>
      </c>
      <c r="BB150" s="36" t="s">
        <v>25</v>
      </c>
      <c r="BC150">
        <v>3.01</v>
      </c>
      <c r="BD150">
        <v>1.3</v>
      </c>
      <c r="BE150">
        <v>0.59</v>
      </c>
      <c r="BF150">
        <v>20.8</v>
      </c>
      <c r="BG150">
        <v>6.47</v>
      </c>
      <c r="BH150">
        <v>1.85</v>
      </c>
      <c r="BI150">
        <v>27.1</v>
      </c>
      <c r="BJ150">
        <v>0.09</v>
      </c>
      <c r="BK150">
        <v>390</v>
      </c>
      <c r="BL150">
        <v>185</v>
      </c>
      <c r="BM150" s="32">
        <v>0.44</v>
      </c>
      <c r="CB150" s="36"/>
      <c r="CD150">
        <v>48.9</v>
      </c>
      <c r="CE150">
        <v>1</v>
      </c>
      <c r="CF150">
        <v>24.7</v>
      </c>
      <c r="CG150">
        <v>26.7</v>
      </c>
      <c r="CH150">
        <v>20</v>
      </c>
      <c r="CI150" s="32">
        <v>0.03</v>
      </c>
      <c r="CL150" s="36"/>
      <c r="CN150">
        <v>36.700000000000003</v>
      </c>
      <c r="CO150">
        <v>1.48</v>
      </c>
      <c r="CP150">
        <v>23.6</v>
      </c>
      <c r="CQ150" s="33">
        <v>0</v>
      </c>
      <c r="CR150">
        <v>9.6000000000000002E-2</v>
      </c>
      <c r="CS150">
        <v>386.4</v>
      </c>
      <c r="CT150">
        <v>311.60000000000002</v>
      </c>
      <c r="CU150">
        <v>0.9</v>
      </c>
      <c r="CV150">
        <v>2</v>
      </c>
      <c r="CW150">
        <v>2.94</v>
      </c>
      <c r="CX150">
        <v>0.107</v>
      </c>
      <c r="CY150">
        <v>4.16</v>
      </c>
      <c r="CZ150">
        <v>103.5</v>
      </c>
      <c r="DA150" s="32">
        <v>1.04</v>
      </c>
      <c r="DD150" s="36"/>
      <c r="DF150" s="36">
        <v>12.2</v>
      </c>
      <c r="DG150">
        <v>0.6</v>
      </c>
      <c r="DH150">
        <v>21.2</v>
      </c>
      <c r="DI150">
        <v>0.77</v>
      </c>
      <c r="DJ150">
        <v>41.2</v>
      </c>
      <c r="DK150">
        <v>1201.8</v>
      </c>
      <c r="DL150" s="39">
        <v>6.3399999999999996E-11</v>
      </c>
      <c r="DM150">
        <v>432.1</v>
      </c>
      <c r="DN150">
        <v>282.10000000000002</v>
      </c>
      <c r="DO150">
        <v>5.0000000000000001E-4</v>
      </c>
      <c r="DP150">
        <v>161.30000000000001</v>
      </c>
      <c r="DQ150" s="40">
        <v>2.9100000000000001E-6</v>
      </c>
    </row>
    <row r="151" spans="4:121" x14ac:dyDescent="0.35">
      <c r="D151" s="36"/>
      <c r="H151" s="37">
        <v>4.3600000000000003</v>
      </c>
      <c r="I151" s="38">
        <v>0.59</v>
      </c>
      <c r="J151">
        <v>18.8</v>
      </c>
      <c r="K151">
        <v>36</v>
      </c>
      <c r="L151">
        <v>5.8</v>
      </c>
      <c r="M151">
        <v>1.66</v>
      </c>
      <c r="N151">
        <v>25.7</v>
      </c>
      <c r="O151">
        <v>7.8600000000000003E-2</v>
      </c>
      <c r="P151">
        <v>388</v>
      </c>
      <c r="Q151">
        <v>131</v>
      </c>
      <c r="R151">
        <v>0.54</v>
      </c>
      <c r="S151">
        <v>2.15</v>
      </c>
      <c r="T151">
        <v>7</v>
      </c>
      <c r="U151" s="32">
        <v>0.51</v>
      </c>
      <c r="W151" s="36"/>
      <c r="AA151">
        <v>73.34</v>
      </c>
      <c r="AB151">
        <v>0.53200000000000003</v>
      </c>
      <c r="AC151">
        <v>0.48891772369238212</v>
      </c>
      <c r="AD151">
        <v>28.7</v>
      </c>
      <c r="AE151">
        <v>28.7</v>
      </c>
      <c r="AF151">
        <v>27.6</v>
      </c>
      <c r="AG151">
        <v>26</v>
      </c>
      <c r="AH151">
        <v>10.69</v>
      </c>
      <c r="AI151">
        <v>104.5</v>
      </c>
      <c r="AJ151">
        <v>3299</v>
      </c>
      <c r="AK151" s="32">
        <v>24.63</v>
      </c>
      <c r="AP151" s="36"/>
      <c r="AR151">
        <v>24.47</v>
      </c>
      <c r="AS151">
        <v>1.1100000000000001</v>
      </c>
      <c r="AT151" s="7">
        <v>1.0201102881551583</v>
      </c>
      <c r="AU151">
        <v>10.15</v>
      </c>
      <c r="AV151">
        <v>10.89</v>
      </c>
      <c r="AW151">
        <v>5.69</v>
      </c>
      <c r="AX151">
        <v>53.79</v>
      </c>
      <c r="AY151">
        <v>7.0000000000000007E-2</v>
      </c>
      <c r="AZ151" s="32">
        <v>27.08</v>
      </c>
      <c r="BB151" s="36"/>
      <c r="BD151">
        <v>2.4</v>
      </c>
      <c r="BE151">
        <v>0.59</v>
      </c>
      <c r="BF151">
        <v>20.9</v>
      </c>
      <c r="BG151">
        <v>6.53</v>
      </c>
      <c r="BH151">
        <v>1.86</v>
      </c>
      <c r="BI151">
        <v>27.2</v>
      </c>
      <c r="BJ151">
        <v>0.09</v>
      </c>
      <c r="BK151">
        <v>390</v>
      </c>
      <c r="BL151">
        <v>163</v>
      </c>
      <c r="BM151" s="32">
        <v>0.52</v>
      </c>
      <c r="CB151" s="36"/>
      <c r="CD151">
        <v>48.9</v>
      </c>
      <c r="CE151">
        <v>1.3</v>
      </c>
      <c r="CF151">
        <v>25.7</v>
      </c>
      <c r="CG151">
        <v>29.1</v>
      </c>
      <c r="CH151">
        <v>32</v>
      </c>
      <c r="CI151" s="32" t="s">
        <v>49</v>
      </c>
      <c r="CL151" s="36"/>
      <c r="CN151">
        <v>48.9</v>
      </c>
      <c r="CO151">
        <v>1.49</v>
      </c>
      <c r="CP151">
        <v>23.7</v>
      </c>
      <c r="CQ151" s="33">
        <v>0</v>
      </c>
      <c r="CR151">
        <v>9.7000000000000003E-2</v>
      </c>
      <c r="CS151">
        <v>381.3</v>
      </c>
      <c r="CT151">
        <v>299.5</v>
      </c>
      <c r="CU151">
        <v>0.9</v>
      </c>
      <c r="CV151">
        <v>2</v>
      </c>
      <c r="CW151">
        <v>2.94</v>
      </c>
      <c r="CX151">
        <v>0.12</v>
      </c>
      <c r="CY151">
        <v>4.17</v>
      </c>
      <c r="CZ151">
        <v>115.9</v>
      </c>
      <c r="DA151" s="32">
        <v>1.1599999999999999</v>
      </c>
      <c r="DD151" s="36"/>
      <c r="DF151" s="36">
        <v>18.5</v>
      </c>
      <c r="DG151">
        <v>0.6</v>
      </c>
      <c r="DH151">
        <v>21.6</v>
      </c>
      <c r="DI151">
        <v>0.77</v>
      </c>
      <c r="DJ151">
        <v>40.799999999999997</v>
      </c>
      <c r="DK151">
        <v>1202.7</v>
      </c>
      <c r="DL151" s="39">
        <v>6.4100000000000004E-11</v>
      </c>
      <c r="DM151">
        <v>109</v>
      </c>
      <c r="DN151">
        <v>80</v>
      </c>
      <c r="DO151">
        <v>5.0000000000000001E-4</v>
      </c>
      <c r="DP151">
        <v>178.4</v>
      </c>
      <c r="DQ151" s="40">
        <v>2.8899999999999999E-6</v>
      </c>
    </row>
    <row r="152" spans="4:121" x14ac:dyDescent="0.35">
      <c r="D152" s="36"/>
      <c r="H152" s="37">
        <v>6.12</v>
      </c>
      <c r="I152" s="38">
        <v>0.59</v>
      </c>
      <c r="J152">
        <v>18.7</v>
      </c>
      <c r="K152">
        <v>37</v>
      </c>
      <c r="L152">
        <v>5.75</v>
      </c>
      <c r="M152">
        <v>1.65</v>
      </c>
      <c r="N152">
        <v>25.6</v>
      </c>
      <c r="O152">
        <v>7.6700000000000004E-2</v>
      </c>
      <c r="P152">
        <v>388</v>
      </c>
      <c r="Q152">
        <v>125</v>
      </c>
      <c r="R152">
        <v>0.56999999999999995</v>
      </c>
      <c r="S152">
        <v>3</v>
      </c>
      <c r="T152">
        <v>13</v>
      </c>
      <c r="U152" s="32">
        <v>0.71</v>
      </c>
      <c r="W152" s="36"/>
      <c r="AA152">
        <v>73.37</v>
      </c>
      <c r="AB152">
        <v>0.53300000000000003</v>
      </c>
      <c r="AC152">
        <v>0.48983674196999938</v>
      </c>
      <c r="AD152">
        <v>33.799999999999997</v>
      </c>
      <c r="AE152">
        <v>31.5</v>
      </c>
      <c r="AF152">
        <v>30.8</v>
      </c>
      <c r="AG152">
        <v>23.2</v>
      </c>
      <c r="AH152">
        <v>9.8800000000000008</v>
      </c>
      <c r="AI152">
        <v>110.77</v>
      </c>
      <c r="AJ152">
        <v>3383</v>
      </c>
      <c r="AK152" s="32">
        <v>26.11</v>
      </c>
      <c r="AP152" s="36"/>
      <c r="AR152">
        <v>24.49</v>
      </c>
      <c r="AS152">
        <v>1.47</v>
      </c>
      <c r="AT152" s="7">
        <v>1.3509568680973716</v>
      </c>
      <c r="AU152">
        <v>7.93</v>
      </c>
      <c r="AV152">
        <v>10.83</v>
      </c>
      <c r="AW152">
        <v>5.57</v>
      </c>
      <c r="AX152">
        <v>88.3</v>
      </c>
      <c r="AY152">
        <v>7.0000000000000007E-2</v>
      </c>
      <c r="AZ152" s="32">
        <v>27.1</v>
      </c>
      <c r="BB152" s="36"/>
      <c r="BD152">
        <v>3.7</v>
      </c>
      <c r="BE152">
        <v>0.59</v>
      </c>
      <c r="BF152">
        <v>21</v>
      </c>
      <c r="BG152">
        <v>6.59</v>
      </c>
      <c r="BH152">
        <v>1.87</v>
      </c>
      <c r="BI152">
        <v>27.3</v>
      </c>
      <c r="BJ152">
        <v>0.1</v>
      </c>
      <c r="BK152">
        <v>390</v>
      </c>
      <c r="BL152">
        <v>153</v>
      </c>
      <c r="BM152" s="32">
        <v>0.55000000000000004</v>
      </c>
      <c r="CB152" s="36"/>
      <c r="CD152">
        <v>48.9</v>
      </c>
      <c r="CE152">
        <v>1.7</v>
      </c>
      <c r="CF152">
        <v>26.8</v>
      </c>
      <c r="CG152">
        <v>30.4</v>
      </c>
      <c r="CH152">
        <v>45</v>
      </c>
      <c r="CI152" s="32">
        <v>0.03</v>
      </c>
      <c r="CL152" s="36"/>
      <c r="CN152">
        <v>61.1</v>
      </c>
      <c r="CO152">
        <v>1.48</v>
      </c>
      <c r="CP152">
        <v>23.8</v>
      </c>
      <c r="CQ152" s="33">
        <v>0</v>
      </c>
      <c r="CR152">
        <v>9.8000000000000004E-2</v>
      </c>
      <c r="CS152">
        <v>385.8</v>
      </c>
      <c r="CT152">
        <v>296.2</v>
      </c>
      <c r="CU152">
        <v>0.9</v>
      </c>
      <c r="CV152">
        <v>2.0099999999999998</v>
      </c>
      <c r="CW152">
        <v>2.96</v>
      </c>
      <c r="CX152">
        <v>0.13100000000000001</v>
      </c>
      <c r="CY152">
        <v>4.21</v>
      </c>
      <c r="CZ152">
        <v>125</v>
      </c>
      <c r="DA152" s="32">
        <v>1.25</v>
      </c>
      <c r="DD152" s="36"/>
      <c r="DF152" s="36">
        <v>24.5</v>
      </c>
      <c r="DG152">
        <v>0.6</v>
      </c>
      <c r="DH152">
        <v>21.4</v>
      </c>
      <c r="DI152">
        <v>0.77</v>
      </c>
      <c r="DJ152">
        <v>40.799999999999997</v>
      </c>
      <c r="DK152">
        <v>1202.2</v>
      </c>
      <c r="DL152" s="39">
        <v>6.3899999999999994E-11</v>
      </c>
      <c r="DM152">
        <v>308</v>
      </c>
      <c r="DN152">
        <v>214</v>
      </c>
      <c r="DO152">
        <v>8.0000000000000004E-4</v>
      </c>
      <c r="DP152">
        <v>164.1</v>
      </c>
      <c r="DQ152" s="40">
        <v>4.9100000000000004E-6</v>
      </c>
    </row>
    <row r="153" spans="4:121" x14ac:dyDescent="0.35">
      <c r="D153" s="36"/>
      <c r="H153" s="37">
        <v>12.18</v>
      </c>
      <c r="I153" s="38">
        <v>0.57999999999999996</v>
      </c>
      <c r="J153">
        <v>18.399999999999999</v>
      </c>
      <c r="K153">
        <v>41</v>
      </c>
      <c r="L153">
        <v>5.66</v>
      </c>
      <c r="M153">
        <v>1.64</v>
      </c>
      <c r="N153">
        <v>25.4</v>
      </c>
      <c r="O153">
        <v>7.6300000000000007E-2</v>
      </c>
      <c r="P153">
        <v>388</v>
      </c>
      <c r="Q153">
        <v>110</v>
      </c>
      <c r="R153">
        <v>0.64</v>
      </c>
      <c r="S153">
        <v>5.95</v>
      </c>
      <c r="T153">
        <v>41</v>
      </c>
      <c r="U153" s="32">
        <v>1.4</v>
      </c>
      <c r="W153" s="36"/>
      <c r="AA153">
        <v>73.349999999999994</v>
      </c>
      <c r="AB153">
        <v>0.70799999999999996</v>
      </c>
      <c r="AC153">
        <v>0.65066494055301982</v>
      </c>
      <c r="AD153">
        <v>29</v>
      </c>
      <c r="AE153">
        <v>29</v>
      </c>
      <c r="AF153">
        <v>27.9</v>
      </c>
      <c r="AG153">
        <v>43.9</v>
      </c>
      <c r="AH153">
        <v>10.8</v>
      </c>
      <c r="AI153">
        <v>105.16</v>
      </c>
      <c r="AJ153">
        <v>3308</v>
      </c>
      <c r="AK153" s="32">
        <v>24.79</v>
      </c>
      <c r="AP153" s="36"/>
      <c r="AR153">
        <v>24.46</v>
      </c>
      <c r="AS153">
        <v>1.84</v>
      </c>
      <c r="AT153" s="7">
        <v>1.6909936308157578</v>
      </c>
      <c r="AU153">
        <v>6.67</v>
      </c>
      <c r="AV153">
        <v>10.74</v>
      </c>
      <c r="AW153">
        <v>5.49</v>
      </c>
      <c r="AX153">
        <v>132.63</v>
      </c>
      <c r="AY153">
        <v>7.0000000000000007E-2</v>
      </c>
      <c r="AZ153" s="32">
        <v>27.07</v>
      </c>
      <c r="BB153" s="36"/>
      <c r="BD153">
        <v>4.9000000000000004</v>
      </c>
      <c r="BE153">
        <v>0.59</v>
      </c>
      <c r="BF153">
        <v>21.3</v>
      </c>
      <c r="BG153">
        <v>6.7</v>
      </c>
      <c r="BH153">
        <v>1.88</v>
      </c>
      <c r="BI153">
        <v>27.5</v>
      </c>
      <c r="BJ153">
        <v>0.1</v>
      </c>
      <c r="BK153">
        <v>390</v>
      </c>
      <c r="BL153">
        <v>147</v>
      </c>
      <c r="BM153" s="32">
        <v>0.56000000000000005</v>
      </c>
      <c r="CB153" s="36"/>
      <c r="CD153">
        <v>48.9</v>
      </c>
      <c r="CE153">
        <v>2</v>
      </c>
      <c r="CF153">
        <v>21.6</v>
      </c>
      <c r="CG153">
        <v>23.7</v>
      </c>
      <c r="CH153">
        <v>64</v>
      </c>
      <c r="CI153" s="32">
        <v>0.03</v>
      </c>
      <c r="CL153" s="36"/>
      <c r="CN153">
        <v>73.400000000000006</v>
      </c>
      <c r="CO153">
        <v>1.49</v>
      </c>
      <c r="CP153">
        <v>23.8</v>
      </c>
      <c r="CQ153" s="33">
        <v>0</v>
      </c>
      <c r="CR153">
        <v>9.7000000000000003E-2</v>
      </c>
      <c r="CS153">
        <v>386.1</v>
      </c>
      <c r="CT153">
        <v>289.39999999999998</v>
      </c>
      <c r="CU153">
        <v>0.9</v>
      </c>
      <c r="CV153">
        <v>2.0099999999999998</v>
      </c>
      <c r="CW153">
        <v>2.95</v>
      </c>
      <c r="CX153">
        <v>0.14299999999999999</v>
      </c>
      <c r="CY153">
        <v>4.18</v>
      </c>
      <c r="CZ153">
        <v>138</v>
      </c>
      <c r="DA153" s="32">
        <v>1.38</v>
      </c>
      <c r="DD153" s="36"/>
      <c r="DF153" s="36">
        <v>36.700000000000003</v>
      </c>
      <c r="DG153">
        <v>0.6</v>
      </c>
      <c r="DH153">
        <v>21.6</v>
      </c>
      <c r="DI153">
        <v>0.77</v>
      </c>
      <c r="DJ153">
        <v>40.4</v>
      </c>
      <c r="DK153">
        <v>1202.4000000000001</v>
      </c>
      <c r="DL153" s="39">
        <v>6.4400000000000005E-11</v>
      </c>
      <c r="DM153">
        <v>190</v>
      </c>
      <c r="DN153">
        <v>142</v>
      </c>
      <c r="DO153">
        <v>1E-3</v>
      </c>
      <c r="DP153">
        <v>210.5</v>
      </c>
      <c r="DQ153" s="40">
        <v>4.5800000000000002E-6</v>
      </c>
    </row>
    <row r="154" spans="4:121" x14ac:dyDescent="0.35">
      <c r="D154" s="36"/>
      <c r="H154" s="37">
        <v>18.36</v>
      </c>
      <c r="I154" s="38">
        <v>0.59</v>
      </c>
      <c r="J154">
        <v>18.3</v>
      </c>
      <c r="K154">
        <v>47</v>
      </c>
      <c r="L154">
        <v>5.63</v>
      </c>
      <c r="M154">
        <v>1.62</v>
      </c>
      <c r="N154">
        <v>25.3</v>
      </c>
      <c r="O154">
        <v>7.3300000000000004E-2</v>
      </c>
      <c r="P154">
        <v>388</v>
      </c>
      <c r="Q154">
        <v>106</v>
      </c>
      <c r="R154">
        <v>0.68</v>
      </c>
      <c r="S154">
        <v>8.92</v>
      </c>
      <c r="T154">
        <v>80</v>
      </c>
      <c r="U154" s="32">
        <v>2.1</v>
      </c>
      <c r="W154" s="36"/>
      <c r="AA154">
        <v>73.34</v>
      </c>
      <c r="AB154">
        <v>0.71099999999999997</v>
      </c>
      <c r="AC154">
        <v>0.65342199538587153</v>
      </c>
      <c r="AD154">
        <v>32.799999999999997</v>
      </c>
      <c r="AE154">
        <v>32</v>
      </c>
      <c r="AF154">
        <v>30.2</v>
      </c>
      <c r="AG154">
        <v>33.9</v>
      </c>
      <c r="AH154">
        <v>10.050000000000001</v>
      </c>
      <c r="AI154">
        <v>111.97</v>
      </c>
      <c r="AJ154">
        <v>3397</v>
      </c>
      <c r="AK154" s="32">
        <v>26.39</v>
      </c>
      <c r="AP154" s="36"/>
      <c r="AR154">
        <v>24.45</v>
      </c>
      <c r="AS154">
        <v>2.21</v>
      </c>
      <c r="AT154" s="7">
        <v>2.0310303935341438</v>
      </c>
      <c r="AU154">
        <v>6.25</v>
      </c>
      <c r="AV154">
        <v>10.59</v>
      </c>
      <c r="AW154">
        <v>5.4</v>
      </c>
      <c r="AX154">
        <v>189.08</v>
      </c>
      <c r="AY154">
        <v>7.0000000000000007E-2</v>
      </c>
      <c r="AZ154" s="32">
        <v>27.05</v>
      </c>
      <c r="BB154" s="36"/>
      <c r="BD154">
        <v>6.1</v>
      </c>
      <c r="BE154">
        <v>0.59</v>
      </c>
      <c r="BF154">
        <v>21.5</v>
      </c>
      <c r="BG154">
        <v>6.79</v>
      </c>
      <c r="BH154">
        <v>1.89</v>
      </c>
      <c r="BI154">
        <v>27.7</v>
      </c>
      <c r="BJ154">
        <v>0.1</v>
      </c>
      <c r="BK154">
        <v>390</v>
      </c>
      <c r="BL154">
        <v>139</v>
      </c>
      <c r="BM154" s="32">
        <v>0.59</v>
      </c>
      <c r="CB154" s="36"/>
      <c r="CD154">
        <v>48.9</v>
      </c>
      <c r="CE154">
        <v>2.6</v>
      </c>
      <c r="CF154">
        <v>21.4</v>
      </c>
      <c r="CG154">
        <v>24.1</v>
      </c>
      <c r="CH154">
        <v>112</v>
      </c>
      <c r="CI154" s="32">
        <v>0.03</v>
      </c>
      <c r="CL154" s="36"/>
      <c r="CN154">
        <v>36.700000000000003</v>
      </c>
      <c r="CO154">
        <v>1.98</v>
      </c>
      <c r="CP154">
        <v>22.8</v>
      </c>
      <c r="CQ154" s="33">
        <v>0</v>
      </c>
      <c r="CR154">
        <v>9.7000000000000003E-2</v>
      </c>
      <c r="CS154">
        <v>384</v>
      </c>
      <c r="CT154">
        <v>325.10000000000002</v>
      </c>
      <c r="CU154">
        <v>0.9</v>
      </c>
      <c r="CV154">
        <v>1.96</v>
      </c>
      <c r="CW154">
        <v>2.87</v>
      </c>
      <c r="CX154">
        <v>0.11</v>
      </c>
      <c r="CY154">
        <v>4.13</v>
      </c>
      <c r="CZ154">
        <v>108</v>
      </c>
      <c r="DA154" s="32">
        <v>1.08</v>
      </c>
      <c r="DD154" s="36"/>
      <c r="DF154" s="36">
        <v>42.8</v>
      </c>
      <c r="DG154">
        <v>0.6</v>
      </c>
      <c r="DH154">
        <v>20.8</v>
      </c>
      <c r="DI154">
        <v>0.77</v>
      </c>
      <c r="DJ154">
        <v>42.8</v>
      </c>
      <c r="DK154">
        <v>1203</v>
      </c>
      <c r="DL154" s="39">
        <v>6.1299999999999998E-11</v>
      </c>
      <c r="DM154">
        <v>60</v>
      </c>
      <c r="DN154">
        <v>44</v>
      </c>
      <c r="DO154">
        <v>1.1999999999999999E-3</v>
      </c>
      <c r="DP154">
        <v>225.2</v>
      </c>
      <c r="DQ154" s="40">
        <v>5.31E-6</v>
      </c>
    </row>
    <row r="155" spans="4:121" ht="15" thickBot="1" x14ac:dyDescent="0.4">
      <c r="D155" s="36"/>
      <c r="H155" s="37">
        <v>24.46</v>
      </c>
      <c r="I155" s="38">
        <v>0.59</v>
      </c>
      <c r="J155">
        <v>18.2</v>
      </c>
      <c r="K155">
        <v>51</v>
      </c>
      <c r="L155">
        <v>5.57</v>
      </c>
      <c r="M155">
        <v>1.61</v>
      </c>
      <c r="N155">
        <v>25.2</v>
      </c>
      <c r="O155">
        <v>7.0400000000000004E-2</v>
      </c>
      <c r="P155">
        <v>388</v>
      </c>
      <c r="Q155">
        <v>101</v>
      </c>
      <c r="R155">
        <v>0.72</v>
      </c>
      <c r="S155">
        <v>11.78</v>
      </c>
      <c r="T155">
        <v>129</v>
      </c>
      <c r="U155" s="32">
        <v>2.78</v>
      </c>
      <c r="W155" s="36"/>
      <c r="AA155">
        <v>73.349999999999994</v>
      </c>
      <c r="AB155">
        <v>1.056</v>
      </c>
      <c r="AC155">
        <v>0.9704833011638262</v>
      </c>
      <c r="AD155">
        <v>32.700000000000003</v>
      </c>
      <c r="AE155">
        <v>31.4</v>
      </c>
      <c r="AF155">
        <v>30.3</v>
      </c>
      <c r="AG155">
        <v>72.8</v>
      </c>
      <c r="AH155">
        <v>10.32</v>
      </c>
      <c r="AI155">
        <v>110.58</v>
      </c>
      <c r="AJ155">
        <v>3379</v>
      </c>
      <c r="AK155" s="32">
        <v>26.06</v>
      </c>
      <c r="AP155" s="36"/>
      <c r="AR155">
        <v>24.43</v>
      </c>
      <c r="AS155">
        <v>2.58</v>
      </c>
      <c r="AT155" s="7">
        <v>2.3710671562525301</v>
      </c>
      <c r="AU155">
        <v>6.77</v>
      </c>
      <c r="AV155">
        <v>10.4</v>
      </c>
      <c r="AW155">
        <v>5.21</v>
      </c>
      <c r="AX155">
        <v>256.88</v>
      </c>
      <c r="AY155">
        <v>0.08</v>
      </c>
      <c r="AZ155" s="32">
        <v>27.04</v>
      </c>
      <c r="BB155" s="36"/>
      <c r="BD155">
        <v>12.2</v>
      </c>
      <c r="BE155">
        <v>0.59</v>
      </c>
      <c r="BF155">
        <v>21.7</v>
      </c>
      <c r="BG155">
        <v>6.87</v>
      </c>
      <c r="BH155">
        <v>1.9</v>
      </c>
      <c r="BI155">
        <v>27.8</v>
      </c>
      <c r="BJ155">
        <v>0.1</v>
      </c>
      <c r="BK155">
        <v>390</v>
      </c>
      <c r="BL155">
        <v>132</v>
      </c>
      <c r="BM155" s="32">
        <v>0.62</v>
      </c>
      <c r="CB155" s="36"/>
      <c r="CD155">
        <v>48.9</v>
      </c>
      <c r="CE155">
        <v>3</v>
      </c>
      <c r="CF155">
        <v>21.4</v>
      </c>
      <c r="CG155">
        <v>24.7</v>
      </c>
      <c r="CH155">
        <v>144</v>
      </c>
      <c r="CI155" s="32" t="s">
        <v>49</v>
      </c>
      <c r="CL155" s="41"/>
      <c r="CM155" s="42"/>
      <c r="CN155" s="42">
        <v>36.700000000000003</v>
      </c>
      <c r="CO155" s="42">
        <v>2.4700000000000002</v>
      </c>
      <c r="CP155" s="42">
        <v>22.9</v>
      </c>
      <c r="CQ155" s="48">
        <v>0</v>
      </c>
      <c r="CR155" s="42">
        <v>9.8000000000000004E-2</v>
      </c>
      <c r="CS155" s="42">
        <v>384.3</v>
      </c>
      <c r="CT155" s="42">
        <v>336.1</v>
      </c>
      <c r="CU155" s="42">
        <v>0.9</v>
      </c>
      <c r="CV155" s="42">
        <v>1.96</v>
      </c>
      <c r="CW155" s="42">
        <v>2.88</v>
      </c>
      <c r="CX155" s="42">
        <v>0.11</v>
      </c>
      <c r="CY155" s="42">
        <v>4.1500000000000004</v>
      </c>
      <c r="CZ155" s="42">
        <v>107.9</v>
      </c>
      <c r="DA155" s="43">
        <v>1.08</v>
      </c>
      <c r="DD155" s="41"/>
      <c r="DE155" s="42"/>
      <c r="DF155" s="41">
        <v>48.8</v>
      </c>
      <c r="DG155" s="42">
        <v>0.6</v>
      </c>
      <c r="DH155" s="42">
        <v>21.9</v>
      </c>
      <c r="DI155" s="42">
        <v>0.77</v>
      </c>
      <c r="DJ155" s="42">
        <v>39.799999999999997</v>
      </c>
      <c r="DK155" s="42">
        <v>1202.5999999999999</v>
      </c>
      <c r="DL155" s="44">
        <v>6.5400000000000002E-11</v>
      </c>
      <c r="DM155" s="42">
        <v>157.5</v>
      </c>
      <c r="DN155" s="42">
        <v>121</v>
      </c>
      <c r="DO155" s="42">
        <v>1.1999999999999999E-3</v>
      </c>
      <c r="DP155" s="42">
        <v>222.6</v>
      </c>
      <c r="DQ155" s="45">
        <v>5.22E-6</v>
      </c>
    </row>
    <row r="156" spans="4:121" ht="15" thickBot="1" x14ac:dyDescent="0.4">
      <c r="D156" s="36"/>
      <c r="H156" s="37">
        <v>30.58</v>
      </c>
      <c r="I156" s="38">
        <v>0.57999999999999996</v>
      </c>
      <c r="J156">
        <v>18</v>
      </c>
      <c r="K156">
        <v>218</v>
      </c>
      <c r="L156">
        <v>5.53</v>
      </c>
      <c r="M156">
        <v>1.59</v>
      </c>
      <c r="N156">
        <v>25.1</v>
      </c>
      <c r="O156">
        <v>6.8099999999999994E-2</v>
      </c>
      <c r="P156">
        <v>390</v>
      </c>
      <c r="Q156">
        <v>114</v>
      </c>
      <c r="R156">
        <v>0.67</v>
      </c>
      <c r="S156">
        <v>14.68</v>
      </c>
      <c r="T156">
        <v>187</v>
      </c>
      <c r="U156" s="32">
        <v>3.46</v>
      </c>
      <c r="W156" s="36"/>
      <c r="AA156">
        <v>73.36</v>
      </c>
      <c r="AB156">
        <v>1.0580000000000001</v>
      </c>
      <c r="AC156">
        <v>0.97232133771906071</v>
      </c>
      <c r="AD156">
        <v>29.1</v>
      </c>
      <c r="AE156">
        <v>29.1</v>
      </c>
      <c r="AF156">
        <v>28</v>
      </c>
      <c r="AG156">
        <v>100.1</v>
      </c>
      <c r="AH156">
        <v>11.19</v>
      </c>
      <c r="AI156">
        <v>105.34</v>
      </c>
      <c r="AJ156">
        <v>3311</v>
      </c>
      <c r="AK156" s="32">
        <v>24.83</v>
      </c>
      <c r="AP156" s="36"/>
      <c r="AR156">
        <v>24.43</v>
      </c>
      <c r="AS156">
        <v>2.95</v>
      </c>
      <c r="AT156" s="7">
        <v>2.7111039189709158</v>
      </c>
      <c r="AU156">
        <v>8.11</v>
      </c>
      <c r="AV156">
        <v>10.199999999999999</v>
      </c>
      <c r="AW156">
        <v>5.03</v>
      </c>
      <c r="AX156">
        <v>344.25</v>
      </c>
      <c r="AY156">
        <v>0.08</v>
      </c>
      <c r="AZ156" s="32">
        <v>27.04</v>
      </c>
      <c r="BB156" s="36"/>
      <c r="BD156">
        <v>24.4</v>
      </c>
      <c r="BE156">
        <v>0.6</v>
      </c>
      <c r="BF156">
        <v>21.6</v>
      </c>
      <c r="BG156">
        <v>6.87</v>
      </c>
      <c r="BH156">
        <v>1.89</v>
      </c>
      <c r="BI156">
        <v>27.8</v>
      </c>
      <c r="BJ156">
        <v>0.1</v>
      </c>
      <c r="BK156">
        <v>390</v>
      </c>
      <c r="BL156">
        <v>124</v>
      </c>
      <c r="BM156" s="32">
        <v>0.64</v>
      </c>
      <c r="CB156" s="36"/>
      <c r="CD156">
        <v>48.9</v>
      </c>
      <c r="CE156">
        <v>3.3</v>
      </c>
      <c r="CF156">
        <v>21.3</v>
      </c>
      <c r="CG156">
        <v>25.7</v>
      </c>
      <c r="CH156">
        <v>182</v>
      </c>
      <c r="CI156" s="32">
        <v>0.04</v>
      </c>
      <c r="CL156" s="9" t="s">
        <v>65</v>
      </c>
      <c r="CM156" s="14" t="s">
        <v>3</v>
      </c>
      <c r="CN156" s="10" t="s">
        <v>50</v>
      </c>
      <c r="CO156" s="11" t="s">
        <v>51</v>
      </c>
      <c r="CP156" s="11" t="s">
        <v>52</v>
      </c>
      <c r="CQ156" s="11" t="s">
        <v>67</v>
      </c>
      <c r="CR156" s="11" t="s">
        <v>68</v>
      </c>
      <c r="CS156" s="11" t="s">
        <v>58</v>
      </c>
      <c r="CT156" s="11" t="s">
        <v>58</v>
      </c>
      <c r="CU156" s="11" t="s">
        <v>69</v>
      </c>
      <c r="CV156" s="11" t="s">
        <v>55</v>
      </c>
      <c r="CW156" s="11" t="s">
        <v>70</v>
      </c>
      <c r="CX156" s="11" t="s">
        <v>71</v>
      </c>
      <c r="CY156" s="11" t="s">
        <v>72</v>
      </c>
      <c r="CZ156" s="11" t="s">
        <v>8</v>
      </c>
      <c r="DA156" s="12" t="s">
        <v>49</v>
      </c>
      <c r="DD156" s="27" t="s">
        <v>122</v>
      </c>
      <c r="DE156" s="28">
        <v>3</v>
      </c>
      <c r="DF156" s="36">
        <v>12.1</v>
      </c>
      <c r="DG156">
        <v>0.6</v>
      </c>
      <c r="DH156">
        <v>19.5</v>
      </c>
      <c r="DI156">
        <v>0.65</v>
      </c>
      <c r="DJ156">
        <v>15.6</v>
      </c>
      <c r="DK156">
        <v>1170.3</v>
      </c>
      <c r="DL156" s="39">
        <v>1.2299999999999999E-10</v>
      </c>
      <c r="DM156">
        <v>215</v>
      </c>
      <c r="DN156">
        <v>49</v>
      </c>
      <c r="DO156">
        <v>1.6000000000000001E-3</v>
      </c>
      <c r="DP156">
        <v>159.69999999999999</v>
      </c>
      <c r="DQ156" s="40">
        <v>1.01E-5</v>
      </c>
    </row>
    <row r="157" spans="4:121" ht="15" thickBot="1" x14ac:dyDescent="0.4">
      <c r="D157" s="27" t="s">
        <v>14</v>
      </c>
      <c r="E157" s="28">
        <v>2.8</v>
      </c>
      <c r="F157" s="28" t="s">
        <v>125</v>
      </c>
      <c r="G157" s="28" t="s">
        <v>120</v>
      </c>
      <c r="H157" s="29">
        <v>24.41</v>
      </c>
      <c r="I157" s="30">
        <v>0.59</v>
      </c>
      <c r="J157" s="28">
        <v>25</v>
      </c>
      <c r="K157" s="28">
        <v>58</v>
      </c>
      <c r="L157" s="28">
        <v>8.5</v>
      </c>
      <c r="M157" s="28">
        <v>2.04</v>
      </c>
      <c r="N157" s="28">
        <v>30.6</v>
      </c>
      <c r="O157" s="28">
        <v>9.35E-2</v>
      </c>
      <c r="P157" s="28">
        <v>393</v>
      </c>
      <c r="Q157" s="28">
        <v>67</v>
      </c>
      <c r="R157" s="28">
        <v>0.7</v>
      </c>
      <c r="S157" s="28">
        <v>14.47</v>
      </c>
      <c r="T157" s="28">
        <v>138</v>
      </c>
      <c r="U157" s="31">
        <v>3.41</v>
      </c>
      <c r="W157" s="36"/>
      <c r="AA157">
        <v>73.349999999999994</v>
      </c>
      <c r="AB157">
        <v>1.411</v>
      </c>
      <c r="AC157">
        <v>1.2967347897179533</v>
      </c>
      <c r="AD157">
        <v>32.5</v>
      </c>
      <c r="AE157">
        <v>31.2</v>
      </c>
      <c r="AF157">
        <v>30.4</v>
      </c>
      <c r="AG157">
        <v>150.5</v>
      </c>
      <c r="AH157">
        <v>10.79</v>
      </c>
      <c r="AI157">
        <v>110.01</v>
      </c>
      <c r="AJ157">
        <v>3371</v>
      </c>
      <c r="AK157" s="32">
        <v>25.93</v>
      </c>
      <c r="AP157" s="36"/>
      <c r="AR157">
        <v>24.39</v>
      </c>
      <c r="AS157">
        <v>3.32</v>
      </c>
      <c r="AT157" s="7">
        <v>3.0511406816893016</v>
      </c>
      <c r="AU157">
        <v>10.130000000000001</v>
      </c>
      <c r="AV157">
        <v>10.050000000000001</v>
      </c>
      <c r="AW157">
        <v>4.97</v>
      </c>
      <c r="AX157">
        <v>469.14</v>
      </c>
      <c r="AY157">
        <v>0.08</v>
      </c>
      <c r="AZ157" s="32">
        <v>26.99</v>
      </c>
      <c r="BB157" s="36"/>
      <c r="BD157">
        <v>36.700000000000003</v>
      </c>
      <c r="BE157">
        <v>0.59</v>
      </c>
      <c r="BF157">
        <v>21.6</v>
      </c>
      <c r="BG157">
        <v>6.84</v>
      </c>
      <c r="BH157">
        <v>1.89</v>
      </c>
      <c r="BI157">
        <v>27.8</v>
      </c>
      <c r="BJ157">
        <v>0.1</v>
      </c>
      <c r="BK157">
        <v>390</v>
      </c>
      <c r="BL157">
        <v>119</v>
      </c>
      <c r="BM157" s="32">
        <v>0.67</v>
      </c>
      <c r="CB157" s="36"/>
      <c r="CD157">
        <v>48.9</v>
      </c>
      <c r="CE157">
        <v>3.6</v>
      </c>
      <c r="CF157">
        <v>21.4</v>
      </c>
      <c r="CG157">
        <v>26.7</v>
      </c>
      <c r="CH157">
        <v>235</v>
      </c>
      <c r="CI157" s="32" t="s">
        <v>49</v>
      </c>
      <c r="CL157" s="26"/>
      <c r="CM157" s="25" t="s">
        <v>74</v>
      </c>
      <c r="CN157" s="22" t="s">
        <v>77</v>
      </c>
      <c r="CO157" s="23" t="s">
        <v>106</v>
      </c>
      <c r="CP157" s="23" t="s">
        <v>108</v>
      </c>
      <c r="CQ157" s="23" t="s">
        <v>109</v>
      </c>
      <c r="CR157" s="23" t="s">
        <v>110</v>
      </c>
      <c r="CS157" s="23" t="s">
        <v>84</v>
      </c>
      <c r="CT157" s="23" t="s">
        <v>85</v>
      </c>
      <c r="CU157" s="23" t="s">
        <v>111</v>
      </c>
      <c r="CV157" s="23" t="s">
        <v>81</v>
      </c>
      <c r="CW157" s="23" t="s">
        <v>112</v>
      </c>
      <c r="CX157" s="23" t="s">
        <v>113</v>
      </c>
      <c r="CY157" s="23" t="s">
        <v>114</v>
      </c>
      <c r="CZ157" s="23" t="s">
        <v>48</v>
      </c>
      <c r="DA157" s="24" t="s">
        <v>86</v>
      </c>
      <c r="DD157" s="36"/>
      <c r="DF157" s="36">
        <v>24.5</v>
      </c>
      <c r="DG157">
        <v>0.6</v>
      </c>
      <c r="DH157">
        <v>19.899999999999999</v>
      </c>
      <c r="DI157">
        <v>0.65</v>
      </c>
      <c r="DJ157">
        <v>15.3</v>
      </c>
      <c r="DK157">
        <v>1170.2</v>
      </c>
      <c r="DL157" s="39">
        <v>1.2500000000000001E-10</v>
      </c>
      <c r="DM157">
        <v>280.5</v>
      </c>
      <c r="DN157">
        <v>108.5</v>
      </c>
      <c r="DO157">
        <v>2.0999999999999999E-3</v>
      </c>
      <c r="DP157">
        <v>170.5</v>
      </c>
      <c r="DQ157" s="40">
        <v>1.2300000000000001E-5</v>
      </c>
    </row>
    <row r="158" spans="4:121" x14ac:dyDescent="0.35">
      <c r="D158" s="36"/>
      <c r="H158" s="37">
        <v>18.32</v>
      </c>
      <c r="I158" s="38">
        <v>0.59</v>
      </c>
      <c r="J158">
        <v>25.3</v>
      </c>
      <c r="K158">
        <v>47</v>
      </c>
      <c r="L158">
        <v>8.65</v>
      </c>
      <c r="M158">
        <v>2.0499999999999998</v>
      </c>
      <c r="N158">
        <v>30.8</v>
      </c>
      <c r="O158">
        <v>9.2200000000000004E-2</v>
      </c>
      <c r="P158">
        <v>392</v>
      </c>
      <c r="Q158">
        <v>72</v>
      </c>
      <c r="R158">
        <v>0.67</v>
      </c>
      <c r="S158">
        <v>10.89</v>
      </c>
      <c r="T158">
        <v>86</v>
      </c>
      <c r="U158" s="32">
        <v>2.57</v>
      </c>
      <c r="W158" s="36"/>
      <c r="AA158">
        <v>73.33</v>
      </c>
      <c r="AB158">
        <v>1.4159999999999999</v>
      </c>
      <c r="AC158">
        <v>1.3013298811060396</v>
      </c>
      <c r="AD158">
        <v>29.5</v>
      </c>
      <c r="AE158">
        <v>29.3</v>
      </c>
      <c r="AF158">
        <v>28.2</v>
      </c>
      <c r="AG158">
        <v>179.3</v>
      </c>
      <c r="AH158">
        <v>11.54</v>
      </c>
      <c r="AI158">
        <v>105.69</v>
      </c>
      <c r="AJ158">
        <v>3314</v>
      </c>
      <c r="AK158" s="32">
        <v>24.91</v>
      </c>
      <c r="AP158" s="36"/>
      <c r="AR158">
        <v>24.43</v>
      </c>
      <c r="AS158">
        <v>3.69</v>
      </c>
      <c r="AT158" s="7">
        <v>3.3911774444076879</v>
      </c>
      <c r="AU158">
        <v>12.5</v>
      </c>
      <c r="AV158">
        <v>9.94</v>
      </c>
      <c r="AW158">
        <v>4.6500000000000004</v>
      </c>
      <c r="AX158">
        <v>629.63</v>
      </c>
      <c r="AY158">
        <v>0.09</v>
      </c>
      <c r="AZ158" s="32">
        <v>27.04</v>
      </c>
      <c r="BB158" s="36"/>
      <c r="BD158">
        <v>48.9</v>
      </c>
      <c r="BE158">
        <v>0.59</v>
      </c>
      <c r="BF158">
        <v>21.7</v>
      </c>
      <c r="BG158">
        <v>6.9</v>
      </c>
      <c r="BH158">
        <v>1.9</v>
      </c>
      <c r="BI158">
        <v>27.9</v>
      </c>
      <c r="BJ158">
        <v>0.1</v>
      </c>
      <c r="BK158">
        <v>390</v>
      </c>
      <c r="BL158">
        <v>112</v>
      </c>
      <c r="BM158" s="32">
        <v>0.7</v>
      </c>
      <c r="CB158" s="36"/>
      <c r="CD158">
        <v>48.8</v>
      </c>
      <c r="CE158">
        <v>4</v>
      </c>
      <c r="CF158">
        <v>21.5</v>
      </c>
      <c r="CG158">
        <v>27.9</v>
      </c>
      <c r="CH158">
        <v>303</v>
      </c>
      <c r="CI158" s="32">
        <v>0.04</v>
      </c>
      <c r="CL158" s="27" t="s">
        <v>135</v>
      </c>
      <c r="CM158" s="28">
        <v>3</v>
      </c>
      <c r="CN158" s="28">
        <v>6.2</v>
      </c>
      <c r="CO158" s="28">
        <v>0.6</v>
      </c>
      <c r="CP158" s="28">
        <v>32.700000000000003</v>
      </c>
      <c r="CQ158" s="49">
        <v>0</v>
      </c>
      <c r="CR158" s="28">
        <v>0.10100000000000001</v>
      </c>
      <c r="CS158" s="28">
        <v>376.7</v>
      </c>
      <c r="CT158" s="28">
        <v>180</v>
      </c>
      <c r="CU158" s="28">
        <v>0.7</v>
      </c>
      <c r="CV158" s="28">
        <v>2.5499999999999998</v>
      </c>
      <c r="CW158" s="28">
        <v>3.74</v>
      </c>
      <c r="CX158" s="28">
        <v>0.14799999999999999</v>
      </c>
      <c r="CY158" s="28">
        <v>4.99</v>
      </c>
      <c r="CZ158" s="28">
        <v>116.6</v>
      </c>
      <c r="DA158" s="31">
        <v>0.97</v>
      </c>
      <c r="DD158" s="36"/>
      <c r="DF158" s="36">
        <v>36.700000000000003</v>
      </c>
      <c r="DG158">
        <v>0.6</v>
      </c>
      <c r="DH158">
        <v>20.6</v>
      </c>
      <c r="DI158">
        <v>0.64</v>
      </c>
      <c r="DJ158">
        <v>14.8</v>
      </c>
      <c r="DK158">
        <v>1169.5</v>
      </c>
      <c r="DL158" s="39">
        <v>1.28E-10</v>
      </c>
      <c r="DM158">
        <v>134.4</v>
      </c>
      <c r="DN158">
        <v>47</v>
      </c>
      <c r="DO158">
        <v>3.5000000000000001E-3</v>
      </c>
      <c r="DP158">
        <v>210.6</v>
      </c>
      <c r="DQ158" s="40">
        <v>1.6500000000000001E-5</v>
      </c>
    </row>
    <row r="159" spans="4:121" x14ac:dyDescent="0.35">
      <c r="D159" s="36"/>
      <c r="H159" s="37">
        <v>12.26</v>
      </c>
      <c r="I159" s="38">
        <v>0.59</v>
      </c>
      <c r="J159">
        <v>25.6</v>
      </c>
      <c r="K159">
        <v>41</v>
      </c>
      <c r="L159">
        <v>8.7899999999999991</v>
      </c>
      <c r="M159">
        <v>2.06</v>
      </c>
      <c r="N159">
        <v>31</v>
      </c>
      <c r="O159">
        <v>8.9700000000000002E-2</v>
      </c>
      <c r="P159">
        <v>392</v>
      </c>
      <c r="Q159">
        <v>74</v>
      </c>
      <c r="R159">
        <v>0.67</v>
      </c>
      <c r="S159">
        <v>7.3</v>
      </c>
      <c r="T159">
        <v>44</v>
      </c>
      <c r="U159" s="32">
        <v>1.72</v>
      </c>
      <c r="W159" s="36"/>
      <c r="AA159">
        <v>73.349999999999994</v>
      </c>
      <c r="AB159">
        <v>1.766</v>
      </c>
      <c r="AC159">
        <v>1.6229862782720805</v>
      </c>
      <c r="AD159">
        <v>32.6</v>
      </c>
      <c r="AE159">
        <v>30.8</v>
      </c>
      <c r="AF159">
        <v>30</v>
      </c>
      <c r="AG159">
        <v>365.3</v>
      </c>
      <c r="AH159">
        <v>11.69</v>
      </c>
      <c r="AI159">
        <v>109.24</v>
      </c>
      <c r="AJ159">
        <v>3362</v>
      </c>
      <c r="AK159" s="32">
        <v>25.75</v>
      </c>
      <c r="AP159" s="36"/>
      <c r="AR159">
        <v>24.41</v>
      </c>
      <c r="AS159">
        <v>4.0599999999999996</v>
      </c>
      <c r="AT159" s="7">
        <v>3.7312142071260737</v>
      </c>
      <c r="AU159">
        <v>16.79</v>
      </c>
      <c r="AV159">
        <v>10.02</v>
      </c>
      <c r="AW159">
        <v>4.7</v>
      </c>
      <c r="AX159">
        <v>925.46</v>
      </c>
      <c r="AY159">
        <v>0.11</v>
      </c>
      <c r="AZ159" s="32">
        <v>27.01</v>
      </c>
      <c r="BB159" s="36"/>
      <c r="BD159">
        <v>61.1</v>
      </c>
      <c r="BE159">
        <v>0.59</v>
      </c>
      <c r="BF159">
        <v>20.2</v>
      </c>
      <c r="BG159">
        <v>6.25</v>
      </c>
      <c r="BH159">
        <v>1.83</v>
      </c>
      <c r="BI159">
        <v>26.6</v>
      </c>
      <c r="BJ159">
        <v>0.09</v>
      </c>
      <c r="BK159">
        <v>390</v>
      </c>
      <c r="BL159">
        <v>140</v>
      </c>
      <c r="BM159" s="32">
        <v>0.61</v>
      </c>
      <c r="CB159" s="36"/>
      <c r="CD159">
        <v>48.9</v>
      </c>
      <c r="CE159">
        <v>4.3</v>
      </c>
      <c r="CF159">
        <v>21.6</v>
      </c>
      <c r="CG159">
        <v>29.2</v>
      </c>
      <c r="CH159">
        <v>406</v>
      </c>
      <c r="CI159" s="32">
        <v>0.05</v>
      </c>
      <c r="CL159" s="36"/>
      <c r="CN159">
        <v>12.2</v>
      </c>
      <c r="CO159">
        <v>0.6</v>
      </c>
      <c r="CP159">
        <v>32.700000000000003</v>
      </c>
      <c r="CQ159" s="33">
        <v>0</v>
      </c>
      <c r="CR159">
        <v>0.10199999999999999</v>
      </c>
      <c r="CS159">
        <v>377</v>
      </c>
      <c r="CT159">
        <v>169.1</v>
      </c>
      <c r="CU159">
        <v>0.7</v>
      </c>
      <c r="CV159">
        <v>2.54</v>
      </c>
      <c r="CW159">
        <v>3.74</v>
      </c>
      <c r="CX159">
        <v>0.16200000000000001</v>
      </c>
      <c r="CY159">
        <v>4.99</v>
      </c>
      <c r="CZ159">
        <v>127.3</v>
      </c>
      <c r="DA159" s="32">
        <v>1.06</v>
      </c>
      <c r="DD159" s="36"/>
      <c r="DF159" s="36">
        <v>48.9</v>
      </c>
      <c r="DG159">
        <v>0.6</v>
      </c>
      <c r="DH159">
        <v>19.3</v>
      </c>
      <c r="DI159">
        <v>0.65</v>
      </c>
      <c r="DJ159">
        <v>15.8</v>
      </c>
      <c r="DK159">
        <v>1170.5</v>
      </c>
      <c r="DL159" s="39">
        <v>1.21E-10</v>
      </c>
      <c r="DM159">
        <v>149.5</v>
      </c>
      <c r="DN159">
        <v>69.8</v>
      </c>
      <c r="DO159">
        <v>3.3999999999999998E-3</v>
      </c>
      <c r="DP159">
        <v>229.8</v>
      </c>
      <c r="DQ159" s="40">
        <v>1.4600000000000001E-5</v>
      </c>
    </row>
    <row r="160" spans="4:121" ht="15" thickBot="1" x14ac:dyDescent="0.4">
      <c r="D160" s="36"/>
      <c r="H160" s="37">
        <v>6.24</v>
      </c>
      <c r="I160" s="38">
        <v>0.59</v>
      </c>
      <c r="J160">
        <v>25.7</v>
      </c>
      <c r="K160">
        <v>37</v>
      </c>
      <c r="L160">
        <v>8.89</v>
      </c>
      <c r="M160">
        <v>2.06</v>
      </c>
      <c r="N160">
        <v>31.2</v>
      </c>
      <c r="O160">
        <v>8.8599999999999998E-2</v>
      </c>
      <c r="P160">
        <v>392</v>
      </c>
      <c r="Q160">
        <v>84</v>
      </c>
      <c r="R160">
        <v>0.62</v>
      </c>
      <c r="S160">
        <v>3.73</v>
      </c>
      <c r="T160">
        <v>14</v>
      </c>
      <c r="U160" s="32">
        <v>0.88</v>
      </c>
      <c r="W160" s="36"/>
      <c r="AA160">
        <v>73.36</v>
      </c>
      <c r="AB160">
        <v>1.768</v>
      </c>
      <c r="AC160">
        <v>1.6248243148273149</v>
      </c>
      <c r="AD160">
        <v>30.1</v>
      </c>
      <c r="AE160">
        <v>29.5</v>
      </c>
      <c r="AF160">
        <v>28.4</v>
      </c>
      <c r="AG160">
        <v>417.1</v>
      </c>
      <c r="AH160">
        <v>12.53</v>
      </c>
      <c r="AI160">
        <v>106.26</v>
      </c>
      <c r="AJ160">
        <v>3323</v>
      </c>
      <c r="AK160" s="32">
        <v>25.04</v>
      </c>
      <c r="AP160" s="36"/>
      <c r="AR160">
        <v>24.46</v>
      </c>
      <c r="AS160">
        <v>4.2300000000000004</v>
      </c>
      <c r="AT160" s="7">
        <v>3.8874473143210087</v>
      </c>
      <c r="AU160">
        <v>20.14</v>
      </c>
      <c r="AV160">
        <v>10.43</v>
      </c>
      <c r="AW160">
        <v>4.7300000000000004</v>
      </c>
      <c r="AX160">
        <v>1625.74</v>
      </c>
      <c r="AY160">
        <v>0.18</v>
      </c>
      <c r="AZ160" s="32">
        <v>27.07</v>
      </c>
      <c r="BB160" s="36"/>
      <c r="BD160">
        <v>73.3</v>
      </c>
      <c r="BE160">
        <v>0.59</v>
      </c>
      <c r="BF160">
        <v>21.8</v>
      </c>
      <c r="BG160">
        <v>6.93</v>
      </c>
      <c r="BH160">
        <v>1.9</v>
      </c>
      <c r="BI160">
        <v>27.9</v>
      </c>
      <c r="BJ160">
        <v>0.1</v>
      </c>
      <c r="BK160">
        <v>390</v>
      </c>
      <c r="BL160">
        <v>140</v>
      </c>
      <c r="BM160" s="32">
        <v>0.57999999999999996</v>
      </c>
      <c r="CB160" s="36"/>
      <c r="CD160">
        <v>48.9</v>
      </c>
      <c r="CE160">
        <v>4.5999999999999996</v>
      </c>
      <c r="CF160">
        <v>22.5</v>
      </c>
      <c r="CG160">
        <v>32.200000000000003</v>
      </c>
      <c r="CH160">
        <v>824</v>
      </c>
      <c r="CI160" s="32">
        <v>7.0000000000000007E-2</v>
      </c>
      <c r="CL160" s="36"/>
      <c r="CN160">
        <v>24.4</v>
      </c>
      <c r="CO160">
        <v>0.6</v>
      </c>
      <c r="CP160">
        <v>32.6</v>
      </c>
      <c r="CQ160" s="33">
        <v>0</v>
      </c>
      <c r="CR160">
        <v>0.10199999999999999</v>
      </c>
      <c r="CS160">
        <v>377.4</v>
      </c>
      <c r="CT160">
        <v>154.4</v>
      </c>
      <c r="CU160">
        <v>0.7</v>
      </c>
      <c r="CV160">
        <v>2.54</v>
      </c>
      <c r="CW160">
        <v>3.73</v>
      </c>
      <c r="CX160">
        <v>0.18099999999999999</v>
      </c>
      <c r="CY160">
        <v>5</v>
      </c>
      <c r="CZ160">
        <v>142</v>
      </c>
      <c r="DA160" s="32">
        <v>1.18</v>
      </c>
      <c r="DD160" s="41"/>
      <c r="DE160" s="42"/>
      <c r="DF160" s="36">
        <v>61.1</v>
      </c>
      <c r="DG160">
        <v>0.6</v>
      </c>
      <c r="DH160">
        <v>19.2</v>
      </c>
      <c r="DI160">
        <v>0.65</v>
      </c>
      <c r="DJ160">
        <v>16</v>
      </c>
      <c r="DK160">
        <v>1170.7</v>
      </c>
      <c r="DL160" s="39">
        <v>1.2E-10</v>
      </c>
      <c r="DM160">
        <v>132.30000000000001</v>
      </c>
      <c r="DN160">
        <v>75.599999999999994</v>
      </c>
      <c r="DO160">
        <v>3.0999999999999999E-3</v>
      </c>
      <c r="DP160">
        <v>240.2</v>
      </c>
      <c r="DQ160" s="40">
        <v>1.2799999999999999E-5</v>
      </c>
    </row>
    <row r="161" spans="4:121" x14ac:dyDescent="0.35">
      <c r="D161" s="36"/>
      <c r="H161" s="37">
        <v>2.73</v>
      </c>
      <c r="I161" s="38">
        <v>0.59</v>
      </c>
      <c r="J161">
        <v>25.6</v>
      </c>
      <c r="K161">
        <v>33</v>
      </c>
      <c r="L161">
        <v>8.85</v>
      </c>
      <c r="M161">
        <v>2.0499999999999998</v>
      </c>
      <c r="N161">
        <v>31.1</v>
      </c>
      <c r="O161">
        <v>8.7599999999999997E-2</v>
      </c>
      <c r="P161">
        <v>392</v>
      </c>
      <c r="Q161">
        <v>107</v>
      </c>
      <c r="R161">
        <v>0.53</v>
      </c>
      <c r="S161">
        <v>1.64</v>
      </c>
      <c r="T161">
        <v>4</v>
      </c>
      <c r="U161" s="32">
        <v>0.39</v>
      </c>
      <c r="W161" s="36"/>
      <c r="AA161">
        <v>73.349999999999994</v>
      </c>
      <c r="AB161">
        <v>2.1110000000000002</v>
      </c>
      <c r="AC161">
        <v>1.9400475840500353</v>
      </c>
      <c r="AD161">
        <v>34.6</v>
      </c>
      <c r="AE161">
        <v>31</v>
      </c>
      <c r="AF161">
        <v>29.9</v>
      </c>
      <c r="AG161">
        <v>1233.5</v>
      </c>
      <c r="AH161">
        <v>16.28</v>
      </c>
      <c r="AI161">
        <v>109.68</v>
      </c>
      <c r="AJ161">
        <v>3367</v>
      </c>
      <c r="AK161" s="32">
        <v>25.85</v>
      </c>
      <c r="AP161" s="36"/>
      <c r="AR161">
        <v>36.68</v>
      </c>
      <c r="AS161">
        <v>0.55000000000000004</v>
      </c>
      <c r="AT161" s="7">
        <v>0.50546005268949279</v>
      </c>
      <c r="AU161">
        <v>3</v>
      </c>
      <c r="AV161">
        <v>16.05</v>
      </c>
      <c r="AW161">
        <v>10.56</v>
      </c>
      <c r="AX161">
        <v>19.8</v>
      </c>
      <c r="AY161">
        <v>0.09</v>
      </c>
      <c r="AZ161" s="32">
        <v>40.590000000000003</v>
      </c>
      <c r="BB161" s="36"/>
      <c r="BD161">
        <v>1.2</v>
      </c>
      <c r="BE161">
        <v>0.99</v>
      </c>
      <c r="BF161">
        <v>21.1</v>
      </c>
      <c r="BG161">
        <v>6.65</v>
      </c>
      <c r="BH161">
        <v>1.87</v>
      </c>
      <c r="BI161">
        <v>27.4</v>
      </c>
      <c r="BJ161">
        <v>0.1</v>
      </c>
      <c r="BK161">
        <v>385</v>
      </c>
      <c r="BL161">
        <v>251</v>
      </c>
      <c r="BM161" s="32">
        <v>0.4</v>
      </c>
      <c r="CB161" s="36"/>
      <c r="CD161">
        <v>61.1</v>
      </c>
      <c r="CE161">
        <v>0.5</v>
      </c>
      <c r="CF161">
        <v>24.5</v>
      </c>
      <c r="CG161">
        <v>25.5</v>
      </c>
      <c r="CH161">
        <v>10</v>
      </c>
      <c r="CI161" s="32">
        <v>0.03</v>
      </c>
      <c r="CL161" s="36"/>
      <c r="CN161">
        <v>36.6</v>
      </c>
      <c r="CO161">
        <v>0.59</v>
      </c>
      <c r="CP161">
        <v>32.6</v>
      </c>
      <c r="CQ161" s="33">
        <v>0</v>
      </c>
      <c r="CR161">
        <v>0.104</v>
      </c>
      <c r="CS161">
        <v>373.5</v>
      </c>
      <c r="CT161">
        <v>139.30000000000001</v>
      </c>
      <c r="CU161">
        <v>0.7</v>
      </c>
      <c r="CV161">
        <v>2.54</v>
      </c>
      <c r="CW161">
        <v>3.73</v>
      </c>
      <c r="CX161">
        <v>0.19400000000000001</v>
      </c>
      <c r="CY161">
        <v>5.04</v>
      </c>
      <c r="CZ161">
        <v>150.19999999999999</v>
      </c>
      <c r="DA161" s="32">
        <v>1.25</v>
      </c>
      <c r="DD161" s="27" t="s">
        <v>122</v>
      </c>
      <c r="DE161" s="28">
        <v>3</v>
      </c>
      <c r="DF161" s="27">
        <v>12.2</v>
      </c>
      <c r="DG161" s="28">
        <v>0.6</v>
      </c>
      <c r="DH161" s="28">
        <v>24.2</v>
      </c>
      <c r="DI161" s="28">
        <v>0.45</v>
      </c>
      <c r="DJ161" s="28">
        <v>4.0999999999999996</v>
      </c>
      <c r="DK161" s="28">
        <v>1118.4000000000001</v>
      </c>
      <c r="DL161" s="34">
        <v>3.29E-10</v>
      </c>
      <c r="DM161" s="28">
        <v>206.3</v>
      </c>
      <c r="DN161" s="28">
        <v>40.299999999999997</v>
      </c>
      <c r="DO161" s="28">
        <v>1.8E-3</v>
      </c>
      <c r="DP161" s="28">
        <v>147.9</v>
      </c>
      <c r="DQ161" s="35">
        <v>1.22E-5</v>
      </c>
    </row>
    <row r="162" spans="4:121" x14ac:dyDescent="0.35">
      <c r="D162" s="36"/>
      <c r="H162" s="37">
        <v>2.42</v>
      </c>
      <c r="I162" s="38">
        <v>0.98</v>
      </c>
      <c r="J162">
        <v>30.7</v>
      </c>
      <c r="K162">
        <v>81</v>
      </c>
      <c r="L162">
        <v>12</v>
      </c>
      <c r="M162">
        <v>2.39</v>
      </c>
      <c r="N162">
        <v>35.6</v>
      </c>
      <c r="O162">
        <v>0.1028</v>
      </c>
      <c r="P162">
        <v>388</v>
      </c>
      <c r="Q162">
        <v>174</v>
      </c>
      <c r="R162">
        <v>0.45</v>
      </c>
      <c r="S162">
        <v>1.54</v>
      </c>
      <c r="T162">
        <v>3</v>
      </c>
      <c r="U162" s="32">
        <v>0.36</v>
      </c>
      <c r="W162" s="36"/>
      <c r="AA162">
        <v>73.38</v>
      </c>
      <c r="AB162">
        <v>2.1120000000000001</v>
      </c>
      <c r="AC162">
        <v>1.9409666023276524</v>
      </c>
      <c r="AD162">
        <v>32.6</v>
      </c>
      <c r="AE162">
        <v>30.2</v>
      </c>
      <c r="AF162">
        <v>28.7</v>
      </c>
      <c r="AG162">
        <v>1277.0999999999999</v>
      </c>
      <c r="AH162">
        <v>17.09</v>
      </c>
      <c r="AI162">
        <v>107.77</v>
      </c>
      <c r="AJ162">
        <v>3344</v>
      </c>
      <c r="AK162" s="32">
        <v>25.4</v>
      </c>
      <c r="AP162" s="36"/>
      <c r="AR162">
        <v>36.67</v>
      </c>
      <c r="AS162">
        <v>0.73</v>
      </c>
      <c r="AT162" s="7">
        <v>0.67088334266059946</v>
      </c>
      <c r="AU162">
        <v>3.47</v>
      </c>
      <c r="AV162">
        <v>14.67</v>
      </c>
      <c r="AW162">
        <v>9.19</v>
      </c>
      <c r="AX162">
        <v>30.99</v>
      </c>
      <c r="AY162">
        <v>0.09</v>
      </c>
      <c r="AZ162" s="32">
        <v>40.590000000000003</v>
      </c>
      <c r="BB162" s="36"/>
      <c r="BD162">
        <v>2.5</v>
      </c>
      <c r="BE162">
        <v>0.99</v>
      </c>
      <c r="BF162">
        <v>21.2</v>
      </c>
      <c r="BG162">
        <v>6.67</v>
      </c>
      <c r="BH162">
        <v>1.87</v>
      </c>
      <c r="BI162">
        <v>27.4</v>
      </c>
      <c r="BJ162">
        <v>0.1</v>
      </c>
      <c r="BK162">
        <v>385</v>
      </c>
      <c r="BL162">
        <v>224</v>
      </c>
      <c r="BM162" s="32">
        <v>0.5</v>
      </c>
      <c r="CB162" s="36"/>
      <c r="CD162">
        <v>61.1</v>
      </c>
      <c r="CE162">
        <v>0.7</v>
      </c>
      <c r="CF162">
        <v>25.1</v>
      </c>
      <c r="CG162">
        <v>26.9</v>
      </c>
      <c r="CH162">
        <v>14</v>
      </c>
      <c r="CI162" s="32" t="s">
        <v>49</v>
      </c>
      <c r="CL162" s="36"/>
      <c r="CN162">
        <v>48.9</v>
      </c>
      <c r="CO162">
        <v>0.6</v>
      </c>
      <c r="CP162">
        <v>32.6</v>
      </c>
      <c r="CQ162" s="33">
        <v>0</v>
      </c>
      <c r="CR162">
        <v>0.10299999999999999</v>
      </c>
      <c r="CS162">
        <v>374.7</v>
      </c>
      <c r="CT162">
        <v>134</v>
      </c>
      <c r="CU162">
        <v>0.7</v>
      </c>
      <c r="CV162">
        <v>2.54</v>
      </c>
      <c r="CW162">
        <v>3.73</v>
      </c>
      <c r="CX162">
        <v>0.20599999999999999</v>
      </c>
      <c r="CY162">
        <v>5.0199999999999996</v>
      </c>
      <c r="CZ162">
        <v>160.69999999999999</v>
      </c>
      <c r="DA162" s="32">
        <v>1.34</v>
      </c>
      <c r="DD162" s="36"/>
      <c r="DF162" s="36">
        <v>24.4</v>
      </c>
      <c r="DG162">
        <v>0.6</v>
      </c>
      <c r="DH162">
        <v>17.7</v>
      </c>
      <c r="DI162">
        <v>0.46</v>
      </c>
      <c r="DJ162">
        <v>5.4</v>
      </c>
      <c r="DK162">
        <v>1120.5</v>
      </c>
      <c r="DL162" s="39">
        <v>2.5300000000000001E-10</v>
      </c>
      <c r="DM162">
        <v>193</v>
      </c>
      <c r="DN162">
        <v>59</v>
      </c>
      <c r="DO162">
        <v>2.5999999999999999E-3</v>
      </c>
      <c r="DP162">
        <v>166.2</v>
      </c>
      <c r="DQ162" s="40">
        <v>1.5699999999999999E-5</v>
      </c>
    </row>
    <row r="163" spans="4:121" ht="15" thickBot="1" x14ac:dyDescent="0.4">
      <c r="D163" s="36"/>
      <c r="H163" s="37">
        <v>5.75</v>
      </c>
      <c r="I163" s="38">
        <v>0.98</v>
      </c>
      <c r="J163">
        <v>30.6</v>
      </c>
      <c r="K163">
        <v>88</v>
      </c>
      <c r="L163">
        <v>11.9</v>
      </c>
      <c r="M163">
        <v>2.37</v>
      </c>
      <c r="N163">
        <v>35.4</v>
      </c>
      <c r="O163">
        <v>0.1</v>
      </c>
      <c r="P163">
        <v>388</v>
      </c>
      <c r="Q163">
        <v>147</v>
      </c>
      <c r="R163">
        <v>0.55000000000000004</v>
      </c>
      <c r="S163">
        <v>3.64</v>
      </c>
      <c r="T163">
        <v>13</v>
      </c>
      <c r="U163" s="32">
        <v>0.86</v>
      </c>
      <c r="W163" s="36"/>
      <c r="AA163">
        <v>73.400000000000006</v>
      </c>
      <c r="AB163">
        <v>2.16</v>
      </c>
      <c r="AC163">
        <v>1.9850794796532809</v>
      </c>
      <c r="AD163">
        <v>36</v>
      </c>
      <c r="AE163">
        <v>32.1</v>
      </c>
      <c r="AF163">
        <v>29.8</v>
      </c>
      <c r="AG163">
        <v>1993.4</v>
      </c>
      <c r="AH163">
        <v>21.16</v>
      </c>
      <c r="AI163">
        <v>112.26</v>
      </c>
      <c r="AJ163">
        <v>3404</v>
      </c>
      <c r="AK163" s="32">
        <v>26.46</v>
      </c>
      <c r="AP163" s="36"/>
      <c r="AR163">
        <v>36.659999999999997</v>
      </c>
      <c r="AS163">
        <v>0.92</v>
      </c>
      <c r="AT163" s="7">
        <v>0.84549681540787891</v>
      </c>
      <c r="AU163">
        <v>4.22</v>
      </c>
      <c r="AV163">
        <v>13.46</v>
      </c>
      <c r="AW163">
        <v>8.1199999999999992</v>
      </c>
      <c r="AX163">
        <v>43.99</v>
      </c>
      <c r="AY163">
        <v>0.09</v>
      </c>
      <c r="AZ163" s="32">
        <v>40.57</v>
      </c>
      <c r="BB163" s="36"/>
      <c r="BD163">
        <v>3.7</v>
      </c>
      <c r="BE163">
        <v>0.99</v>
      </c>
      <c r="BF163">
        <v>21.3</v>
      </c>
      <c r="BG163">
        <v>6.72</v>
      </c>
      <c r="BH163">
        <v>1.87</v>
      </c>
      <c r="BI163">
        <v>27.5</v>
      </c>
      <c r="BJ163">
        <v>0.1</v>
      </c>
      <c r="BK163">
        <v>385</v>
      </c>
      <c r="BL163">
        <v>213</v>
      </c>
      <c r="BM163" s="32">
        <v>0.54</v>
      </c>
      <c r="CB163" s="36"/>
      <c r="CD163">
        <v>61.1</v>
      </c>
      <c r="CE163">
        <v>1</v>
      </c>
      <c r="CF163">
        <v>24.7</v>
      </c>
      <c r="CG163">
        <v>26.5</v>
      </c>
      <c r="CH163">
        <v>23</v>
      </c>
      <c r="CI163" s="32" t="s">
        <v>49</v>
      </c>
      <c r="CL163" s="36"/>
      <c r="CN163">
        <v>61.1</v>
      </c>
      <c r="CO163">
        <v>0.6</v>
      </c>
      <c r="CP163">
        <v>32.6</v>
      </c>
      <c r="CQ163" s="33">
        <v>0</v>
      </c>
      <c r="CR163">
        <v>0.10299999999999999</v>
      </c>
      <c r="CS163">
        <v>375.7</v>
      </c>
      <c r="CT163">
        <v>128</v>
      </c>
      <c r="CU163">
        <v>0.7</v>
      </c>
      <c r="CV163">
        <v>2.54</v>
      </c>
      <c r="CW163">
        <v>3.73</v>
      </c>
      <c r="CX163">
        <v>0.215</v>
      </c>
      <c r="CY163">
        <v>5.0199999999999996</v>
      </c>
      <c r="CZ163">
        <v>167.8</v>
      </c>
      <c r="DA163" s="32">
        <v>1.4</v>
      </c>
      <c r="DD163" s="36"/>
      <c r="DF163" s="36">
        <v>36.700000000000003</v>
      </c>
      <c r="DG163">
        <v>0.6</v>
      </c>
      <c r="DH163">
        <v>22.5</v>
      </c>
      <c r="DI163">
        <v>0.45</v>
      </c>
      <c r="DJ163">
        <v>4.4000000000000004</v>
      </c>
      <c r="DK163">
        <v>1118.4000000000001</v>
      </c>
      <c r="DL163" s="39">
        <v>3.0700000000000003E-10</v>
      </c>
      <c r="DM163">
        <v>198.1</v>
      </c>
      <c r="DN163">
        <v>58.2</v>
      </c>
      <c r="DO163">
        <v>4.1000000000000003E-3</v>
      </c>
      <c r="DP163">
        <v>187.5</v>
      </c>
      <c r="DQ163" s="40">
        <v>2.16E-5</v>
      </c>
    </row>
    <row r="164" spans="4:121" x14ac:dyDescent="0.35">
      <c r="D164" s="36"/>
      <c r="H164" s="37">
        <v>12.17</v>
      </c>
      <c r="I164" s="38">
        <v>0.98</v>
      </c>
      <c r="J164">
        <v>30.2</v>
      </c>
      <c r="K164">
        <v>102</v>
      </c>
      <c r="L164">
        <v>11.64</v>
      </c>
      <c r="M164">
        <v>2.33</v>
      </c>
      <c r="N164">
        <v>35.1</v>
      </c>
      <c r="O164">
        <v>9.7299999999999998E-2</v>
      </c>
      <c r="P164">
        <v>388</v>
      </c>
      <c r="Q164">
        <v>136</v>
      </c>
      <c r="R164">
        <v>0.61</v>
      </c>
      <c r="S164">
        <v>7.6</v>
      </c>
      <c r="T164">
        <v>44</v>
      </c>
      <c r="U164" s="32">
        <v>1.79</v>
      </c>
      <c r="W164" s="27" t="s">
        <v>13</v>
      </c>
      <c r="X164" s="28">
        <v>3.1</v>
      </c>
      <c r="Y164" s="28" t="s">
        <v>119</v>
      </c>
      <c r="Z164" s="28"/>
      <c r="AA164" s="28">
        <v>0</v>
      </c>
      <c r="AB164" s="28">
        <v>0.72899999999999998</v>
      </c>
      <c r="AC164" s="28">
        <v>0.66996432438298226</v>
      </c>
      <c r="AD164" s="28">
        <v>12.9</v>
      </c>
      <c r="AE164" s="28"/>
      <c r="AF164" s="28"/>
      <c r="AG164" s="28">
        <v>17.3</v>
      </c>
      <c r="AH164" s="28">
        <v>0</v>
      </c>
      <c r="AI164" s="28">
        <v>0</v>
      </c>
      <c r="AJ164" s="28">
        <v>0</v>
      </c>
      <c r="AK164" s="31">
        <v>0</v>
      </c>
      <c r="AP164" s="36"/>
      <c r="AR164">
        <v>36.65</v>
      </c>
      <c r="AS164">
        <v>1.1000000000000001</v>
      </c>
      <c r="AT164" s="7">
        <v>1.0109201053789856</v>
      </c>
      <c r="AU164">
        <v>13.17</v>
      </c>
      <c r="AV164">
        <v>12.67</v>
      </c>
      <c r="AW164">
        <v>7.88</v>
      </c>
      <c r="AX164">
        <v>60.53</v>
      </c>
      <c r="AY164">
        <v>0.09</v>
      </c>
      <c r="AZ164" s="32">
        <v>40.56</v>
      </c>
      <c r="BB164" s="36"/>
      <c r="BD164">
        <v>4.9000000000000004</v>
      </c>
      <c r="BE164">
        <v>0.99</v>
      </c>
      <c r="BF164">
        <v>21.4</v>
      </c>
      <c r="BG164">
        <v>6.77</v>
      </c>
      <c r="BH164">
        <v>1.88</v>
      </c>
      <c r="BI164">
        <v>27.6</v>
      </c>
      <c r="BJ164">
        <v>0.1</v>
      </c>
      <c r="BK164">
        <v>385</v>
      </c>
      <c r="BL164">
        <v>207</v>
      </c>
      <c r="BM164" s="32">
        <v>0.56999999999999995</v>
      </c>
      <c r="CB164" s="36"/>
      <c r="CD164">
        <v>61.1</v>
      </c>
      <c r="CE164">
        <v>1.3</v>
      </c>
      <c r="CF164">
        <v>25.7</v>
      </c>
      <c r="CG164">
        <v>29</v>
      </c>
      <c r="CH164">
        <v>36</v>
      </c>
      <c r="CI164" s="32">
        <v>0.03</v>
      </c>
      <c r="CL164" s="36"/>
      <c r="CN164">
        <v>73.3</v>
      </c>
      <c r="CO164">
        <v>0.6</v>
      </c>
      <c r="CP164">
        <v>32.6</v>
      </c>
      <c r="CQ164" s="33">
        <v>0</v>
      </c>
      <c r="CR164">
        <v>0.10199999999999999</v>
      </c>
      <c r="CS164">
        <v>377</v>
      </c>
      <c r="CT164">
        <v>120.9</v>
      </c>
      <c r="CU164">
        <v>0.7</v>
      </c>
      <c r="CV164">
        <v>2.54</v>
      </c>
      <c r="CW164">
        <v>3.73</v>
      </c>
      <c r="CX164">
        <v>0.22700000000000001</v>
      </c>
      <c r="CY164">
        <v>5</v>
      </c>
      <c r="CZ164">
        <v>178</v>
      </c>
      <c r="DA164" s="32">
        <v>1.48</v>
      </c>
      <c r="DD164" s="36"/>
      <c r="DF164" s="36">
        <v>48.9</v>
      </c>
      <c r="DG164">
        <v>0.6</v>
      </c>
      <c r="DH164">
        <v>18.399999999999999</v>
      </c>
      <c r="DI164">
        <v>0.46</v>
      </c>
      <c r="DJ164">
        <v>5.2</v>
      </c>
      <c r="DK164">
        <v>1120.5999999999999</v>
      </c>
      <c r="DL164" s="39">
        <v>2.5999999999999998E-10</v>
      </c>
      <c r="DM164">
        <v>130.19999999999999</v>
      </c>
      <c r="DN164">
        <v>48.6</v>
      </c>
      <c r="DO164">
        <v>4.3E-3</v>
      </c>
      <c r="DP164">
        <v>218.1</v>
      </c>
      <c r="DQ164" s="40">
        <v>1.9899999999999999E-5</v>
      </c>
    </row>
    <row r="165" spans="4:121" ht="15" thickBot="1" x14ac:dyDescent="0.4">
      <c r="D165" s="36"/>
      <c r="H165" s="37">
        <v>18.37</v>
      </c>
      <c r="I165" s="38">
        <v>0.98</v>
      </c>
      <c r="J165">
        <v>30.2</v>
      </c>
      <c r="K165">
        <v>113</v>
      </c>
      <c r="L165">
        <v>11.7</v>
      </c>
      <c r="M165">
        <v>2.31</v>
      </c>
      <c r="N165">
        <v>35.1</v>
      </c>
      <c r="O165">
        <v>9.2600000000000002E-2</v>
      </c>
      <c r="P165">
        <v>388</v>
      </c>
      <c r="Q165">
        <v>125</v>
      </c>
      <c r="R165">
        <v>0.68</v>
      </c>
      <c r="S165">
        <v>11.45</v>
      </c>
      <c r="T165">
        <v>88</v>
      </c>
      <c r="U165" s="32">
        <v>2.7</v>
      </c>
      <c r="W165" s="36"/>
      <c r="AA165">
        <v>0</v>
      </c>
      <c r="AB165">
        <v>1.823</v>
      </c>
      <c r="AC165">
        <v>1.6753703200962642</v>
      </c>
      <c r="AD165">
        <v>13.3</v>
      </c>
      <c r="AG165">
        <v>93.6</v>
      </c>
      <c r="AH165">
        <v>0</v>
      </c>
      <c r="AI165">
        <v>0</v>
      </c>
      <c r="AJ165">
        <v>0</v>
      </c>
      <c r="AK165" s="32">
        <v>0</v>
      </c>
      <c r="AP165" s="36"/>
      <c r="AR165">
        <v>36.67</v>
      </c>
      <c r="AS165">
        <v>1.47</v>
      </c>
      <c r="AT165" s="7">
        <v>1.3509568680973716</v>
      </c>
      <c r="AU165">
        <v>12.56</v>
      </c>
      <c r="AV165">
        <v>12.74</v>
      </c>
      <c r="AW165">
        <v>7.96</v>
      </c>
      <c r="AX165">
        <v>99.23</v>
      </c>
      <c r="AY165">
        <v>0.09</v>
      </c>
      <c r="AZ165" s="32">
        <v>40.590000000000003</v>
      </c>
      <c r="BB165" s="36"/>
      <c r="BD165">
        <v>6.1</v>
      </c>
      <c r="BE165">
        <v>0.99</v>
      </c>
      <c r="BF165">
        <v>21.6</v>
      </c>
      <c r="BG165">
        <v>6.85</v>
      </c>
      <c r="BH165">
        <v>1.89</v>
      </c>
      <c r="BI165">
        <v>27.8</v>
      </c>
      <c r="BJ165">
        <v>0.11</v>
      </c>
      <c r="BK165">
        <v>385</v>
      </c>
      <c r="BL165">
        <v>198</v>
      </c>
      <c r="BM165" s="32">
        <v>0.6</v>
      </c>
      <c r="CB165" s="36"/>
      <c r="CD165">
        <v>61.1</v>
      </c>
      <c r="CE165">
        <v>2</v>
      </c>
      <c r="CF165">
        <v>23</v>
      </c>
      <c r="CG165">
        <v>25.3</v>
      </c>
      <c r="CH165">
        <v>72</v>
      </c>
      <c r="CI165" s="32">
        <v>0.03</v>
      </c>
      <c r="CL165" s="36"/>
      <c r="CN165">
        <v>6.2</v>
      </c>
      <c r="CO165">
        <v>0.99</v>
      </c>
      <c r="CP165">
        <v>34</v>
      </c>
      <c r="CQ165" s="33">
        <v>0</v>
      </c>
      <c r="CR165">
        <v>9.4E-2</v>
      </c>
      <c r="CS165">
        <v>367.6</v>
      </c>
      <c r="CT165">
        <v>235.4</v>
      </c>
      <c r="CU165">
        <v>0.7</v>
      </c>
      <c r="CV165">
        <v>2.64</v>
      </c>
      <c r="CW165">
        <v>3.85</v>
      </c>
      <c r="CX165">
        <v>0.14799999999999999</v>
      </c>
      <c r="CY165">
        <v>4.92</v>
      </c>
      <c r="CZ165">
        <v>117.4</v>
      </c>
      <c r="DA165" s="32">
        <v>0.98</v>
      </c>
      <c r="DD165" s="41"/>
      <c r="DE165" s="42"/>
      <c r="DF165" s="41">
        <v>61.1</v>
      </c>
      <c r="DG165" s="42">
        <v>0.6</v>
      </c>
      <c r="DH165" s="42">
        <v>19.100000000000001</v>
      </c>
      <c r="DI165" s="42">
        <v>0.46</v>
      </c>
      <c r="DJ165" s="42">
        <v>5.2</v>
      </c>
      <c r="DK165" s="42">
        <v>1120.8</v>
      </c>
      <c r="DL165" s="44">
        <v>2.6400000000000002E-10</v>
      </c>
      <c r="DM165" s="42">
        <v>165.3</v>
      </c>
      <c r="DN165" s="42">
        <v>69</v>
      </c>
      <c r="DO165" s="42">
        <v>4.7999999999999996E-3</v>
      </c>
      <c r="DP165" s="42">
        <v>218.7</v>
      </c>
      <c r="DQ165" s="45">
        <v>2.1999999999999999E-5</v>
      </c>
    </row>
    <row r="166" spans="4:121" x14ac:dyDescent="0.35">
      <c r="D166" s="36"/>
      <c r="H166" s="37">
        <v>24.45</v>
      </c>
      <c r="I166" s="38">
        <v>0.98</v>
      </c>
      <c r="J166">
        <v>30.4</v>
      </c>
      <c r="K166">
        <v>123</v>
      </c>
      <c r="L166">
        <v>11.79</v>
      </c>
      <c r="M166">
        <v>2.3199999999999998</v>
      </c>
      <c r="N166">
        <v>35.299999999999997</v>
      </c>
      <c r="O166">
        <v>9.1499999999999998E-2</v>
      </c>
      <c r="P166">
        <v>388</v>
      </c>
      <c r="Q166">
        <v>126</v>
      </c>
      <c r="R166">
        <v>0.68</v>
      </c>
      <c r="S166">
        <v>15.22</v>
      </c>
      <c r="T166">
        <v>142</v>
      </c>
      <c r="U166" s="32">
        <v>3.59</v>
      </c>
      <c r="W166" s="36"/>
      <c r="AA166">
        <v>0</v>
      </c>
      <c r="AB166">
        <v>2.9020000000000001</v>
      </c>
      <c r="AC166">
        <v>2.6669910416452876</v>
      </c>
      <c r="AD166">
        <v>21.1</v>
      </c>
      <c r="AG166">
        <v>215.6</v>
      </c>
      <c r="AH166">
        <v>0</v>
      </c>
      <c r="AI166">
        <v>0</v>
      </c>
      <c r="AJ166">
        <v>0</v>
      </c>
      <c r="AK166" s="32">
        <v>0</v>
      </c>
      <c r="AP166" s="36"/>
      <c r="AR166">
        <v>36.68</v>
      </c>
      <c r="AS166">
        <v>1.84</v>
      </c>
      <c r="AT166" s="7">
        <v>1.6909936308157578</v>
      </c>
      <c r="AU166">
        <v>12.24</v>
      </c>
      <c r="AV166">
        <v>12.78</v>
      </c>
      <c r="AW166">
        <v>7.98</v>
      </c>
      <c r="AX166">
        <v>150.71</v>
      </c>
      <c r="AY166">
        <v>0.1</v>
      </c>
      <c r="AZ166" s="32">
        <v>40.590000000000003</v>
      </c>
      <c r="BB166" s="36"/>
      <c r="BD166">
        <v>12.2</v>
      </c>
      <c r="BE166">
        <v>0.99</v>
      </c>
      <c r="BF166">
        <v>21.8</v>
      </c>
      <c r="BG166">
        <v>6.94</v>
      </c>
      <c r="BH166">
        <v>1.9</v>
      </c>
      <c r="BI166">
        <v>27.9</v>
      </c>
      <c r="BJ166">
        <v>0.11</v>
      </c>
      <c r="BK166">
        <v>385</v>
      </c>
      <c r="BL166">
        <v>187</v>
      </c>
      <c r="BM166" s="32">
        <v>0.65</v>
      </c>
      <c r="CB166" s="36"/>
      <c r="CD166">
        <v>61.1</v>
      </c>
      <c r="CE166">
        <v>2.6</v>
      </c>
      <c r="CF166">
        <v>22.8</v>
      </c>
      <c r="CG166">
        <v>25.4</v>
      </c>
      <c r="CH166">
        <v>125</v>
      </c>
      <c r="CI166" s="32">
        <v>0.04</v>
      </c>
      <c r="CL166" s="36"/>
      <c r="CN166">
        <v>12.2</v>
      </c>
      <c r="CO166">
        <v>0.99</v>
      </c>
      <c r="CP166">
        <v>34</v>
      </c>
      <c r="CQ166" s="33">
        <v>0</v>
      </c>
      <c r="CR166">
        <v>9.4E-2</v>
      </c>
      <c r="CS166">
        <v>367.6</v>
      </c>
      <c r="CT166">
        <v>224.9</v>
      </c>
      <c r="CU166">
        <v>0.7</v>
      </c>
      <c r="CV166">
        <v>2.64</v>
      </c>
      <c r="CW166">
        <v>3.85</v>
      </c>
      <c r="CX166">
        <v>0.16300000000000001</v>
      </c>
      <c r="CY166">
        <v>4.92</v>
      </c>
      <c r="CZ166">
        <v>129.30000000000001</v>
      </c>
      <c r="DA166" s="32">
        <v>1.08</v>
      </c>
      <c r="DD166" s="27" t="s">
        <v>122</v>
      </c>
      <c r="DE166" s="28">
        <v>3</v>
      </c>
      <c r="DF166" s="36">
        <v>6.1</v>
      </c>
      <c r="DG166">
        <v>0.6</v>
      </c>
      <c r="DH166">
        <v>21.3</v>
      </c>
      <c r="DI166">
        <v>0.8</v>
      </c>
      <c r="DJ166">
        <v>57</v>
      </c>
      <c r="DK166">
        <v>1210.5</v>
      </c>
      <c r="DL166" s="39">
        <v>5.05E-11</v>
      </c>
      <c r="DM166">
        <v>337.7</v>
      </c>
      <c r="DN166">
        <v>175.9</v>
      </c>
      <c r="DO166">
        <v>4.0000000000000002E-4</v>
      </c>
      <c r="DP166">
        <v>146.4</v>
      </c>
      <c r="DQ166" s="40">
        <v>2.4399999999999999E-6</v>
      </c>
    </row>
    <row r="167" spans="4:121" x14ac:dyDescent="0.35">
      <c r="D167" s="36"/>
      <c r="H167" s="37">
        <v>30.53</v>
      </c>
      <c r="I167" s="38">
        <v>0.98</v>
      </c>
      <c r="J167">
        <v>30.4</v>
      </c>
      <c r="K167">
        <v>158</v>
      </c>
      <c r="L167">
        <v>11.84</v>
      </c>
      <c r="M167">
        <v>2.31</v>
      </c>
      <c r="N167">
        <v>35.299999999999997</v>
      </c>
      <c r="O167">
        <v>8.9599999999999999E-2</v>
      </c>
      <c r="P167">
        <v>386</v>
      </c>
      <c r="Q167">
        <v>125</v>
      </c>
      <c r="R167">
        <v>0.68</v>
      </c>
      <c r="S167">
        <v>19.02</v>
      </c>
      <c r="T167">
        <v>206</v>
      </c>
      <c r="U167" s="32">
        <v>4.4800000000000004</v>
      </c>
      <c r="W167" s="36"/>
      <c r="AA167">
        <v>0</v>
      </c>
      <c r="AB167">
        <v>3.6230000000000002</v>
      </c>
      <c r="AC167">
        <v>3.329603219807332</v>
      </c>
      <c r="AD167">
        <v>23.1</v>
      </c>
      <c r="AG167">
        <v>326.60000000000002</v>
      </c>
      <c r="AH167">
        <v>0</v>
      </c>
      <c r="AI167">
        <v>0</v>
      </c>
      <c r="AJ167">
        <v>0</v>
      </c>
      <c r="AK167" s="32">
        <v>0</v>
      </c>
      <c r="AP167" s="36"/>
      <c r="AR167">
        <v>36.68</v>
      </c>
      <c r="AS167">
        <v>2.21</v>
      </c>
      <c r="AT167" s="7">
        <v>2.0310303935341438</v>
      </c>
      <c r="AU167">
        <v>12.46</v>
      </c>
      <c r="AV167">
        <v>12.77</v>
      </c>
      <c r="AW167">
        <v>7.91</v>
      </c>
      <c r="AX167">
        <v>218.67</v>
      </c>
      <c r="AY167">
        <v>0.1</v>
      </c>
      <c r="AZ167" s="32">
        <v>40.590000000000003</v>
      </c>
      <c r="BB167" s="36"/>
      <c r="BD167">
        <v>24.4</v>
      </c>
      <c r="BE167">
        <v>0.99</v>
      </c>
      <c r="BF167">
        <v>23.5</v>
      </c>
      <c r="BG167">
        <v>7.75</v>
      </c>
      <c r="BH167">
        <v>1.98</v>
      </c>
      <c r="BI167">
        <v>29.4</v>
      </c>
      <c r="BJ167">
        <v>0.11</v>
      </c>
      <c r="BK167">
        <v>385</v>
      </c>
      <c r="BL167">
        <v>174</v>
      </c>
      <c r="BM167" s="32">
        <v>0.67</v>
      </c>
      <c r="CB167" s="36"/>
      <c r="CD167">
        <v>61.1</v>
      </c>
      <c r="CE167">
        <v>3.3</v>
      </c>
      <c r="CF167">
        <v>22.7</v>
      </c>
      <c r="CG167">
        <v>26.5</v>
      </c>
      <c r="CH167">
        <v>206</v>
      </c>
      <c r="CI167" s="32">
        <v>0.04</v>
      </c>
      <c r="CL167" s="36"/>
      <c r="CN167">
        <v>24.5</v>
      </c>
      <c r="CO167">
        <v>0.99</v>
      </c>
      <c r="CP167">
        <v>34.200000000000003</v>
      </c>
      <c r="CQ167" s="33">
        <v>0</v>
      </c>
      <c r="CR167">
        <v>9.5000000000000001E-2</v>
      </c>
      <c r="CS167">
        <v>367.7</v>
      </c>
      <c r="CT167">
        <v>210.4</v>
      </c>
      <c r="CU167">
        <v>0.7</v>
      </c>
      <c r="CV167">
        <v>2.65</v>
      </c>
      <c r="CW167">
        <v>3.87</v>
      </c>
      <c r="CX167">
        <v>0.185</v>
      </c>
      <c r="CY167">
        <v>4.95</v>
      </c>
      <c r="CZ167">
        <v>145.69999999999999</v>
      </c>
      <c r="DA167" s="32">
        <v>1.21</v>
      </c>
      <c r="DD167" s="36"/>
      <c r="DF167" s="36">
        <v>12</v>
      </c>
      <c r="DG167">
        <v>0.6</v>
      </c>
      <c r="DH167">
        <v>22.5</v>
      </c>
      <c r="DI167">
        <v>0.8</v>
      </c>
      <c r="DJ167">
        <v>52.7</v>
      </c>
      <c r="DK167">
        <v>1210.5</v>
      </c>
      <c r="DL167" s="39">
        <v>5.4000000000000001E-11</v>
      </c>
      <c r="DM167">
        <v>167.4</v>
      </c>
      <c r="DN167">
        <v>98.2</v>
      </c>
      <c r="DO167">
        <v>5.9999999999999995E-4</v>
      </c>
      <c r="DP167">
        <v>157.4</v>
      </c>
      <c r="DQ167" s="40">
        <v>3.67E-6</v>
      </c>
    </row>
    <row r="168" spans="4:121" x14ac:dyDescent="0.35">
      <c r="D168" s="36"/>
      <c r="H168" s="37">
        <v>36.64</v>
      </c>
      <c r="I168" s="38">
        <v>0.98</v>
      </c>
      <c r="J168">
        <v>30.5</v>
      </c>
      <c r="K168">
        <v>195</v>
      </c>
      <c r="L168">
        <v>11.93</v>
      </c>
      <c r="M168">
        <v>2.31</v>
      </c>
      <c r="N168">
        <v>35.4</v>
      </c>
      <c r="O168">
        <v>8.8099999999999998E-2</v>
      </c>
      <c r="P168">
        <v>386</v>
      </c>
      <c r="Q168">
        <v>123</v>
      </c>
      <c r="R168">
        <v>0.7</v>
      </c>
      <c r="S168">
        <v>22.85</v>
      </c>
      <c r="T168">
        <v>279</v>
      </c>
      <c r="U168" s="32">
        <v>5.39</v>
      </c>
      <c r="W168" s="36"/>
      <c r="AA168">
        <v>0</v>
      </c>
      <c r="AB168">
        <v>4.3479999999999999</v>
      </c>
      <c r="AC168">
        <v>3.9958914710798448</v>
      </c>
      <c r="AD168">
        <v>27.4</v>
      </c>
      <c r="AG168">
        <v>447.9</v>
      </c>
      <c r="AH168">
        <v>0</v>
      </c>
      <c r="AI168">
        <v>0</v>
      </c>
      <c r="AJ168">
        <v>0</v>
      </c>
      <c r="AK168" s="32">
        <v>0</v>
      </c>
      <c r="AP168" s="36"/>
      <c r="AR168">
        <v>36.68</v>
      </c>
      <c r="AS168">
        <v>2.57</v>
      </c>
      <c r="AT168" s="7">
        <v>2.3618769734763569</v>
      </c>
      <c r="AU168">
        <v>13</v>
      </c>
      <c r="AV168">
        <v>12.73</v>
      </c>
      <c r="AW168">
        <v>7.87</v>
      </c>
      <c r="AX168">
        <v>303.45</v>
      </c>
      <c r="AY168">
        <v>0.1</v>
      </c>
      <c r="AZ168" s="32">
        <v>40.6</v>
      </c>
      <c r="BB168" s="36"/>
      <c r="BD168">
        <v>36.700000000000003</v>
      </c>
      <c r="BE168">
        <v>0.99</v>
      </c>
      <c r="BF168">
        <v>22.6</v>
      </c>
      <c r="BG168">
        <v>7.33</v>
      </c>
      <c r="BH168">
        <v>1.94</v>
      </c>
      <c r="BI168">
        <v>28.7</v>
      </c>
      <c r="BJ168">
        <v>0.11</v>
      </c>
      <c r="BK168">
        <v>385</v>
      </c>
      <c r="BL168">
        <v>169</v>
      </c>
      <c r="BM168" s="32">
        <v>0.71</v>
      </c>
      <c r="CB168" s="36"/>
      <c r="CD168">
        <v>61.1</v>
      </c>
      <c r="CE168">
        <v>3.6</v>
      </c>
      <c r="CF168">
        <v>22.6</v>
      </c>
      <c r="CG168">
        <v>27.6</v>
      </c>
      <c r="CH168">
        <v>270</v>
      </c>
      <c r="CI168" s="32" t="s">
        <v>49</v>
      </c>
      <c r="CL168" s="36"/>
      <c r="CN168">
        <v>36.700000000000003</v>
      </c>
      <c r="CO168">
        <v>0.99</v>
      </c>
      <c r="CP168">
        <v>35.299999999999997</v>
      </c>
      <c r="CQ168" s="33">
        <v>0</v>
      </c>
      <c r="CR168">
        <v>9.6000000000000002E-2</v>
      </c>
      <c r="CS168">
        <v>362.8</v>
      </c>
      <c r="CT168">
        <v>197.3</v>
      </c>
      <c r="CU168">
        <v>0.7</v>
      </c>
      <c r="CV168">
        <v>2.73</v>
      </c>
      <c r="CW168">
        <v>3.98</v>
      </c>
      <c r="CX168">
        <v>0.20100000000000001</v>
      </c>
      <c r="CY168">
        <v>5.09</v>
      </c>
      <c r="CZ168">
        <v>153.30000000000001</v>
      </c>
      <c r="DA168" s="32">
        <v>1.28</v>
      </c>
      <c r="DD168" s="36"/>
      <c r="DF168" s="36">
        <v>24.5</v>
      </c>
      <c r="DG168">
        <v>0.6</v>
      </c>
      <c r="DH168">
        <v>23.4</v>
      </c>
      <c r="DI168">
        <v>0.8</v>
      </c>
      <c r="DJ168">
        <v>49.9</v>
      </c>
      <c r="DK168">
        <v>1210.5</v>
      </c>
      <c r="DL168" s="39">
        <v>5.6700000000000002E-11</v>
      </c>
      <c r="DM168">
        <v>86.5</v>
      </c>
      <c r="DN168">
        <v>51</v>
      </c>
      <c r="DO168">
        <v>1.1999999999999999E-3</v>
      </c>
      <c r="DP168">
        <v>186</v>
      </c>
      <c r="DQ168" s="40">
        <v>6.2700000000000001E-6</v>
      </c>
    </row>
    <row r="169" spans="4:121" x14ac:dyDescent="0.35">
      <c r="D169" s="36"/>
      <c r="H169" s="37">
        <v>24.49</v>
      </c>
      <c r="I169" s="38">
        <v>0.98</v>
      </c>
      <c r="J169">
        <v>30.8</v>
      </c>
      <c r="K169">
        <v>151</v>
      </c>
      <c r="L169">
        <v>12.15</v>
      </c>
      <c r="M169">
        <v>2.2999999999999998</v>
      </c>
      <c r="N169">
        <v>35.700000000000003</v>
      </c>
      <c r="O169">
        <v>8.2400000000000001E-2</v>
      </c>
      <c r="P169">
        <v>386</v>
      </c>
      <c r="Q169">
        <v>125</v>
      </c>
      <c r="R169">
        <v>0.71</v>
      </c>
      <c r="S169">
        <v>15.34</v>
      </c>
      <c r="T169">
        <v>143</v>
      </c>
      <c r="U169" s="32">
        <v>3.62</v>
      </c>
      <c r="W169" s="36"/>
      <c r="AA169">
        <v>2.3199999999999998</v>
      </c>
      <c r="AB169">
        <v>0.70499999999999996</v>
      </c>
      <c r="AC169">
        <v>0.647907885720168</v>
      </c>
      <c r="AD169">
        <v>29.6</v>
      </c>
      <c r="AE169">
        <v>20</v>
      </c>
      <c r="AF169">
        <v>28.6</v>
      </c>
      <c r="AG169">
        <v>17.3</v>
      </c>
      <c r="AH169">
        <v>1.53</v>
      </c>
      <c r="AI169">
        <v>2.71</v>
      </c>
      <c r="AJ169">
        <v>10</v>
      </c>
      <c r="AK169" s="32">
        <v>0.64</v>
      </c>
      <c r="AP169" s="36"/>
      <c r="AR169">
        <v>36.68</v>
      </c>
      <c r="AS169">
        <v>2.93</v>
      </c>
      <c r="AT169" s="7">
        <v>2.6927235534185709</v>
      </c>
      <c r="AU169">
        <v>13.98</v>
      </c>
      <c r="AV169">
        <v>12.7</v>
      </c>
      <c r="AW169">
        <v>7.86</v>
      </c>
      <c r="AX169">
        <v>443.6</v>
      </c>
      <c r="AY169">
        <v>0.11</v>
      </c>
      <c r="AZ169" s="32">
        <v>40.590000000000003</v>
      </c>
      <c r="BB169" s="36"/>
      <c r="BD169">
        <v>48.9</v>
      </c>
      <c r="BE169">
        <v>0.99</v>
      </c>
      <c r="BF169">
        <v>22.3</v>
      </c>
      <c r="BG169">
        <v>7.2</v>
      </c>
      <c r="BH169">
        <v>1.92</v>
      </c>
      <c r="BI169">
        <v>28.4</v>
      </c>
      <c r="BJ169">
        <v>0.11</v>
      </c>
      <c r="BK169">
        <v>385</v>
      </c>
      <c r="BL169">
        <v>166</v>
      </c>
      <c r="BM169" s="32">
        <v>0.73</v>
      </c>
      <c r="CB169" s="36"/>
      <c r="CD169">
        <v>61.1</v>
      </c>
      <c r="CE169">
        <v>4</v>
      </c>
      <c r="CF169">
        <v>22.6</v>
      </c>
      <c r="CG169">
        <v>28.7</v>
      </c>
      <c r="CH169">
        <v>359</v>
      </c>
      <c r="CI169" s="32">
        <v>0.05</v>
      </c>
      <c r="CL169" s="36"/>
      <c r="CN169">
        <v>48.9</v>
      </c>
      <c r="CO169">
        <v>0.99</v>
      </c>
      <c r="CP169">
        <v>34.799999999999997</v>
      </c>
      <c r="CQ169" s="33">
        <v>0</v>
      </c>
      <c r="CR169">
        <v>9.6000000000000002E-2</v>
      </c>
      <c r="CS169">
        <v>365.9</v>
      </c>
      <c r="CT169">
        <v>195.1</v>
      </c>
      <c r="CU169">
        <v>0.7</v>
      </c>
      <c r="CV169">
        <v>2.7</v>
      </c>
      <c r="CW169">
        <v>3.93</v>
      </c>
      <c r="CX169">
        <v>0.20899999999999999</v>
      </c>
      <c r="CY169">
        <v>5.04</v>
      </c>
      <c r="CZ169">
        <v>161.19999999999999</v>
      </c>
      <c r="DA169" s="32">
        <v>1.34</v>
      </c>
      <c r="DD169" s="36"/>
      <c r="DF169" s="36">
        <v>36.700000000000003</v>
      </c>
      <c r="DG169">
        <v>0.6</v>
      </c>
      <c r="DH169">
        <v>24</v>
      </c>
      <c r="DI169">
        <v>0.8</v>
      </c>
      <c r="DJ169">
        <v>48.2</v>
      </c>
      <c r="DK169">
        <v>1210.5</v>
      </c>
      <c r="DL169" s="39">
        <v>5.8500000000000005E-11</v>
      </c>
      <c r="DM169">
        <v>46</v>
      </c>
      <c r="DN169">
        <v>30</v>
      </c>
      <c r="DO169">
        <v>1.4E-3</v>
      </c>
      <c r="DP169">
        <v>211.4</v>
      </c>
      <c r="DQ169" s="40">
        <v>6.6900000000000003E-6</v>
      </c>
    </row>
    <row r="170" spans="4:121" ht="15" thickBot="1" x14ac:dyDescent="0.4">
      <c r="D170" s="36"/>
      <c r="H170" s="37">
        <v>12.19</v>
      </c>
      <c r="I170" s="38">
        <v>0.98</v>
      </c>
      <c r="J170">
        <v>30.9</v>
      </c>
      <c r="K170">
        <v>96</v>
      </c>
      <c r="L170">
        <v>12.2</v>
      </c>
      <c r="M170">
        <v>2.2999999999999998</v>
      </c>
      <c r="N170">
        <v>35.700000000000003</v>
      </c>
      <c r="O170">
        <v>8.0699999999999994E-2</v>
      </c>
      <c r="P170">
        <v>386</v>
      </c>
      <c r="Q170">
        <v>137</v>
      </c>
      <c r="R170">
        <v>0.66</v>
      </c>
      <c r="S170">
        <v>7.65</v>
      </c>
      <c r="T170">
        <v>45</v>
      </c>
      <c r="U170" s="32">
        <v>1.8</v>
      </c>
      <c r="W170" s="36"/>
      <c r="AA170">
        <v>2.38</v>
      </c>
      <c r="AB170">
        <v>2.1240000000000001</v>
      </c>
      <c r="AC170">
        <v>1.9519948216590595</v>
      </c>
      <c r="AD170">
        <v>29.6</v>
      </c>
      <c r="AE170">
        <v>20</v>
      </c>
      <c r="AF170">
        <v>28.5</v>
      </c>
      <c r="AG170">
        <v>132</v>
      </c>
      <c r="AH170">
        <v>2.0499999999999998</v>
      </c>
      <c r="AI170">
        <v>2.77</v>
      </c>
      <c r="AJ170">
        <v>10</v>
      </c>
      <c r="AK170" s="32">
        <v>0.65</v>
      </c>
      <c r="AP170" s="36"/>
      <c r="AR170">
        <v>36.68</v>
      </c>
      <c r="AS170">
        <v>3.3</v>
      </c>
      <c r="AT170" s="7">
        <v>3.0327603161369567</v>
      </c>
      <c r="AU170">
        <v>15.48</v>
      </c>
      <c r="AV170">
        <v>12.67</v>
      </c>
      <c r="AW170">
        <v>7.8</v>
      </c>
      <c r="AX170">
        <v>645.14</v>
      </c>
      <c r="AY170">
        <v>0.11</v>
      </c>
      <c r="AZ170" s="32">
        <v>40.590000000000003</v>
      </c>
      <c r="BB170" s="36"/>
      <c r="BD170">
        <v>61.1</v>
      </c>
      <c r="BE170">
        <v>0.99</v>
      </c>
      <c r="BF170">
        <v>22.1</v>
      </c>
      <c r="BG170">
        <v>7.08</v>
      </c>
      <c r="BH170">
        <v>1.91</v>
      </c>
      <c r="BI170">
        <v>28.2</v>
      </c>
      <c r="BJ170">
        <v>0.11</v>
      </c>
      <c r="BK170">
        <v>385</v>
      </c>
      <c r="BL170">
        <v>176</v>
      </c>
      <c r="BM170" s="32">
        <v>0.69</v>
      </c>
      <c r="CB170" s="36"/>
      <c r="CD170">
        <v>61.1</v>
      </c>
      <c r="CE170">
        <v>4.3</v>
      </c>
      <c r="CF170">
        <v>22.8</v>
      </c>
      <c r="CG170">
        <v>30.5</v>
      </c>
      <c r="CH170">
        <v>568</v>
      </c>
      <c r="CI170" s="32">
        <v>0.06</v>
      </c>
      <c r="CL170" s="36"/>
      <c r="CN170">
        <v>61.1</v>
      </c>
      <c r="CO170">
        <v>0.99</v>
      </c>
      <c r="CP170">
        <v>34.6</v>
      </c>
      <c r="CQ170" s="33">
        <v>0</v>
      </c>
      <c r="CR170">
        <v>9.5000000000000001E-2</v>
      </c>
      <c r="CS170">
        <v>366.5</v>
      </c>
      <c r="CT170">
        <v>188.2</v>
      </c>
      <c r="CU170">
        <v>0.7</v>
      </c>
      <c r="CV170">
        <v>2.68</v>
      </c>
      <c r="CW170">
        <v>3.91</v>
      </c>
      <c r="CX170">
        <v>0.221</v>
      </c>
      <c r="CY170">
        <v>5.01</v>
      </c>
      <c r="CZ170">
        <v>172</v>
      </c>
      <c r="DA170" s="32">
        <v>1.43</v>
      </c>
      <c r="DD170" s="41"/>
      <c r="DE170" s="42"/>
      <c r="DF170" s="36">
        <v>48.9</v>
      </c>
      <c r="DG170">
        <v>0.6</v>
      </c>
      <c r="DH170">
        <v>24.5</v>
      </c>
      <c r="DI170">
        <v>0.8</v>
      </c>
      <c r="DJ170">
        <v>46.9</v>
      </c>
      <c r="DK170">
        <v>1210.4000000000001</v>
      </c>
      <c r="DL170" s="39">
        <v>6E-11</v>
      </c>
      <c r="DM170">
        <v>84.6</v>
      </c>
      <c r="DN170">
        <v>49.6</v>
      </c>
      <c r="DO170">
        <v>2.3999999999999998E-3</v>
      </c>
      <c r="DP170">
        <v>212.7</v>
      </c>
      <c r="DQ170" s="40">
        <v>1.11E-5</v>
      </c>
    </row>
    <row r="171" spans="4:121" ht="15" thickBot="1" x14ac:dyDescent="0.4">
      <c r="D171" s="41"/>
      <c r="E171" s="42"/>
      <c r="F171" s="42"/>
      <c r="G171" s="42"/>
      <c r="H171" s="46">
        <v>2.59</v>
      </c>
      <c r="I171" s="47">
        <v>0.98</v>
      </c>
      <c r="J171" s="42">
        <v>31.2</v>
      </c>
      <c r="K171" s="42">
        <v>77</v>
      </c>
      <c r="L171" s="42">
        <v>12.4</v>
      </c>
      <c r="M171" s="42">
        <v>2.31</v>
      </c>
      <c r="N171" s="42">
        <v>36</v>
      </c>
      <c r="O171" s="42">
        <v>7.9399999999999998E-2</v>
      </c>
      <c r="P171" s="42">
        <v>384</v>
      </c>
      <c r="Q171" s="42">
        <v>185</v>
      </c>
      <c r="R171" s="42">
        <v>0.47</v>
      </c>
      <c r="S171" s="42">
        <v>1.64</v>
      </c>
      <c r="T171" s="42">
        <v>3</v>
      </c>
      <c r="U171" s="43">
        <v>0.39</v>
      </c>
      <c r="W171" s="36"/>
      <c r="AA171">
        <v>2.5</v>
      </c>
      <c r="AB171">
        <v>3.5510000000000002</v>
      </c>
      <c r="AC171">
        <v>3.2634339038188891</v>
      </c>
      <c r="AD171">
        <v>32.799999999999997</v>
      </c>
      <c r="AE171">
        <v>20.9</v>
      </c>
      <c r="AF171">
        <v>26.7</v>
      </c>
      <c r="AG171">
        <v>382.8</v>
      </c>
      <c r="AH171">
        <v>2.5099999999999998</v>
      </c>
      <c r="AI171">
        <v>2.98</v>
      </c>
      <c r="AJ171">
        <v>11</v>
      </c>
      <c r="AK171" s="32">
        <v>0.7</v>
      </c>
      <c r="AP171" s="36"/>
      <c r="AR171">
        <v>36.68</v>
      </c>
      <c r="AS171">
        <v>3.48</v>
      </c>
      <c r="AT171" s="7">
        <v>3.1981836061080635</v>
      </c>
      <c r="AU171">
        <v>20.18</v>
      </c>
      <c r="AV171">
        <v>13.19</v>
      </c>
      <c r="AW171">
        <v>7.97</v>
      </c>
      <c r="AX171">
        <v>903.28</v>
      </c>
      <c r="AY171">
        <v>0.14000000000000001</v>
      </c>
      <c r="AZ171" s="32">
        <v>40.590000000000003</v>
      </c>
      <c r="BB171" s="36"/>
      <c r="BD171">
        <v>73.3</v>
      </c>
      <c r="BE171">
        <v>0.99</v>
      </c>
      <c r="BF171">
        <v>22</v>
      </c>
      <c r="BG171">
        <v>7.04</v>
      </c>
      <c r="BH171">
        <v>1.91</v>
      </c>
      <c r="BI171">
        <v>28.1</v>
      </c>
      <c r="BJ171">
        <v>0.11</v>
      </c>
      <c r="BK171">
        <v>385</v>
      </c>
      <c r="BL171">
        <v>178</v>
      </c>
      <c r="BM171" s="32">
        <v>0.69</v>
      </c>
      <c r="CB171" s="36"/>
      <c r="CD171">
        <v>61.1</v>
      </c>
      <c r="CE171">
        <v>4.5999999999999996</v>
      </c>
      <c r="CF171">
        <v>23.3</v>
      </c>
      <c r="CG171">
        <v>33.299999999999997</v>
      </c>
      <c r="CH171">
        <v>1195</v>
      </c>
      <c r="CI171" s="32">
        <v>0.1</v>
      </c>
      <c r="CL171" s="36"/>
      <c r="CN171">
        <v>73.3</v>
      </c>
      <c r="CO171">
        <v>0.99</v>
      </c>
      <c r="CP171">
        <v>34.5</v>
      </c>
      <c r="CQ171" s="33">
        <v>0</v>
      </c>
      <c r="CR171">
        <v>9.5000000000000001E-2</v>
      </c>
      <c r="CS171">
        <v>367.1</v>
      </c>
      <c r="CT171">
        <v>183.1</v>
      </c>
      <c r="CU171">
        <v>0.7</v>
      </c>
      <c r="CV171">
        <v>2.67</v>
      </c>
      <c r="CW171">
        <v>3.9</v>
      </c>
      <c r="CX171">
        <v>0.23</v>
      </c>
      <c r="CY171">
        <v>4.99</v>
      </c>
      <c r="CZ171">
        <v>180.1</v>
      </c>
      <c r="DA171" s="32">
        <v>1.5</v>
      </c>
      <c r="DD171" s="27" t="s">
        <v>122</v>
      </c>
      <c r="DE171" s="28">
        <v>3</v>
      </c>
      <c r="DF171" s="27">
        <v>6.1</v>
      </c>
      <c r="DG171" s="28">
        <v>0.6</v>
      </c>
      <c r="DH171" s="28">
        <v>22.2</v>
      </c>
      <c r="DI171" s="28">
        <v>0.64</v>
      </c>
      <c r="DJ171" s="28">
        <v>13.4</v>
      </c>
      <c r="DK171" s="28">
        <v>1168.3</v>
      </c>
      <c r="DL171" s="34">
        <v>1.41E-10</v>
      </c>
      <c r="DM171" s="28">
        <v>147.30000000000001</v>
      </c>
      <c r="DN171" s="28">
        <v>27.4</v>
      </c>
      <c r="DO171" s="28">
        <v>8.9999999999999998E-4</v>
      </c>
      <c r="DP171" s="28">
        <v>144.19999999999999</v>
      </c>
      <c r="DQ171" s="35">
        <v>6.4300000000000003E-6</v>
      </c>
    </row>
    <row r="172" spans="4:121" x14ac:dyDescent="0.35">
      <c r="D172" s="36" t="s">
        <v>14</v>
      </c>
      <c r="E172">
        <v>2.8</v>
      </c>
      <c r="F172" t="s">
        <v>125</v>
      </c>
      <c r="G172" t="s">
        <v>127</v>
      </c>
      <c r="H172" s="37">
        <v>2.37</v>
      </c>
      <c r="I172" s="38">
        <v>0.98</v>
      </c>
      <c r="J172">
        <v>25.4</v>
      </c>
      <c r="K172">
        <v>73</v>
      </c>
      <c r="L172">
        <v>8.68</v>
      </c>
      <c r="M172">
        <v>2.08</v>
      </c>
      <c r="N172">
        <v>30.9</v>
      </c>
      <c r="O172">
        <v>9.8299999999999998E-2</v>
      </c>
      <c r="P172">
        <v>390</v>
      </c>
      <c r="Q172">
        <v>164</v>
      </c>
      <c r="R172">
        <v>0.55000000000000004</v>
      </c>
      <c r="S172">
        <v>1.41</v>
      </c>
      <c r="T172">
        <v>7</v>
      </c>
      <c r="U172" s="32">
        <v>0.33</v>
      </c>
      <c r="W172" s="36"/>
      <c r="AA172">
        <v>2.42</v>
      </c>
      <c r="AB172">
        <v>4.4480000000000004</v>
      </c>
      <c r="AC172">
        <v>4.0877932988415715</v>
      </c>
      <c r="AD172">
        <v>38</v>
      </c>
      <c r="AE172">
        <v>19.899999999999999</v>
      </c>
      <c r="AF172">
        <v>25.4</v>
      </c>
      <c r="AG172">
        <v>643.6</v>
      </c>
      <c r="AH172">
        <v>2.62</v>
      </c>
      <c r="AI172">
        <v>2.82</v>
      </c>
      <c r="AJ172">
        <v>10</v>
      </c>
      <c r="AK172" s="32">
        <v>0.67</v>
      </c>
      <c r="AP172" s="36"/>
      <c r="AR172">
        <v>36.630000000000003</v>
      </c>
      <c r="AS172">
        <v>3.67</v>
      </c>
      <c r="AT172" s="7">
        <v>3.372797078855343</v>
      </c>
      <c r="AU172">
        <v>20.34</v>
      </c>
      <c r="AV172">
        <v>12.77</v>
      </c>
      <c r="AW172">
        <v>7.65</v>
      </c>
      <c r="AX172">
        <v>1473.99</v>
      </c>
      <c r="AY172">
        <v>0.15</v>
      </c>
      <c r="AZ172" s="32">
        <v>40.54</v>
      </c>
      <c r="BB172" s="36"/>
      <c r="BD172">
        <v>1.2</v>
      </c>
      <c r="BE172">
        <v>1.49</v>
      </c>
      <c r="BF172">
        <v>12.4</v>
      </c>
      <c r="BG172">
        <v>3.75</v>
      </c>
      <c r="BH172">
        <v>1.47</v>
      </c>
      <c r="BI172">
        <v>21</v>
      </c>
      <c r="BJ172">
        <v>0.1</v>
      </c>
      <c r="BK172">
        <v>402</v>
      </c>
      <c r="BL172">
        <v>312</v>
      </c>
      <c r="BM172" s="32">
        <v>0.43</v>
      </c>
      <c r="CB172" s="36"/>
      <c r="CD172">
        <v>73.3</v>
      </c>
      <c r="CE172">
        <v>0.5</v>
      </c>
      <c r="CF172">
        <v>24.7</v>
      </c>
      <c r="CG172">
        <v>25.8</v>
      </c>
      <c r="CH172">
        <v>13</v>
      </c>
      <c r="CI172" s="32">
        <v>0.04</v>
      </c>
      <c r="CL172" s="36"/>
      <c r="CN172">
        <v>6.1</v>
      </c>
      <c r="CO172">
        <v>1.49</v>
      </c>
      <c r="CP172">
        <v>31.1</v>
      </c>
      <c r="CQ172" s="33">
        <v>0</v>
      </c>
      <c r="CR172">
        <v>9.4E-2</v>
      </c>
      <c r="CS172">
        <v>373</v>
      </c>
      <c r="CT172">
        <v>280</v>
      </c>
      <c r="CU172">
        <v>0.8</v>
      </c>
      <c r="CV172">
        <v>2.4300000000000002</v>
      </c>
      <c r="CW172">
        <v>3.58</v>
      </c>
      <c r="CX172">
        <v>0.14299999999999999</v>
      </c>
      <c r="CY172">
        <v>4.66</v>
      </c>
      <c r="CZ172">
        <v>121.1</v>
      </c>
      <c r="DA172" s="32">
        <v>1.01</v>
      </c>
      <c r="DD172" s="36"/>
      <c r="DF172" s="36">
        <v>12.1</v>
      </c>
      <c r="DG172">
        <v>0.6</v>
      </c>
      <c r="DH172">
        <v>20.6</v>
      </c>
      <c r="DI172">
        <v>0.64</v>
      </c>
      <c r="DJ172">
        <v>14.1</v>
      </c>
      <c r="DK172">
        <v>1167</v>
      </c>
      <c r="DL172" s="39">
        <v>1.3300000000000001E-10</v>
      </c>
      <c r="DM172">
        <v>329.8</v>
      </c>
      <c r="DN172">
        <v>133.19999999999999</v>
      </c>
      <c r="DO172">
        <v>1E-3</v>
      </c>
      <c r="DP172">
        <v>152.30000000000001</v>
      </c>
      <c r="DQ172" s="40">
        <v>6.5200000000000003E-6</v>
      </c>
    </row>
    <row r="173" spans="4:121" x14ac:dyDescent="0.35">
      <c r="D173" s="36"/>
      <c r="H173" s="37">
        <v>6.02</v>
      </c>
      <c r="I173" s="38">
        <v>0.98</v>
      </c>
      <c r="J173">
        <v>25.7</v>
      </c>
      <c r="K173">
        <v>79</v>
      </c>
      <c r="L173">
        <v>8.8699999999999992</v>
      </c>
      <c r="M173">
        <v>2.08</v>
      </c>
      <c r="N173">
        <v>31.2</v>
      </c>
      <c r="O173">
        <v>9.4E-2</v>
      </c>
      <c r="P173">
        <v>390</v>
      </c>
      <c r="Q173">
        <v>130</v>
      </c>
      <c r="R173">
        <v>0.72</v>
      </c>
      <c r="S173">
        <v>3.59</v>
      </c>
      <c r="T173">
        <v>31</v>
      </c>
      <c r="U173" s="32">
        <v>0.85</v>
      </c>
      <c r="W173" s="36"/>
      <c r="AA173">
        <v>6.41</v>
      </c>
      <c r="AB173">
        <v>0.70299999999999996</v>
      </c>
      <c r="AC173">
        <v>0.64606984916493349</v>
      </c>
      <c r="AD173">
        <v>28.1</v>
      </c>
      <c r="AE173">
        <v>22.4</v>
      </c>
      <c r="AF173">
        <v>30.8</v>
      </c>
      <c r="AG173">
        <v>19.100000000000001</v>
      </c>
      <c r="AH173">
        <v>2.54</v>
      </c>
      <c r="AI173">
        <v>7.92</v>
      </c>
      <c r="AJ173">
        <v>53</v>
      </c>
      <c r="AK173" s="32">
        <v>1.87</v>
      </c>
      <c r="AP173" s="36"/>
      <c r="AR173">
        <v>36.659999999999997</v>
      </c>
      <c r="AS173">
        <v>3.7</v>
      </c>
      <c r="AT173" s="7">
        <v>3.400367627183861</v>
      </c>
      <c r="AU173">
        <v>21.86</v>
      </c>
      <c r="AV173">
        <v>12.94</v>
      </c>
      <c r="AW173">
        <v>7.75</v>
      </c>
      <c r="AX173">
        <v>1628.07</v>
      </c>
      <c r="AY173">
        <v>0.17</v>
      </c>
      <c r="AZ173" s="32">
        <v>40.57</v>
      </c>
      <c r="BB173" s="36"/>
      <c r="BD173">
        <v>2.5</v>
      </c>
      <c r="BE173">
        <v>1.48</v>
      </c>
      <c r="BF173">
        <v>12.5</v>
      </c>
      <c r="BG173">
        <v>3.78</v>
      </c>
      <c r="BH173">
        <v>1.47</v>
      </c>
      <c r="BI173">
        <v>21.1</v>
      </c>
      <c r="BJ173">
        <v>0.1</v>
      </c>
      <c r="BK173">
        <v>402</v>
      </c>
      <c r="BL173">
        <v>302</v>
      </c>
      <c r="BM173" s="32">
        <v>0.49</v>
      </c>
      <c r="CB173" s="36"/>
      <c r="CD173">
        <v>73.3</v>
      </c>
      <c r="CE173">
        <v>0.7</v>
      </c>
      <c r="CF173">
        <v>25</v>
      </c>
      <c r="CG173">
        <v>26.7</v>
      </c>
      <c r="CH173">
        <v>17</v>
      </c>
      <c r="CI173" s="32" t="s">
        <v>49</v>
      </c>
      <c r="CL173" s="36"/>
      <c r="CN173">
        <v>12.2</v>
      </c>
      <c r="CO173">
        <v>1.48</v>
      </c>
      <c r="CP173">
        <v>31.1</v>
      </c>
      <c r="CQ173" s="33">
        <v>0</v>
      </c>
      <c r="CR173">
        <v>9.4E-2</v>
      </c>
      <c r="CS173">
        <v>373.2</v>
      </c>
      <c r="CT173">
        <v>273.60000000000002</v>
      </c>
      <c r="CU173">
        <v>0.8</v>
      </c>
      <c r="CV173">
        <v>2.44</v>
      </c>
      <c r="CW173">
        <v>3.59</v>
      </c>
      <c r="CX173">
        <v>0.154</v>
      </c>
      <c r="CY173">
        <v>4.66</v>
      </c>
      <c r="CZ173">
        <v>130.69999999999999</v>
      </c>
      <c r="DA173" s="32">
        <v>1.0900000000000001</v>
      </c>
      <c r="DD173" s="36"/>
      <c r="DF173" s="36">
        <v>24.5</v>
      </c>
      <c r="DG173">
        <v>0.6</v>
      </c>
      <c r="DH173">
        <v>20.5</v>
      </c>
      <c r="DI173">
        <v>0.64</v>
      </c>
      <c r="DJ173">
        <v>14.1</v>
      </c>
      <c r="DK173">
        <v>1167.3</v>
      </c>
      <c r="DL173" s="39">
        <v>1.3300000000000001E-10</v>
      </c>
      <c r="DM173">
        <v>229.8</v>
      </c>
      <c r="DN173">
        <v>103</v>
      </c>
      <c r="DO173">
        <v>1.8E-3</v>
      </c>
      <c r="DP173">
        <v>169.6</v>
      </c>
      <c r="DQ173" s="40">
        <v>1.04E-5</v>
      </c>
    </row>
    <row r="174" spans="4:121" x14ac:dyDescent="0.35">
      <c r="D174" s="36"/>
      <c r="H174" s="37">
        <v>12.06</v>
      </c>
      <c r="I174" s="38">
        <v>0.98</v>
      </c>
      <c r="J174">
        <v>25.8</v>
      </c>
      <c r="K174">
        <v>89</v>
      </c>
      <c r="L174">
        <v>8.93</v>
      </c>
      <c r="M174">
        <v>2.08</v>
      </c>
      <c r="N174">
        <v>31.2</v>
      </c>
      <c r="O174">
        <v>9.2100000000000001E-2</v>
      </c>
      <c r="P174">
        <v>390</v>
      </c>
      <c r="Q174">
        <v>120</v>
      </c>
      <c r="R174">
        <v>0.77</v>
      </c>
      <c r="S174">
        <v>7.19</v>
      </c>
      <c r="T174">
        <v>100</v>
      </c>
      <c r="U174" s="32">
        <v>1.69</v>
      </c>
      <c r="W174" s="36"/>
      <c r="AA174">
        <v>6.08</v>
      </c>
      <c r="AB174">
        <v>1.76</v>
      </c>
      <c r="AC174">
        <v>1.6174721686063769</v>
      </c>
      <c r="AD174">
        <v>28.6</v>
      </c>
      <c r="AE174">
        <v>21.7</v>
      </c>
      <c r="AF174">
        <v>30.8</v>
      </c>
      <c r="AG174">
        <v>98.1</v>
      </c>
      <c r="AH174">
        <v>2.57</v>
      </c>
      <c r="AI174">
        <v>7.39</v>
      </c>
      <c r="AJ174">
        <v>49</v>
      </c>
      <c r="AK174" s="32">
        <v>1.74</v>
      </c>
      <c r="AP174" s="36"/>
      <c r="AR174">
        <v>48.9</v>
      </c>
      <c r="AS174">
        <v>0.54</v>
      </c>
      <c r="AT174" s="7">
        <v>0.49626986991332023</v>
      </c>
      <c r="AU174">
        <v>3.03</v>
      </c>
      <c r="AV174">
        <v>15.85</v>
      </c>
      <c r="AW174">
        <v>10.36</v>
      </c>
      <c r="AX174">
        <v>21.88</v>
      </c>
      <c r="AY174">
        <v>0.1</v>
      </c>
      <c r="AZ174" s="32">
        <v>54.11</v>
      </c>
      <c r="BB174" s="36"/>
      <c r="BD174">
        <v>3.7</v>
      </c>
      <c r="BE174">
        <v>1.48</v>
      </c>
      <c r="BF174">
        <v>12.7</v>
      </c>
      <c r="BG174">
        <v>3.84</v>
      </c>
      <c r="BH174">
        <v>1.48</v>
      </c>
      <c r="BI174">
        <v>21.2</v>
      </c>
      <c r="BJ174">
        <v>0.1</v>
      </c>
      <c r="BK174">
        <v>402</v>
      </c>
      <c r="BL174">
        <v>286</v>
      </c>
      <c r="BM174" s="32">
        <v>0.56999999999999995</v>
      </c>
      <c r="CB174" s="36"/>
      <c r="CD174">
        <v>73.3</v>
      </c>
      <c r="CE174">
        <v>1</v>
      </c>
      <c r="CF174">
        <v>25</v>
      </c>
      <c r="CG174">
        <v>26.9</v>
      </c>
      <c r="CH174">
        <v>27</v>
      </c>
      <c r="CI174" s="32" t="s">
        <v>49</v>
      </c>
      <c r="CL174" s="36"/>
      <c r="CN174">
        <v>24.4</v>
      </c>
      <c r="CO174">
        <v>1.48</v>
      </c>
      <c r="CP174">
        <v>31.2</v>
      </c>
      <c r="CQ174" s="33">
        <v>0</v>
      </c>
      <c r="CR174">
        <v>9.4E-2</v>
      </c>
      <c r="CS174">
        <v>374</v>
      </c>
      <c r="CT174">
        <v>264.39999999999998</v>
      </c>
      <c r="CU174">
        <v>0.8</v>
      </c>
      <c r="CV174">
        <v>2.44</v>
      </c>
      <c r="CW174">
        <v>3.59</v>
      </c>
      <c r="CX174">
        <v>0.17199999999999999</v>
      </c>
      <c r="CY174">
        <v>4.67</v>
      </c>
      <c r="CZ174">
        <v>145.69999999999999</v>
      </c>
      <c r="DA174" s="32">
        <v>1.21</v>
      </c>
      <c r="DD174" s="36"/>
      <c r="DF174" s="36">
        <v>36.700000000000003</v>
      </c>
      <c r="DG174">
        <v>0.6</v>
      </c>
      <c r="DH174">
        <v>20.7</v>
      </c>
      <c r="DI174">
        <v>0.64</v>
      </c>
      <c r="DJ174">
        <v>14.2</v>
      </c>
      <c r="DK174">
        <v>1167.5999999999999</v>
      </c>
      <c r="DL174" s="39">
        <v>1.3300000000000001E-10</v>
      </c>
      <c r="DM174">
        <v>82.8</v>
      </c>
      <c r="DN174">
        <v>35.200000000000003</v>
      </c>
      <c r="DO174">
        <v>2.8E-3</v>
      </c>
      <c r="DP174">
        <v>209.1</v>
      </c>
      <c r="DQ174" s="40">
        <v>1.36E-5</v>
      </c>
    </row>
    <row r="175" spans="4:121" x14ac:dyDescent="0.35">
      <c r="D175" s="36"/>
      <c r="H175" s="37">
        <v>18.32</v>
      </c>
      <c r="I175" s="38">
        <v>0.98</v>
      </c>
      <c r="J175">
        <v>26.5</v>
      </c>
      <c r="K175">
        <v>100</v>
      </c>
      <c r="L175">
        <v>9.32</v>
      </c>
      <c r="M175">
        <v>2.1</v>
      </c>
      <c r="N175">
        <v>31.8</v>
      </c>
      <c r="O175">
        <v>8.8499999999999995E-2</v>
      </c>
      <c r="P175">
        <v>389</v>
      </c>
      <c r="Q175">
        <v>113</v>
      </c>
      <c r="R175">
        <v>0.82</v>
      </c>
      <c r="S175">
        <v>11.06</v>
      </c>
      <c r="T175">
        <v>201</v>
      </c>
      <c r="U175" s="32">
        <v>2.61</v>
      </c>
      <c r="W175" s="36"/>
      <c r="AA175">
        <v>6.09</v>
      </c>
      <c r="AB175">
        <v>2.827</v>
      </c>
      <c r="AC175">
        <v>2.5980646708239927</v>
      </c>
      <c r="AD175">
        <v>29.9</v>
      </c>
      <c r="AE175">
        <v>21.5</v>
      </c>
      <c r="AF175">
        <v>30</v>
      </c>
      <c r="AG175">
        <v>249.1</v>
      </c>
      <c r="AH175">
        <v>2.87</v>
      </c>
      <c r="AI175">
        <v>7.36</v>
      </c>
      <c r="AJ175">
        <v>49</v>
      </c>
      <c r="AK175" s="32">
        <v>1.74</v>
      </c>
      <c r="AP175" s="36"/>
      <c r="AR175">
        <v>46.76</v>
      </c>
      <c r="AS175">
        <v>0.73</v>
      </c>
      <c r="AT175" s="7">
        <v>0.67088334266059946</v>
      </c>
      <c r="AU175">
        <v>3.53</v>
      </c>
      <c r="AV175">
        <v>14.51</v>
      </c>
      <c r="AW175">
        <v>9.0299999999999994</v>
      </c>
      <c r="AX175">
        <v>33.64</v>
      </c>
      <c r="AY175">
        <v>0.11</v>
      </c>
      <c r="AZ175" s="32">
        <v>51.75</v>
      </c>
      <c r="BB175" s="36"/>
      <c r="BD175">
        <v>4.9000000000000004</v>
      </c>
      <c r="BE175">
        <v>1.49</v>
      </c>
      <c r="BF175">
        <v>13</v>
      </c>
      <c r="BG175">
        <v>3.92</v>
      </c>
      <c r="BH175">
        <v>1.5</v>
      </c>
      <c r="BI175">
        <v>21.4</v>
      </c>
      <c r="BJ175">
        <v>0.1</v>
      </c>
      <c r="BK175">
        <v>402</v>
      </c>
      <c r="BL175">
        <v>283</v>
      </c>
      <c r="BM175" s="32">
        <v>0.59</v>
      </c>
      <c r="CB175" s="36"/>
      <c r="CD175">
        <v>73.3</v>
      </c>
      <c r="CE175">
        <v>1.3</v>
      </c>
      <c r="CF175">
        <v>25.7</v>
      </c>
      <c r="CG175">
        <v>28.9</v>
      </c>
      <c r="CH175">
        <v>41</v>
      </c>
      <c r="CI175" s="32">
        <v>0.04</v>
      </c>
      <c r="CL175" s="36"/>
      <c r="CN175">
        <v>36.700000000000003</v>
      </c>
      <c r="CO175">
        <v>1.48</v>
      </c>
      <c r="CP175">
        <v>31.3</v>
      </c>
      <c r="CQ175" s="33">
        <v>0</v>
      </c>
      <c r="CR175">
        <v>9.4E-2</v>
      </c>
      <c r="CS175">
        <v>373.2</v>
      </c>
      <c r="CT175">
        <v>256.10000000000002</v>
      </c>
      <c r="CU175">
        <v>0.8</v>
      </c>
      <c r="CV175">
        <v>2.4500000000000002</v>
      </c>
      <c r="CW175">
        <v>3.6</v>
      </c>
      <c r="CX175">
        <v>0.187</v>
      </c>
      <c r="CY175">
        <v>4.6900000000000004</v>
      </c>
      <c r="CZ175">
        <v>157.69999999999999</v>
      </c>
      <c r="DA175" s="32">
        <v>1.31</v>
      </c>
      <c r="DD175" s="36"/>
      <c r="DF175" s="36">
        <v>48.9</v>
      </c>
      <c r="DG175">
        <v>0.6</v>
      </c>
      <c r="DH175">
        <v>21.2</v>
      </c>
      <c r="DI175">
        <v>0.64</v>
      </c>
      <c r="DJ175">
        <v>13.8</v>
      </c>
      <c r="DK175">
        <v>1167.9000000000001</v>
      </c>
      <c r="DL175" s="39">
        <v>1.36E-10</v>
      </c>
      <c r="DM175">
        <v>15.4</v>
      </c>
      <c r="DN175">
        <v>7.9</v>
      </c>
      <c r="DO175">
        <v>3.0000000000000001E-3</v>
      </c>
      <c r="DP175">
        <v>217</v>
      </c>
      <c r="DQ175" s="40">
        <v>1.36E-5</v>
      </c>
    </row>
    <row r="176" spans="4:121" ht="15" thickBot="1" x14ac:dyDescent="0.4">
      <c r="D176" s="36"/>
      <c r="H176" s="37">
        <v>24.89</v>
      </c>
      <c r="I176" s="38">
        <v>0.98</v>
      </c>
      <c r="J176">
        <v>26.5</v>
      </c>
      <c r="K176">
        <v>156</v>
      </c>
      <c r="L176">
        <v>9.35</v>
      </c>
      <c r="M176">
        <v>2.09</v>
      </c>
      <c r="N176">
        <v>31.9</v>
      </c>
      <c r="O176">
        <v>8.5099999999999995E-2</v>
      </c>
      <c r="P176">
        <v>389</v>
      </c>
      <c r="Q176">
        <v>118</v>
      </c>
      <c r="R176">
        <v>0.81</v>
      </c>
      <c r="S176">
        <v>15.13</v>
      </c>
      <c r="T176">
        <v>336</v>
      </c>
      <c r="U176" s="32">
        <v>3.57</v>
      </c>
      <c r="W176" s="36"/>
      <c r="AA176">
        <v>6.1</v>
      </c>
      <c r="AB176">
        <v>3.544</v>
      </c>
      <c r="AC176">
        <v>3.2570007758755684</v>
      </c>
      <c r="AD176">
        <v>32.6</v>
      </c>
      <c r="AE176">
        <v>20.9</v>
      </c>
      <c r="AF176">
        <v>28.2</v>
      </c>
      <c r="AG176">
        <v>430.7</v>
      </c>
      <c r="AH176">
        <v>3.28</v>
      </c>
      <c r="AI176">
        <v>7.29</v>
      </c>
      <c r="AJ176">
        <v>49</v>
      </c>
      <c r="AK176" s="32">
        <v>1.72</v>
      </c>
      <c r="AP176" s="36"/>
      <c r="AR176">
        <v>48.85</v>
      </c>
      <c r="AS176">
        <v>0.92</v>
      </c>
      <c r="AT176" s="7">
        <v>0.84549681540787891</v>
      </c>
      <c r="AU176">
        <v>4.3499999999999996</v>
      </c>
      <c r="AV176">
        <v>13.36</v>
      </c>
      <c r="AW176">
        <v>8.01</v>
      </c>
      <c r="AX176">
        <v>49.93</v>
      </c>
      <c r="AY176">
        <v>0.11</v>
      </c>
      <c r="AZ176" s="32">
        <v>54.06</v>
      </c>
      <c r="BB176" s="36"/>
      <c r="BD176">
        <v>6.1</v>
      </c>
      <c r="BE176">
        <v>1.48</v>
      </c>
      <c r="BF176">
        <v>13.5</v>
      </c>
      <c r="BG176">
        <v>4.0599999999999996</v>
      </c>
      <c r="BH176">
        <v>1.52</v>
      </c>
      <c r="BI176">
        <v>21.8</v>
      </c>
      <c r="BJ176">
        <v>0.1</v>
      </c>
      <c r="BK176">
        <v>402</v>
      </c>
      <c r="BL176">
        <v>276</v>
      </c>
      <c r="BM176" s="32">
        <v>0.62</v>
      </c>
      <c r="CB176" s="36"/>
      <c r="CD176">
        <v>73.3</v>
      </c>
      <c r="CE176">
        <v>2</v>
      </c>
      <c r="CF176">
        <v>23.6</v>
      </c>
      <c r="CG176">
        <v>26.4</v>
      </c>
      <c r="CH176">
        <v>80</v>
      </c>
      <c r="CI176" s="32">
        <v>0.04</v>
      </c>
      <c r="CL176" s="36"/>
      <c r="CN176">
        <v>48.9</v>
      </c>
      <c r="CO176">
        <v>1.49</v>
      </c>
      <c r="CP176">
        <v>31.5</v>
      </c>
      <c r="CQ176" s="33">
        <v>0</v>
      </c>
      <c r="CR176">
        <v>9.7000000000000003E-2</v>
      </c>
      <c r="CS176">
        <v>371.7</v>
      </c>
      <c r="CT176">
        <v>248</v>
      </c>
      <c r="CU176">
        <v>0.8</v>
      </c>
      <c r="CV176">
        <v>2.46</v>
      </c>
      <c r="CW176">
        <v>3.62</v>
      </c>
      <c r="CX176">
        <v>0.20100000000000001</v>
      </c>
      <c r="CY176">
        <v>4.76</v>
      </c>
      <c r="CZ176">
        <v>166.6</v>
      </c>
      <c r="DA176" s="32">
        <v>1.39</v>
      </c>
      <c r="DD176" s="41"/>
      <c r="DE176" s="42"/>
      <c r="DF176" s="41">
        <v>61.1</v>
      </c>
      <c r="DG176" s="42">
        <v>0.6</v>
      </c>
      <c r="DH176" s="42">
        <v>21.7</v>
      </c>
      <c r="DI176" s="42">
        <v>0.64</v>
      </c>
      <c r="DJ176" s="42">
        <v>13.5</v>
      </c>
      <c r="DK176" s="42">
        <v>1168.0999999999999</v>
      </c>
      <c r="DL176" s="44">
        <v>1.3900000000000001E-10</v>
      </c>
      <c r="DM176" s="42">
        <v>122.7</v>
      </c>
      <c r="DN176" s="42">
        <v>69.7</v>
      </c>
      <c r="DO176" s="42">
        <v>3.0999999999999999E-3</v>
      </c>
      <c r="DP176" s="42">
        <v>225.4</v>
      </c>
      <c r="DQ176" s="45">
        <v>1.38E-5</v>
      </c>
    </row>
    <row r="177" spans="4:121" x14ac:dyDescent="0.35">
      <c r="D177" s="36"/>
      <c r="H177" s="37">
        <v>30.53</v>
      </c>
      <c r="I177" s="38">
        <v>0.98</v>
      </c>
      <c r="J177">
        <v>26.7</v>
      </c>
      <c r="K177">
        <v>129</v>
      </c>
      <c r="L177">
        <v>9.4600000000000009</v>
      </c>
      <c r="M177">
        <v>2.09</v>
      </c>
      <c r="N177">
        <v>32</v>
      </c>
      <c r="O177">
        <v>8.3699999999999997E-2</v>
      </c>
      <c r="P177">
        <v>389</v>
      </c>
      <c r="Q177">
        <v>109</v>
      </c>
      <c r="R177">
        <v>0.87</v>
      </c>
      <c r="S177">
        <v>18.62</v>
      </c>
      <c r="T177">
        <v>474</v>
      </c>
      <c r="U177" s="32">
        <v>4.3899999999999997</v>
      </c>
      <c r="W177" s="36"/>
      <c r="AA177">
        <v>6.12</v>
      </c>
      <c r="AB177">
        <v>4.2560000000000002</v>
      </c>
      <c r="AC177">
        <v>3.911341789539057</v>
      </c>
      <c r="AD177">
        <v>37.6</v>
      </c>
      <c r="AE177">
        <v>19.8</v>
      </c>
      <c r="AF177">
        <v>26.9</v>
      </c>
      <c r="AG177">
        <v>826.9</v>
      </c>
      <c r="AH177">
        <v>4.5199999999999996</v>
      </c>
      <c r="AI177">
        <v>7.11</v>
      </c>
      <c r="AJ177">
        <v>48</v>
      </c>
      <c r="AK177" s="32">
        <v>1.68</v>
      </c>
      <c r="AP177" s="36"/>
      <c r="AR177">
        <v>48.88</v>
      </c>
      <c r="AS177">
        <v>1.1000000000000001</v>
      </c>
      <c r="AT177" s="7">
        <v>1.0109201053789856</v>
      </c>
      <c r="AU177">
        <v>16.52</v>
      </c>
      <c r="AV177">
        <v>13.39</v>
      </c>
      <c r="AW177">
        <v>8.4700000000000006</v>
      </c>
      <c r="AX177">
        <v>68.959999999999994</v>
      </c>
      <c r="AY177">
        <v>0.11</v>
      </c>
      <c r="AZ177" s="32">
        <v>54.09</v>
      </c>
      <c r="BB177" s="36"/>
      <c r="BD177">
        <v>12.2</v>
      </c>
      <c r="BE177">
        <v>1.49</v>
      </c>
      <c r="BF177">
        <v>14.1</v>
      </c>
      <c r="BG177">
        <v>4.21</v>
      </c>
      <c r="BH177">
        <v>1.54</v>
      </c>
      <c r="BI177">
        <v>22.2</v>
      </c>
      <c r="BJ177">
        <v>0.1</v>
      </c>
      <c r="BK177">
        <v>402</v>
      </c>
      <c r="BL177">
        <v>263</v>
      </c>
      <c r="BM177" s="32">
        <v>0.69</v>
      </c>
      <c r="CB177" s="36"/>
      <c r="CD177">
        <v>73.400000000000006</v>
      </c>
      <c r="CE177">
        <v>2.6</v>
      </c>
      <c r="CF177">
        <v>23.5</v>
      </c>
      <c r="CG177">
        <v>26.2</v>
      </c>
      <c r="CH177">
        <v>139</v>
      </c>
      <c r="CI177" s="32">
        <v>0.04</v>
      </c>
      <c r="CL177" s="36"/>
      <c r="CN177">
        <v>61.1</v>
      </c>
      <c r="CO177">
        <v>1.48</v>
      </c>
      <c r="CP177">
        <v>31.3</v>
      </c>
      <c r="CQ177" s="33">
        <v>0</v>
      </c>
      <c r="CR177">
        <v>9.6000000000000002E-2</v>
      </c>
      <c r="CS177">
        <v>372.3</v>
      </c>
      <c r="CT177">
        <v>242.2</v>
      </c>
      <c r="CU177">
        <v>0.8</v>
      </c>
      <c r="CV177">
        <v>2.4500000000000002</v>
      </c>
      <c r="CW177">
        <v>3.6</v>
      </c>
      <c r="CX177">
        <v>0.214</v>
      </c>
      <c r="CY177">
        <v>4.72</v>
      </c>
      <c r="CZ177">
        <v>178.6</v>
      </c>
      <c r="DA177" s="32">
        <v>1.49</v>
      </c>
      <c r="DD177" s="27" t="s">
        <v>122</v>
      </c>
      <c r="DE177" s="28">
        <v>3</v>
      </c>
      <c r="DF177" s="36">
        <v>6.1</v>
      </c>
      <c r="DG177">
        <v>0.6</v>
      </c>
      <c r="DH177">
        <v>17</v>
      </c>
      <c r="DI177">
        <v>0.41</v>
      </c>
      <c r="DJ177">
        <v>4.4000000000000004</v>
      </c>
      <c r="DK177">
        <v>1106.4000000000001</v>
      </c>
      <c r="DL177" s="39">
        <v>2.8899999999999998E-10</v>
      </c>
      <c r="DM177">
        <v>315.39999999999998</v>
      </c>
      <c r="DN177">
        <v>31.3</v>
      </c>
      <c r="DO177">
        <v>1.2999999999999999E-3</v>
      </c>
      <c r="DP177">
        <v>153.1</v>
      </c>
      <c r="DQ177" s="40">
        <v>8.3000000000000002E-6</v>
      </c>
    </row>
    <row r="178" spans="4:121" x14ac:dyDescent="0.35">
      <c r="D178" s="36"/>
      <c r="H178" s="37">
        <v>36.68</v>
      </c>
      <c r="I178" s="38">
        <v>0.99</v>
      </c>
      <c r="J178">
        <v>26.9</v>
      </c>
      <c r="K178">
        <v>273</v>
      </c>
      <c r="L178">
        <v>9.5500000000000007</v>
      </c>
      <c r="M178">
        <v>2.09</v>
      </c>
      <c r="N178">
        <v>32.1</v>
      </c>
      <c r="O178">
        <v>8.2500000000000004E-2</v>
      </c>
      <c r="P178">
        <v>389</v>
      </c>
      <c r="Q178">
        <v>108</v>
      </c>
      <c r="R178">
        <v>0.88</v>
      </c>
      <c r="S178">
        <v>22.43</v>
      </c>
      <c r="T178">
        <v>644</v>
      </c>
      <c r="U178" s="32">
        <v>5.29</v>
      </c>
      <c r="W178" s="36"/>
      <c r="AA178">
        <v>12.14</v>
      </c>
      <c r="AB178">
        <v>0.71099999999999997</v>
      </c>
      <c r="AC178">
        <v>0.65342199538587153</v>
      </c>
      <c r="AD178">
        <v>30.7</v>
      </c>
      <c r="AE178">
        <v>19.3</v>
      </c>
      <c r="AF178">
        <v>28.1</v>
      </c>
      <c r="AG178">
        <v>20</v>
      </c>
      <c r="AH178">
        <v>4.2</v>
      </c>
      <c r="AI178">
        <v>13.94</v>
      </c>
      <c r="AJ178">
        <v>150</v>
      </c>
      <c r="AK178" s="32">
        <v>3.29</v>
      </c>
      <c r="AP178" s="36"/>
      <c r="AR178">
        <v>48.9</v>
      </c>
      <c r="AS178">
        <v>1.47</v>
      </c>
      <c r="AT178" s="7">
        <v>1.3509568680973716</v>
      </c>
      <c r="AU178">
        <v>14.81</v>
      </c>
      <c r="AV178">
        <v>13.44</v>
      </c>
      <c r="AW178">
        <v>8.51</v>
      </c>
      <c r="AX178">
        <v>114.4</v>
      </c>
      <c r="AY178">
        <v>0.11</v>
      </c>
      <c r="AZ178" s="32">
        <v>54.12</v>
      </c>
      <c r="BB178" s="36"/>
      <c r="BD178">
        <v>24.4</v>
      </c>
      <c r="BE178">
        <v>1.48</v>
      </c>
      <c r="BF178">
        <v>17.2</v>
      </c>
      <c r="BG178">
        <v>5.19</v>
      </c>
      <c r="BH178">
        <v>1.68</v>
      </c>
      <c r="BI178">
        <v>24.5</v>
      </c>
      <c r="BJ178">
        <v>0.11</v>
      </c>
      <c r="BK178">
        <v>402</v>
      </c>
      <c r="BL178">
        <v>254</v>
      </c>
      <c r="BM178" s="32">
        <v>0.69</v>
      </c>
      <c r="CB178" s="36"/>
      <c r="CD178">
        <v>73.3</v>
      </c>
      <c r="CE178">
        <v>3.3</v>
      </c>
      <c r="CF178">
        <v>23.3</v>
      </c>
      <c r="CG178">
        <v>27.1</v>
      </c>
      <c r="CH178">
        <v>237</v>
      </c>
      <c r="CI178" s="32">
        <v>0.04</v>
      </c>
      <c r="CL178" s="36"/>
      <c r="CN178">
        <v>73.3</v>
      </c>
      <c r="CO178">
        <v>1.48</v>
      </c>
      <c r="CP178">
        <v>31.3</v>
      </c>
      <c r="CQ178" s="33">
        <v>0</v>
      </c>
      <c r="CR178">
        <v>9.5000000000000001E-2</v>
      </c>
      <c r="CS178">
        <v>372.5</v>
      </c>
      <c r="CT178">
        <v>235.7</v>
      </c>
      <c r="CU178">
        <v>0.8</v>
      </c>
      <c r="CV178">
        <v>2.4500000000000002</v>
      </c>
      <c r="CW178">
        <v>3.6</v>
      </c>
      <c r="CX178">
        <v>0.22800000000000001</v>
      </c>
      <c r="CY178">
        <v>4.7</v>
      </c>
      <c r="CZ178">
        <v>191.2</v>
      </c>
      <c r="DA178" s="32">
        <v>1.59</v>
      </c>
      <c r="DD178" s="36"/>
      <c r="DF178" s="36">
        <v>12.2</v>
      </c>
      <c r="DG178">
        <v>0.6</v>
      </c>
      <c r="DH178">
        <v>15.7</v>
      </c>
      <c r="DI178">
        <v>0.41</v>
      </c>
      <c r="DJ178">
        <v>4.5999999999999996</v>
      </c>
      <c r="DK178">
        <v>1106.2</v>
      </c>
      <c r="DL178" s="39">
        <v>2.7800000000000002E-10</v>
      </c>
      <c r="DM178">
        <v>128.1</v>
      </c>
      <c r="DN178">
        <v>35.700000000000003</v>
      </c>
      <c r="DO178">
        <v>1.4E-3</v>
      </c>
      <c r="DP178">
        <v>160.5</v>
      </c>
      <c r="DQ178" s="40">
        <v>8.7900000000000005E-6</v>
      </c>
    </row>
    <row r="179" spans="4:121" x14ac:dyDescent="0.35">
      <c r="D179" s="36"/>
      <c r="H179" s="37">
        <v>12.22</v>
      </c>
      <c r="I179" s="38">
        <v>0.98</v>
      </c>
      <c r="J179">
        <v>27</v>
      </c>
      <c r="K179">
        <v>85</v>
      </c>
      <c r="L179">
        <v>9.6300000000000008</v>
      </c>
      <c r="M179">
        <v>2.08</v>
      </c>
      <c r="N179">
        <v>32.299999999999997</v>
      </c>
      <c r="O179">
        <v>7.8E-2</v>
      </c>
      <c r="P179">
        <v>389</v>
      </c>
      <c r="Q179">
        <v>124</v>
      </c>
      <c r="R179">
        <v>0.8</v>
      </c>
      <c r="S179">
        <v>7.52</v>
      </c>
      <c r="T179">
        <v>103</v>
      </c>
      <c r="U179" s="32">
        <v>1.77</v>
      </c>
      <c r="W179" s="36"/>
      <c r="AA179">
        <v>12.23</v>
      </c>
      <c r="AB179">
        <v>1.772</v>
      </c>
      <c r="AC179">
        <v>1.6285003879377842</v>
      </c>
      <c r="AD179">
        <v>29.9</v>
      </c>
      <c r="AE179">
        <v>19.600000000000001</v>
      </c>
      <c r="AF179">
        <v>28.1</v>
      </c>
      <c r="AG179">
        <v>104.4</v>
      </c>
      <c r="AH179">
        <v>4.37</v>
      </c>
      <c r="AI179">
        <v>14.14</v>
      </c>
      <c r="AJ179">
        <v>153</v>
      </c>
      <c r="AK179" s="32">
        <v>3.33</v>
      </c>
      <c r="AP179" s="36"/>
      <c r="AR179">
        <v>48.9</v>
      </c>
      <c r="AS179">
        <v>1.83</v>
      </c>
      <c r="AT179" s="7">
        <v>1.6818034480395851</v>
      </c>
      <c r="AU179">
        <v>13.71</v>
      </c>
      <c r="AV179">
        <v>13.48</v>
      </c>
      <c r="AW179">
        <v>8.65</v>
      </c>
      <c r="AX179">
        <v>176.47</v>
      </c>
      <c r="AY179">
        <v>0.11</v>
      </c>
      <c r="AZ179" s="32">
        <v>54.12</v>
      </c>
      <c r="BB179" s="36"/>
      <c r="BD179">
        <v>36.700000000000003</v>
      </c>
      <c r="BE179">
        <v>1.48</v>
      </c>
      <c r="BF179">
        <v>16.2</v>
      </c>
      <c r="BG179">
        <v>4.87</v>
      </c>
      <c r="BH179">
        <v>1.63</v>
      </c>
      <c r="BI179">
        <v>23.8</v>
      </c>
      <c r="BJ179">
        <v>0.11</v>
      </c>
      <c r="BK179">
        <v>402</v>
      </c>
      <c r="BL179">
        <v>242</v>
      </c>
      <c r="BM179" s="32">
        <v>0.78</v>
      </c>
      <c r="CB179" s="36"/>
      <c r="CD179">
        <v>73.3</v>
      </c>
      <c r="CE179">
        <v>3.6</v>
      </c>
      <c r="CF179">
        <v>23.2</v>
      </c>
      <c r="CG179">
        <v>28.1</v>
      </c>
      <c r="CH179">
        <v>310</v>
      </c>
      <c r="CI179" s="32" t="s">
        <v>49</v>
      </c>
      <c r="CL179" s="36"/>
      <c r="CN179">
        <v>36.700000000000003</v>
      </c>
      <c r="CO179">
        <v>1.98</v>
      </c>
      <c r="CP179">
        <v>33.799999999999997</v>
      </c>
      <c r="CQ179" s="33">
        <v>0</v>
      </c>
      <c r="CR179">
        <v>9.1999999999999998E-2</v>
      </c>
      <c r="CS179">
        <v>367.3</v>
      </c>
      <c r="CT179">
        <v>272.2</v>
      </c>
      <c r="CU179">
        <v>0.7</v>
      </c>
      <c r="CV179">
        <v>2.62</v>
      </c>
      <c r="CW179">
        <v>3.83</v>
      </c>
      <c r="CX179">
        <v>0.19800000000000001</v>
      </c>
      <c r="CY179">
        <v>4.8499999999999996</v>
      </c>
      <c r="CZ179">
        <v>159.9</v>
      </c>
      <c r="DA179" s="32">
        <v>1.33</v>
      </c>
      <c r="DD179" s="36"/>
      <c r="DF179" s="36">
        <v>24.4</v>
      </c>
      <c r="DG179">
        <v>0.6</v>
      </c>
      <c r="DH179">
        <v>16</v>
      </c>
      <c r="DI179">
        <v>0.41</v>
      </c>
      <c r="DJ179">
        <v>4.5</v>
      </c>
      <c r="DK179">
        <v>1106.3</v>
      </c>
      <c r="DL179" s="39">
        <v>2.8200000000000001E-10</v>
      </c>
      <c r="DM179">
        <v>59.4</v>
      </c>
      <c r="DN179">
        <v>26.7</v>
      </c>
      <c r="DO179">
        <v>1.8E-3</v>
      </c>
      <c r="DP179">
        <v>184.5</v>
      </c>
      <c r="DQ179" s="40">
        <v>9.55E-6</v>
      </c>
    </row>
    <row r="180" spans="4:121" ht="15" thickBot="1" x14ac:dyDescent="0.4">
      <c r="D180" s="36"/>
      <c r="H180" s="37">
        <v>2.4500000000000002</v>
      </c>
      <c r="I180" s="38">
        <v>0.98</v>
      </c>
      <c r="J180">
        <v>27.4</v>
      </c>
      <c r="K180">
        <v>71</v>
      </c>
      <c r="L180">
        <v>9.8699999999999992</v>
      </c>
      <c r="M180">
        <v>2.1</v>
      </c>
      <c r="N180">
        <v>32.6</v>
      </c>
      <c r="O180">
        <v>7.7100000000000002E-2</v>
      </c>
      <c r="P180">
        <v>389</v>
      </c>
      <c r="Q180">
        <v>167</v>
      </c>
      <c r="R180">
        <v>0.59</v>
      </c>
      <c r="S180">
        <v>1.52</v>
      </c>
      <c r="T180">
        <v>7</v>
      </c>
      <c r="U180" s="32">
        <v>0.36</v>
      </c>
      <c r="W180" s="36"/>
      <c r="AA180">
        <v>12.18</v>
      </c>
      <c r="AB180">
        <v>2.835</v>
      </c>
      <c r="AC180">
        <v>2.6054168170449308</v>
      </c>
      <c r="AD180">
        <v>30.4</v>
      </c>
      <c r="AE180">
        <v>19.100000000000001</v>
      </c>
      <c r="AF180">
        <v>27.5</v>
      </c>
      <c r="AG180">
        <v>273.3</v>
      </c>
      <c r="AH180">
        <v>4.74</v>
      </c>
      <c r="AI180">
        <v>13.93</v>
      </c>
      <c r="AJ180">
        <v>151</v>
      </c>
      <c r="AK180" s="32">
        <v>3.28</v>
      </c>
      <c r="AP180" s="36"/>
      <c r="AR180">
        <v>48.9</v>
      </c>
      <c r="AS180">
        <v>2.2000000000000002</v>
      </c>
      <c r="AT180" s="7">
        <v>2.0218402107579712</v>
      </c>
      <c r="AU180">
        <v>12.91</v>
      </c>
      <c r="AV180">
        <v>13.47</v>
      </c>
      <c r="AW180">
        <v>8.5399999999999991</v>
      </c>
      <c r="AX180">
        <v>257.7</v>
      </c>
      <c r="AY180">
        <v>0.12</v>
      </c>
      <c r="AZ180" s="32">
        <v>54.12</v>
      </c>
      <c r="BB180" s="36"/>
      <c r="BD180">
        <v>48.9</v>
      </c>
      <c r="BE180">
        <v>1.49</v>
      </c>
      <c r="BF180">
        <v>15.5</v>
      </c>
      <c r="BG180">
        <v>4.6399999999999997</v>
      </c>
      <c r="BH180">
        <v>1.6</v>
      </c>
      <c r="BI180">
        <v>23.2</v>
      </c>
      <c r="BJ180">
        <v>0.11</v>
      </c>
      <c r="BK180">
        <v>402</v>
      </c>
      <c r="BL180">
        <v>239</v>
      </c>
      <c r="BM180" s="32">
        <v>0.81</v>
      </c>
      <c r="CB180" s="36"/>
      <c r="CD180">
        <v>73.3</v>
      </c>
      <c r="CE180">
        <v>4</v>
      </c>
      <c r="CF180">
        <v>23.2</v>
      </c>
      <c r="CG180">
        <v>29.5</v>
      </c>
      <c r="CH180">
        <v>432</v>
      </c>
      <c r="CI180" s="32">
        <v>0.05</v>
      </c>
      <c r="CL180" s="41"/>
      <c r="CM180" s="42"/>
      <c r="CN180" s="42">
        <v>36.700000000000003</v>
      </c>
      <c r="CO180" s="42">
        <v>2.4700000000000002</v>
      </c>
      <c r="CP180" s="42">
        <v>34.1</v>
      </c>
      <c r="CQ180" s="48">
        <v>0</v>
      </c>
      <c r="CR180" s="42">
        <v>0.09</v>
      </c>
      <c r="CS180" s="42">
        <v>367.3</v>
      </c>
      <c r="CT180" s="42">
        <v>287.8</v>
      </c>
      <c r="CU180" s="42">
        <v>0.7</v>
      </c>
      <c r="CV180" s="42">
        <v>2.63</v>
      </c>
      <c r="CW180" s="42">
        <v>3.85</v>
      </c>
      <c r="CX180" s="42">
        <v>0.20200000000000001</v>
      </c>
      <c r="CY180" s="42">
        <v>4.82</v>
      </c>
      <c r="CZ180" s="42">
        <v>164</v>
      </c>
      <c r="DA180" s="43">
        <v>1.37</v>
      </c>
      <c r="DD180" s="36"/>
      <c r="DF180" s="36">
        <v>36.700000000000003</v>
      </c>
      <c r="DG180">
        <v>0.6</v>
      </c>
      <c r="DH180">
        <v>16.100000000000001</v>
      </c>
      <c r="DI180">
        <v>0.41</v>
      </c>
      <c r="DJ180">
        <v>4.5</v>
      </c>
      <c r="DK180">
        <v>1106.3</v>
      </c>
      <c r="DL180" s="39">
        <v>2.8300000000000001E-10</v>
      </c>
      <c r="DM180">
        <v>36.299999999999997</v>
      </c>
      <c r="DN180">
        <v>14.3</v>
      </c>
      <c r="DO180">
        <v>3.0999999999999999E-3</v>
      </c>
      <c r="DP180">
        <v>216.9</v>
      </c>
      <c r="DQ180" s="40">
        <v>1.4100000000000001E-5</v>
      </c>
    </row>
    <row r="181" spans="4:121" x14ac:dyDescent="0.35">
      <c r="D181" s="27" t="s">
        <v>14</v>
      </c>
      <c r="E181" s="28">
        <v>2.8</v>
      </c>
      <c r="F181" s="28" t="s">
        <v>125</v>
      </c>
      <c r="G181" s="28" t="s">
        <v>129</v>
      </c>
      <c r="H181" s="29">
        <v>2.67</v>
      </c>
      <c r="I181" s="30">
        <v>0.98</v>
      </c>
      <c r="J181" s="28">
        <v>31</v>
      </c>
      <c r="K181" s="28">
        <v>77</v>
      </c>
      <c r="L181" s="28">
        <v>12.21</v>
      </c>
      <c r="M181" s="28">
        <v>2.2799999999999998</v>
      </c>
      <c r="N181" s="28">
        <v>35.799999999999997</v>
      </c>
      <c r="O181" s="28">
        <v>0.1017</v>
      </c>
      <c r="P181" s="28">
        <v>390</v>
      </c>
      <c r="Q181" s="28">
        <v>150</v>
      </c>
      <c r="R181" s="28">
        <v>0.55000000000000004</v>
      </c>
      <c r="S181" s="28">
        <v>0.35</v>
      </c>
      <c r="T181" s="28">
        <v>3</v>
      </c>
      <c r="U181" s="31">
        <v>0.08</v>
      </c>
      <c r="W181" s="36"/>
      <c r="AA181">
        <v>12.24</v>
      </c>
      <c r="AB181">
        <v>3.552</v>
      </c>
      <c r="AC181">
        <v>3.2643529220965064</v>
      </c>
      <c r="AD181">
        <v>32.4</v>
      </c>
      <c r="AE181">
        <v>18.600000000000001</v>
      </c>
      <c r="AF181">
        <v>26.4</v>
      </c>
      <c r="AG181">
        <v>622.1</v>
      </c>
      <c r="AH181">
        <v>6.15</v>
      </c>
      <c r="AI181">
        <v>13.8</v>
      </c>
      <c r="AJ181">
        <v>151</v>
      </c>
      <c r="AK181" s="32">
        <v>3.25</v>
      </c>
      <c r="AP181" s="36"/>
      <c r="AR181">
        <v>48.9</v>
      </c>
      <c r="AS181">
        <v>2.57</v>
      </c>
      <c r="AT181" s="7">
        <v>2.3618769734763569</v>
      </c>
      <c r="AU181">
        <v>13.14</v>
      </c>
      <c r="AV181">
        <v>13.39</v>
      </c>
      <c r="AW181">
        <v>8.4700000000000006</v>
      </c>
      <c r="AX181">
        <v>396.06</v>
      </c>
      <c r="AY181">
        <v>0.12</v>
      </c>
      <c r="AZ181" s="32">
        <v>54.12</v>
      </c>
      <c r="BB181" s="36"/>
      <c r="BD181">
        <v>61.1</v>
      </c>
      <c r="BE181">
        <v>1.48</v>
      </c>
      <c r="BF181">
        <v>14.8</v>
      </c>
      <c r="BG181">
        <v>4.4400000000000004</v>
      </c>
      <c r="BH181">
        <v>1.57</v>
      </c>
      <c r="BI181">
        <v>22.7</v>
      </c>
      <c r="BJ181">
        <v>0.11</v>
      </c>
      <c r="BK181">
        <v>402</v>
      </c>
      <c r="BL181">
        <v>238</v>
      </c>
      <c r="BM181" s="32">
        <v>0.83</v>
      </c>
      <c r="CB181" s="36"/>
      <c r="CD181">
        <v>73.3</v>
      </c>
      <c r="CE181">
        <v>4.3</v>
      </c>
      <c r="CF181">
        <v>23.4</v>
      </c>
      <c r="CG181">
        <v>31.8</v>
      </c>
      <c r="CH181">
        <v>892</v>
      </c>
      <c r="CI181" s="32">
        <v>0.08</v>
      </c>
      <c r="DD181" s="36"/>
      <c r="DF181" s="36">
        <v>48.9</v>
      </c>
      <c r="DG181">
        <v>0.6</v>
      </c>
      <c r="DH181">
        <v>16.399999999999999</v>
      </c>
      <c r="DI181">
        <v>0.41</v>
      </c>
      <c r="DJ181">
        <v>4.4000000000000004</v>
      </c>
      <c r="DK181">
        <v>1106.4000000000001</v>
      </c>
      <c r="DL181" s="39">
        <v>2.85E-10</v>
      </c>
      <c r="DM181">
        <v>75.5</v>
      </c>
      <c r="DN181">
        <v>28.4</v>
      </c>
      <c r="DO181">
        <v>4.3E-3</v>
      </c>
      <c r="DP181">
        <v>217.7</v>
      </c>
      <c r="DQ181" s="40">
        <v>1.98E-5</v>
      </c>
    </row>
    <row r="182" spans="4:121" ht="15" thickBot="1" x14ac:dyDescent="0.4">
      <c r="D182" s="36"/>
      <c r="H182" s="37">
        <v>4.37</v>
      </c>
      <c r="I182" s="38">
        <v>0.98</v>
      </c>
      <c r="J182">
        <v>31</v>
      </c>
      <c r="K182">
        <v>82</v>
      </c>
      <c r="L182">
        <v>12.23</v>
      </c>
      <c r="M182">
        <v>2.2599999999999998</v>
      </c>
      <c r="N182">
        <v>35.9</v>
      </c>
      <c r="O182">
        <v>9.6299999999999997E-2</v>
      </c>
      <c r="P182">
        <v>390</v>
      </c>
      <c r="Q182">
        <v>132</v>
      </c>
      <c r="R182">
        <v>0.65</v>
      </c>
      <c r="S182">
        <v>0.57999999999999996</v>
      </c>
      <c r="T182">
        <v>8</v>
      </c>
      <c r="U182" s="32">
        <v>0.14000000000000001</v>
      </c>
      <c r="W182" s="36"/>
      <c r="AA182">
        <v>18.37</v>
      </c>
      <c r="AB182">
        <v>1.0780000000000001</v>
      </c>
      <c r="AC182">
        <v>0.99070170327140594</v>
      </c>
      <c r="AD182">
        <v>18.600000000000001</v>
      </c>
      <c r="AE182">
        <v>17.2</v>
      </c>
      <c r="AF182">
        <v>18.2</v>
      </c>
      <c r="AG182">
        <v>44</v>
      </c>
      <c r="AH182">
        <v>5.87</v>
      </c>
      <c r="AI182">
        <v>20.010000000000002</v>
      </c>
      <c r="AJ182">
        <v>294</v>
      </c>
      <c r="AK182" s="32">
        <v>4.72</v>
      </c>
      <c r="AP182" s="36"/>
      <c r="AR182">
        <v>48.9</v>
      </c>
      <c r="AS182">
        <v>2.93</v>
      </c>
      <c r="AT182" s="7">
        <v>2.6927235534185709</v>
      </c>
      <c r="AU182">
        <v>14.04</v>
      </c>
      <c r="AV182">
        <v>13.29</v>
      </c>
      <c r="AW182">
        <v>8.3800000000000008</v>
      </c>
      <c r="AX182">
        <v>613.55999999999995</v>
      </c>
      <c r="AY182">
        <v>0.13</v>
      </c>
      <c r="AZ182" s="32">
        <v>54.11</v>
      </c>
      <c r="BB182" s="36"/>
      <c r="BD182">
        <v>73.3</v>
      </c>
      <c r="BE182">
        <v>1.49</v>
      </c>
      <c r="BF182">
        <v>14.6</v>
      </c>
      <c r="BG182">
        <v>4.3600000000000003</v>
      </c>
      <c r="BH182">
        <v>1.56</v>
      </c>
      <c r="BI182">
        <v>22.5</v>
      </c>
      <c r="BJ182">
        <v>0.11</v>
      </c>
      <c r="BK182">
        <v>402</v>
      </c>
      <c r="BL182">
        <v>234</v>
      </c>
      <c r="BM182" s="32">
        <v>0.87</v>
      </c>
      <c r="CB182" s="41"/>
      <c r="CC182" s="42"/>
      <c r="CD182" s="42">
        <v>73.3</v>
      </c>
      <c r="CE182" s="42">
        <v>4.5</v>
      </c>
      <c r="CF182" s="42">
        <v>23.6</v>
      </c>
      <c r="CG182" s="42">
        <v>33.1</v>
      </c>
      <c r="CH182" s="42">
        <v>1444</v>
      </c>
      <c r="CI182" s="43">
        <v>0.12</v>
      </c>
      <c r="DD182" s="41"/>
      <c r="DE182" s="42"/>
      <c r="DF182" s="36">
        <v>61.1</v>
      </c>
      <c r="DG182">
        <v>0.6</v>
      </c>
      <c r="DH182">
        <v>16.7</v>
      </c>
      <c r="DI182">
        <v>0.41</v>
      </c>
      <c r="DJ182">
        <v>4.4000000000000004</v>
      </c>
      <c r="DK182">
        <v>1106.4000000000001</v>
      </c>
      <c r="DL182" s="39">
        <v>2.8699999999999999E-10</v>
      </c>
      <c r="DM182">
        <v>163</v>
      </c>
      <c r="DN182">
        <v>57.2</v>
      </c>
      <c r="DO182">
        <v>5.7999999999999996E-3</v>
      </c>
      <c r="DP182">
        <v>221.2</v>
      </c>
      <c r="DQ182" s="40">
        <v>2.6100000000000001E-5</v>
      </c>
    </row>
    <row r="183" spans="4:121" ht="15" thickBot="1" x14ac:dyDescent="0.4">
      <c r="D183" s="36"/>
      <c r="H183" s="37">
        <v>6.09</v>
      </c>
      <c r="I183" s="38">
        <v>0.98</v>
      </c>
      <c r="J183">
        <v>30.7</v>
      </c>
      <c r="K183">
        <v>85</v>
      </c>
      <c r="L183">
        <v>12.06</v>
      </c>
      <c r="M183">
        <v>2.2400000000000002</v>
      </c>
      <c r="N183">
        <v>35.6</v>
      </c>
      <c r="O183">
        <v>9.3899999999999997E-2</v>
      </c>
      <c r="P183">
        <v>390</v>
      </c>
      <c r="Q183">
        <v>121</v>
      </c>
      <c r="R183">
        <v>0.71</v>
      </c>
      <c r="S183">
        <v>0.8</v>
      </c>
      <c r="T183">
        <v>13</v>
      </c>
      <c r="U183" s="32">
        <v>0.19</v>
      </c>
      <c r="W183" s="36"/>
      <c r="AA183">
        <v>18.53</v>
      </c>
      <c r="AB183">
        <v>1.4450000000000001</v>
      </c>
      <c r="AC183">
        <v>1.3279814111569401</v>
      </c>
      <c r="AD183">
        <v>18.899999999999999</v>
      </c>
      <c r="AE183">
        <v>16.8</v>
      </c>
      <c r="AF183">
        <v>18.5</v>
      </c>
      <c r="AG183">
        <v>73.599999999999994</v>
      </c>
      <c r="AH183">
        <v>6.02</v>
      </c>
      <c r="AI183">
        <v>19.97</v>
      </c>
      <c r="AJ183">
        <v>297</v>
      </c>
      <c r="AK183" s="32">
        <v>4.71</v>
      </c>
      <c r="AP183" s="36"/>
      <c r="AR183">
        <v>48.9</v>
      </c>
      <c r="AS183">
        <v>3.12</v>
      </c>
      <c r="AT183" s="7">
        <v>2.86733702616585</v>
      </c>
      <c r="AU183">
        <v>16.329999999999998</v>
      </c>
      <c r="AV183">
        <v>13.18</v>
      </c>
      <c r="AW183">
        <v>8.2100000000000009</v>
      </c>
      <c r="AX183">
        <v>930.09</v>
      </c>
      <c r="AY183">
        <v>0.15</v>
      </c>
      <c r="AZ183" s="32">
        <v>54.12</v>
      </c>
      <c r="BB183" s="36"/>
      <c r="BD183">
        <v>24.4</v>
      </c>
      <c r="BE183">
        <v>1.98</v>
      </c>
      <c r="BF183">
        <v>11.1</v>
      </c>
      <c r="BG183">
        <v>3.43</v>
      </c>
      <c r="BH183">
        <v>1.42</v>
      </c>
      <c r="BI183">
        <v>20.100000000000001</v>
      </c>
      <c r="BJ183">
        <v>0.1</v>
      </c>
      <c r="BK183">
        <v>402</v>
      </c>
      <c r="BL183">
        <v>293</v>
      </c>
      <c r="BM183" s="32">
        <v>0.75</v>
      </c>
      <c r="CB183" s="27" t="s">
        <v>136</v>
      </c>
      <c r="CC183" s="28">
        <v>3</v>
      </c>
      <c r="CD183" s="28">
        <v>0</v>
      </c>
      <c r="CE183" s="28">
        <v>0.5</v>
      </c>
      <c r="CF183" s="28">
        <v>21.4</v>
      </c>
      <c r="CG183" s="28">
        <v>23.2</v>
      </c>
      <c r="CH183" s="28">
        <v>13</v>
      </c>
      <c r="CI183" s="31" t="s">
        <v>49</v>
      </c>
      <c r="DD183" s="27" t="s">
        <v>136</v>
      </c>
      <c r="DE183" s="28">
        <v>1.8</v>
      </c>
      <c r="DF183" s="27">
        <v>6.1</v>
      </c>
      <c r="DG183" s="28">
        <v>1</v>
      </c>
      <c r="DH183" s="28">
        <v>27.9</v>
      </c>
      <c r="DI183" s="28">
        <v>0</v>
      </c>
      <c r="DJ183" s="28">
        <v>0.8</v>
      </c>
      <c r="DK183" s="28">
        <v>996.1</v>
      </c>
      <c r="DL183" s="34">
        <v>1.0399999999999999E-9</v>
      </c>
      <c r="DM183" s="28">
        <v>49.4</v>
      </c>
      <c r="DN183" s="28">
        <v>0.3</v>
      </c>
      <c r="DO183" s="28">
        <v>4.7999999999999996E-3</v>
      </c>
      <c r="DP183" s="28">
        <v>222.3</v>
      </c>
      <c r="DQ183" s="35">
        <v>2.16E-5</v>
      </c>
    </row>
    <row r="184" spans="4:121" x14ac:dyDescent="0.35">
      <c r="D184" s="36"/>
      <c r="H184" s="37">
        <v>9.11</v>
      </c>
      <c r="I184" s="38">
        <v>0.98</v>
      </c>
      <c r="J184">
        <v>30.6</v>
      </c>
      <c r="K184">
        <v>91</v>
      </c>
      <c r="L184">
        <v>11.94</v>
      </c>
      <c r="M184">
        <v>2.2200000000000002</v>
      </c>
      <c r="N184">
        <v>35.5</v>
      </c>
      <c r="O184">
        <v>9.3100000000000002E-2</v>
      </c>
      <c r="P184">
        <v>390</v>
      </c>
      <c r="Q184">
        <v>117</v>
      </c>
      <c r="R184">
        <v>0.74</v>
      </c>
      <c r="S184">
        <v>1.19</v>
      </c>
      <c r="T184">
        <v>26</v>
      </c>
      <c r="U184" s="32">
        <v>0.28000000000000003</v>
      </c>
      <c r="W184" s="36"/>
      <c r="AA184">
        <v>18.940000000000001</v>
      </c>
      <c r="AB184">
        <v>2.1589999999999998</v>
      </c>
      <c r="AC184">
        <v>1.9841604613756634</v>
      </c>
      <c r="AD184">
        <v>19.600000000000001</v>
      </c>
      <c r="AE184">
        <v>16.2</v>
      </c>
      <c r="AF184">
        <v>18.7</v>
      </c>
      <c r="AG184">
        <v>165.5</v>
      </c>
      <c r="AH184">
        <v>6.35</v>
      </c>
      <c r="AI184">
        <v>20.12</v>
      </c>
      <c r="AJ184">
        <v>306</v>
      </c>
      <c r="AK184" s="32">
        <v>4.74</v>
      </c>
      <c r="AP184" s="36"/>
      <c r="AR184">
        <v>48.89</v>
      </c>
      <c r="AS184">
        <v>3.21</v>
      </c>
      <c r="AT184" s="7">
        <v>2.9500486711514036</v>
      </c>
      <c r="AU184">
        <v>17.61</v>
      </c>
      <c r="AV184">
        <v>13.17</v>
      </c>
      <c r="AW184">
        <v>8.16</v>
      </c>
      <c r="AX184">
        <v>1128.3599999999999</v>
      </c>
      <c r="AY184">
        <v>0.16</v>
      </c>
      <c r="AZ184" s="32">
        <v>54.1</v>
      </c>
      <c r="BB184" s="27" t="s">
        <v>137</v>
      </c>
      <c r="BC184" s="28">
        <v>2.79</v>
      </c>
      <c r="BD184" s="28">
        <v>6.1</v>
      </c>
      <c r="BE184" s="28">
        <v>0.59</v>
      </c>
      <c r="BF184" s="28">
        <v>27.6</v>
      </c>
      <c r="BG184" s="28">
        <v>9.9700000000000006</v>
      </c>
      <c r="BH184" s="28">
        <v>2.21</v>
      </c>
      <c r="BI184" s="28">
        <v>32.9</v>
      </c>
      <c r="BJ184" s="28">
        <v>0.11</v>
      </c>
      <c r="BK184" s="28">
        <v>395</v>
      </c>
      <c r="BL184" s="28">
        <v>107</v>
      </c>
      <c r="BM184" s="31">
        <v>0.67</v>
      </c>
      <c r="CB184" s="36"/>
      <c r="CD184">
        <v>0</v>
      </c>
      <c r="CE184">
        <v>0.7</v>
      </c>
      <c r="CF184">
        <v>21.5</v>
      </c>
      <c r="CG184">
        <v>22.8</v>
      </c>
      <c r="CH184">
        <v>21</v>
      </c>
      <c r="CI184" s="32" t="s">
        <v>49</v>
      </c>
      <c r="DD184" s="36"/>
      <c r="DF184" s="36">
        <v>12.2</v>
      </c>
      <c r="DG184">
        <v>1</v>
      </c>
      <c r="DH184">
        <v>27.3</v>
      </c>
      <c r="DI184">
        <v>0</v>
      </c>
      <c r="DJ184">
        <v>0.8</v>
      </c>
      <c r="DK184">
        <v>996.3</v>
      </c>
      <c r="DL184" s="39">
        <v>1.02E-9</v>
      </c>
      <c r="DM184">
        <v>82.4</v>
      </c>
      <c r="DN184">
        <v>0.8</v>
      </c>
      <c r="DO184">
        <v>8.5000000000000006E-3</v>
      </c>
      <c r="DP184">
        <v>239.1</v>
      </c>
      <c r="DQ184" s="40">
        <v>3.5500000000000002E-5</v>
      </c>
    </row>
    <row r="185" spans="4:121" x14ac:dyDescent="0.35">
      <c r="D185" s="36"/>
      <c r="H185" s="37">
        <v>12.16</v>
      </c>
      <c r="I185" s="38">
        <v>0.98</v>
      </c>
      <c r="J185">
        <v>30.4</v>
      </c>
      <c r="K185">
        <v>95</v>
      </c>
      <c r="L185">
        <v>11.83</v>
      </c>
      <c r="M185">
        <v>2.21</v>
      </c>
      <c r="N185">
        <v>35.299999999999997</v>
      </c>
      <c r="O185">
        <v>9.2899999999999996E-2</v>
      </c>
      <c r="P185">
        <v>390</v>
      </c>
      <c r="Q185">
        <v>117</v>
      </c>
      <c r="R185">
        <v>0.74</v>
      </c>
      <c r="S185">
        <v>1.58</v>
      </c>
      <c r="T185">
        <v>42</v>
      </c>
      <c r="U185" s="32">
        <v>0.37</v>
      </c>
      <c r="W185" s="36"/>
      <c r="AA185">
        <v>18.68</v>
      </c>
      <c r="AB185">
        <v>2.879</v>
      </c>
      <c r="AC185">
        <v>2.6458536212600903</v>
      </c>
      <c r="AD185">
        <v>21.5</v>
      </c>
      <c r="AE185">
        <v>15.5</v>
      </c>
      <c r="AF185">
        <v>18.899999999999999</v>
      </c>
      <c r="AG185">
        <v>296</v>
      </c>
      <c r="AH185">
        <v>6.26</v>
      </c>
      <c r="AI185">
        <v>19.5</v>
      </c>
      <c r="AJ185">
        <v>297</v>
      </c>
      <c r="AK185" s="32">
        <v>4.5999999999999996</v>
      </c>
      <c r="AP185" s="36"/>
      <c r="AR185">
        <v>48.87</v>
      </c>
      <c r="AS185">
        <v>3.26</v>
      </c>
      <c r="AT185" s="7">
        <v>2.995999585032266</v>
      </c>
      <c r="AU185">
        <v>19.79</v>
      </c>
      <c r="AV185">
        <v>13.24</v>
      </c>
      <c r="AW185">
        <v>8.08</v>
      </c>
      <c r="AX185">
        <v>1633.14</v>
      </c>
      <c r="AY185">
        <v>0.18</v>
      </c>
      <c r="AZ185" s="32">
        <v>54.09</v>
      </c>
      <c r="BB185" s="36"/>
      <c r="BD185">
        <v>12.2</v>
      </c>
      <c r="BE185">
        <v>0.59</v>
      </c>
      <c r="BF185">
        <v>27.7</v>
      </c>
      <c r="BG185">
        <v>10.039999999999999</v>
      </c>
      <c r="BH185">
        <v>2.2200000000000002</v>
      </c>
      <c r="BI185">
        <v>33</v>
      </c>
      <c r="BJ185">
        <v>0.11</v>
      </c>
      <c r="BK185">
        <v>395</v>
      </c>
      <c r="BL185">
        <v>99</v>
      </c>
      <c r="BM185" s="32">
        <v>0.72</v>
      </c>
      <c r="CB185" s="36"/>
      <c r="CD185">
        <v>0</v>
      </c>
      <c r="CE185">
        <v>1.3</v>
      </c>
      <c r="CF185">
        <v>21.5</v>
      </c>
      <c r="CG185">
        <v>22.6</v>
      </c>
      <c r="CH185">
        <v>74</v>
      </c>
      <c r="CI185" s="32" t="s">
        <v>49</v>
      </c>
      <c r="DD185" s="36"/>
      <c r="DF185" s="36">
        <v>24.5</v>
      </c>
      <c r="DG185">
        <v>1</v>
      </c>
      <c r="DH185">
        <v>28.2</v>
      </c>
      <c r="DI185">
        <v>0</v>
      </c>
      <c r="DJ185">
        <v>0.8</v>
      </c>
      <c r="DK185">
        <v>996</v>
      </c>
      <c r="DL185" s="39">
        <v>1.0500000000000001E-9</v>
      </c>
      <c r="DM185">
        <v>48.4</v>
      </c>
      <c r="DN185">
        <v>0.7</v>
      </c>
      <c r="DO185">
        <v>1.54E-2</v>
      </c>
      <c r="DP185">
        <v>260.2</v>
      </c>
      <c r="DQ185" s="40">
        <v>5.9299999999999998E-5</v>
      </c>
    </row>
    <row r="186" spans="4:121" x14ac:dyDescent="0.35">
      <c r="D186" s="36"/>
      <c r="H186" s="37">
        <v>18.32</v>
      </c>
      <c r="I186" s="38">
        <v>0.98</v>
      </c>
      <c r="J186">
        <v>30.5</v>
      </c>
      <c r="K186">
        <v>102</v>
      </c>
      <c r="L186">
        <v>11.88</v>
      </c>
      <c r="M186">
        <v>2.21</v>
      </c>
      <c r="N186">
        <v>35.4</v>
      </c>
      <c r="O186">
        <v>9.1200000000000003E-2</v>
      </c>
      <c r="P186">
        <v>390</v>
      </c>
      <c r="Q186">
        <v>113</v>
      </c>
      <c r="R186">
        <v>0.77</v>
      </c>
      <c r="S186">
        <v>2.38</v>
      </c>
      <c r="T186">
        <v>83</v>
      </c>
      <c r="U186" s="32">
        <v>0.56000000000000005</v>
      </c>
      <c r="W186" s="36"/>
      <c r="AA186">
        <v>18.61</v>
      </c>
      <c r="AB186">
        <v>3.2410000000000001</v>
      </c>
      <c r="AC186">
        <v>2.9785382377575385</v>
      </c>
      <c r="AD186">
        <v>23.7</v>
      </c>
      <c r="AE186">
        <v>15.1</v>
      </c>
      <c r="AF186">
        <v>18.7</v>
      </c>
      <c r="AG186">
        <v>491.9</v>
      </c>
      <c r="AH186">
        <v>7.15</v>
      </c>
      <c r="AI186">
        <v>19.2</v>
      </c>
      <c r="AJ186">
        <v>293</v>
      </c>
      <c r="AK186" s="32">
        <v>4.53</v>
      </c>
      <c r="AP186" s="36"/>
      <c r="AR186">
        <v>61.06</v>
      </c>
      <c r="AS186">
        <v>0.53</v>
      </c>
      <c r="AT186" s="7">
        <v>0.48707968713714761</v>
      </c>
      <c r="AU186">
        <v>3.01</v>
      </c>
      <c r="AV186">
        <v>15.69</v>
      </c>
      <c r="AW186">
        <v>10.17</v>
      </c>
      <c r="AX186">
        <v>23.86</v>
      </c>
      <c r="AY186">
        <v>0.11</v>
      </c>
      <c r="AZ186" s="32">
        <v>67.58</v>
      </c>
      <c r="BB186" s="36"/>
      <c r="BD186">
        <v>24.4</v>
      </c>
      <c r="BE186">
        <v>0.59</v>
      </c>
      <c r="BF186">
        <v>27.8</v>
      </c>
      <c r="BG186">
        <v>10.06</v>
      </c>
      <c r="BH186">
        <v>2.23</v>
      </c>
      <c r="BI186">
        <v>33</v>
      </c>
      <c r="BJ186">
        <v>0.1</v>
      </c>
      <c r="BK186">
        <v>395</v>
      </c>
      <c r="BL186">
        <v>93</v>
      </c>
      <c r="BM186" s="32">
        <v>0.76</v>
      </c>
      <c r="CB186" s="36"/>
      <c r="CD186">
        <v>0</v>
      </c>
      <c r="CE186">
        <v>2</v>
      </c>
      <c r="CF186">
        <v>21.6</v>
      </c>
      <c r="CG186">
        <v>23.1</v>
      </c>
      <c r="CH186">
        <v>151</v>
      </c>
      <c r="CI186" s="32" t="s">
        <v>49</v>
      </c>
      <c r="DD186" s="36"/>
      <c r="DF186" s="36">
        <v>36.700000000000003</v>
      </c>
      <c r="DG186">
        <v>1</v>
      </c>
      <c r="DH186">
        <v>25.9</v>
      </c>
      <c r="DI186">
        <v>0</v>
      </c>
      <c r="DJ186">
        <v>0.9</v>
      </c>
      <c r="DK186">
        <v>996.6</v>
      </c>
      <c r="DL186" s="39">
        <v>9.859999999999999E-10</v>
      </c>
      <c r="DM186">
        <v>164.7</v>
      </c>
      <c r="DN186">
        <v>3.7</v>
      </c>
      <c r="DO186">
        <v>2.1000000000000001E-2</v>
      </c>
      <c r="DP186">
        <v>273.8</v>
      </c>
      <c r="DQ186" s="40">
        <v>7.6600000000000005E-5</v>
      </c>
    </row>
    <row r="187" spans="4:121" x14ac:dyDescent="0.35">
      <c r="D187" s="36"/>
      <c r="H187" s="37">
        <v>24.51</v>
      </c>
      <c r="I187" s="38">
        <v>0.98</v>
      </c>
      <c r="J187">
        <v>30.5</v>
      </c>
      <c r="K187">
        <v>135</v>
      </c>
      <c r="L187">
        <v>11.89</v>
      </c>
      <c r="M187">
        <v>2.2000000000000002</v>
      </c>
      <c r="N187">
        <v>35.4</v>
      </c>
      <c r="O187">
        <v>8.9499999999999996E-2</v>
      </c>
      <c r="P187">
        <v>390</v>
      </c>
      <c r="Q187">
        <v>112</v>
      </c>
      <c r="R187">
        <v>0.78</v>
      </c>
      <c r="S187">
        <v>3.18</v>
      </c>
      <c r="T187">
        <v>136</v>
      </c>
      <c r="U187" s="32">
        <v>0.75</v>
      </c>
      <c r="W187" s="36"/>
      <c r="AA187">
        <v>18.32</v>
      </c>
      <c r="AB187">
        <v>3.5089999999999999</v>
      </c>
      <c r="AC187">
        <v>3.2248351361589638</v>
      </c>
      <c r="AD187">
        <v>29</v>
      </c>
      <c r="AE187">
        <v>15.3</v>
      </c>
      <c r="AF187">
        <v>18.5</v>
      </c>
      <c r="AG187">
        <v>742.8</v>
      </c>
      <c r="AH187">
        <v>8.6300000000000008</v>
      </c>
      <c r="AI187">
        <v>19.04</v>
      </c>
      <c r="AJ187">
        <v>287</v>
      </c>
      <c r="AK187" s="32">
        <v>4.49</v>
      </c>
      <c r="AP187" s="36"/>
      <c r="AR187">
        <v>61.11</v>
      </c>
      <c r="AS187">
        <v>0.73</v>
      </c>
      <c r="AT187" s="7">
        <v>0.67088334266059946</v>
      </c>
      <c r="AU187">
        <v>3.72</v>
      </c>
      <c r="AV187">
        <v>14.32</v>
      </c>
      <c r="AW187">
        <v>8.77</v>
      </c>
      <c r="AX187">
        <v>39.14</v>
      </c>
      <c r="AY187">
        <v>0.11</v>
      </c>
      <c r="AZ187" s="32">
        <v>67.63</v>
      </c>
      <c r="BB187" s="36"/>
      <c r="BD187">
        <v>36.700000000000003</v>
      </c>
      <c r="BE187">
        <v>0.59</v>
      </c>
      <c r="BF187">
        <v>28.9</v>
      </c>
      <c r="BG187">
        <v>10.67</v>
      </c>
      <c r="BH187">
        <v>2.29</v>
      </c>
      <c r="BI187">
        <v>33.799999999999997</v>
      </c>
      <c r="BJ187">
        <v>0.09</v>
      </c>
      <c r="BK187">
        <v>395</v>
      </c>
      <c r="BL187">
        <v>88</v>
      </c>
      <c r="BM187" s="32">
        <v>0.8</v>
      </c>
      <c r="CB187" s="36"/>
      <c r="CD187">
        <v>0</v>
      </c>
      <c r="CE187">
        <v>2.6</v>
      </c>
      <c r="CF187">
        <v>21.6</v>
      </c>
      <c r="CG187">
        <v>24.4</v>
      </c>
      <c r="CH187">
        <v>257</v>
      </c>
      <c r="CI187" s="32" t="s">
        <v>49</v>
      </c>
      <c r="DD187" s="36"/>
      <c r="DF187" s="36">
        <v>48.9</v>
      </c>
      <c r="DG187">
        <v>1</v>
      </c>
      <c r="DH187">
        <v>26.4</v>
      </c>
      <c r="DI187">
        <v>0</v>
      </c>
      <c r="DJ187">
        <v>0.9</v>
      </c>
      <c r="DK187">
        <v>996.5</v>
      </c>
      <c r="DL187" s="39">
        <v>9.9899999999999996E-10</v>
      </c>
      <c r="DM187">
        <v>119.7</v>
      </c>
      <c r="DN187">
        <v>4.3</v>
      </c>
      <c r="DO187">
        <v>2.4500000000000001E-2</v>
      </c>
      <c r="DP187">
        <v>281.5</v>
      </c>
      <c r="DQ187" s="40">
        <v>8.7100000000000003E-5</v>
      </c>
    </row>
    <row r="188" spans="4:121" x14ac:dyDescent="0.35">
      <c r="D188" s="36"/>
      <c r="H188" s="37">
        <v>2.5099999999999998</v>
      </c>
      <c r="I188" s="38">
        <v>1.47</v>
      </c>
      <c r="J188">
        <v>31.2</v>
      </c>
      <c r="K188">
        <v>171</v>
      </c>
      <c r="L188">
        <v>12.47</v>
      </c>
      <c r="M188">
        <v>2.2200000000000002</v>
      </c>
      <c r="N188">
        <v>36.1</v>
      </c>
      <c r="O188">
        <v>8.2100000000000006E-2</v>
      </c>
      <c r="P188">
        <v>387</v>
      </c>
      <c r="Q188">
        <v>216</v>
      </c>
      <c r="R188">
        <v>0.56000000000000005</v>
      </c>
      <c r="S188">
        <v>0.33</v>
      </c>
      <c r="T188">
        <v>3</v>
      </c>
      <c r="U188" s="32">
        <v>0.08</v>
      </c>
      <c r="W188" s="36"/>
      <c r="AA188">
        <v>24.39</v>
      </c>
      <c r="AB188">
        <v>0.72</v>
      </c>
      <c r="AC188">
        <v>0.6616931598844269</v>
      </c>
      <c r="AD188">
        <v>25.9</v>
      </c>
      <c r="AE188">
        <v>16</v>
      </c>
      <c r="AF188">
        <v>20.8</v>
      </c>
      <c r="AG188">
        <v>22.2</v>
      </c>
      <c r="AH188">
        <v>6.43</v>
      </c>
      <c r="AI188">
        <v>25.79</v>
      </c>
      <c r="AJ188">
        <v>465</v>
      </c>
      <c r="AK188" s="32">
        <v>6.08</v>
      </c>
      <c r="AP188" s="36"/>
      <c r="AR188">
        <v>61.11</v>
      </c>
      <c r="AS188">
        <v>0.92</v>
      </c>
      <c r="AT188" s="7">
        <v>0.84549681540787891</v>
      </c>
      <c r="AU188">
        <v>4.3600000000000003</v>
      </c>
      <c r="AV188">
        <v>13.3</v>
      </c>
      <c r="AW188">
        <v>7.97</v>
      </c>
      <c r="AX188">
        <v>56.1</v>
      </c>
      <c r="AY188">
        <v>0.12</v>
      </c>
      <c r="AZ188" s="32">
        <v>67.63</v>
      </c>
      <c r="BB188" s="36"/>
      <c r="BD188">
        <v>48.9</v>
      </c>
      <c r="BE188">
        <v>0.59</v>
      </c>
      <c r="BF188">
        <v>26.2</v>
      </c>
      <c r="BG188">
        <v>9.0500000000000007</v>
      </c>
      <c r="BH188">
        <v>2.15</v>
      </c>
      <c r="BI188">
        <v>31.4</v>
      </c>
      <c r="BJ188">
        <v>0.08</v>
      </c>
      <c r="BK188">
        <v>395</v>
      </c>
      <c r="BL188">
        <v>107</v>
      </c>
      <c r="BM188" s="32">
        <v>0.8</v>
      </c>
      <c r="CB188" s="36"/>
      <c r="CD188">
        <v>0</v>
      </c>
      <c r="CE188">
        <v>3.3</v>
      </c>
      <c r="CF188">
        <v>21.6</v>
      </c>
      <c r="CG188">
        <v>26.6</v>
      </c>
      <c r="CH188">
        <v>386</v>
      </c>
      <c r="CI188" s="32" t="s">
        <v>49</v>
      </c>
      <c r="DD188" s="36"/>
      <c r="DF188" s="36">
        <v>61.1</v>
      </c>
      <c r="DG188">
        <v>1</v>
      </c>
      <c r="DH188">
        <v>27.5</v>
      </c>
      <c r="DI188">
        <v>0</v>
      </c>
      <c r="DJ188">
        <v>0.8</v>
      </c>
      <c r="DK188">
        <v>996.2</v>
      </c>
      <c r="DL188" s="39">
        <v>1.03E-9</v>
      </c>
      <c r="DM188">
        <v>98.1</v>
      </c>
      <c r="DN188">
        <v>3.4</v>
      </c>
      <c r="DO188">
        <v>3.09E-2</v>
      </c>
      <c r="DP188">
        <v>286.5</v>
      </c>
      <c r="DQ188" s="40">
        <v>1.08E-4</v>
      </c>
    </row>
    <row r="189" spans="4:121" ht="15" thickBot="1" x14ac:dyDescent="0.4">
      <c r="D189" s="36"/>
      <c r="H189" s="37">
        <v>4.09</v>
      </c>
      <c r="I189" s="38">
        <v>1.47</v>
      </c>
      <c r="J189">
        <v>31.3</v>
      </c>
      <c r="K189">
        <v>178</v>
      </c>
      <c r="L189">
        <v>12.55</v>
      </c>
      <c r="M189">
        <v>2.21</v>
      </c>
      <c r="N189">
        <v>36.200000000000003</v>
      </c>
      <c r="O189">
        <v>7.8799999999999995E-2</v>
      </c>
      <c r="P189">
        <v>387</v>
      </c>
      <c r="Q189">
        <v>209</v>
      </c>
      <c r="R189">
        <v>0.61</v>
      </c>
      <c r="S189">
        <v>0.54</v>
      </c>
      <c r="T189">
        <v>7</v>
      </c>
      <c r="U189" s="32">
        <v>0.13</v>
      </c>
      <c r="W189" s="36"/>
      <c r="AA189">
        <v>24.08</v>
      </c>
      <c r="AB189">
        <v>1.4319999999999999</v>
      </c>
      <c r="AC189">
        <v>1.3160341735479157</v>
      </c>
      <c r="AD189">
        <v>25</v>
      </c>
      <c r="AE189">
        <v>16.100000000000001</v>
      </c>
      <c r="AF189">
        <v>20.9</v>
      </c>
      <c r="AG189">
        <v>76.5</v>
      </c>
      <c r="AH189">
        <v>6.49</v>
      </c>
      <c r="AI189">
        <v>25.52</v>
      </c>
      <c r="AJ189">
        <v>456</v>
      </c>
      <c r="AK189" s="32">
        <v>6.01</v>
      </c>
      <c r="AP189" s="36"/>
      <c r="AR189">
        <v>61.11</v>
      </c>
      <c r="AS189">
        <v>1.1000000000000001</v>
      </c>
      <c r="AT189" s="7">
        <v>1.0109201053789856</v>
      </c>
      <c r="AU189">
        <v>15.06</v>
      </c>
      <c r="AV189">
        <v>13.44</v>
      </c>
      <c r="AW189">
        <v>8.5500000000000007</v>
      </c>
      <c r="AX189">
        <v>78.2</v>
      </c>
      <c r="AY189">
        <v>0.12</v>
      </c>
      <c r="AZ189" s="32">
        <v>67.63</v>
      </c>
      <c r="BB189" s="36"/>
      <c r="BD189">
        <v>61.1</v>
      </c>
      <c r="BE189">
        <v>0.59</v>
      </c>
      <c r="BF189">
        <v>26.5</v>
      </c>
      <c r="BG189">
        <v>9.16</v>
      </c>
      <c r="BH189">
        <v>2.16</v>
      </c>
      <c r="BI189">
        <v>31.6</v>
      </c>
      <c r="BJ189">
        <v>0.08</v>
      </c>
      <c r="BK189">
        <v>395</v>
      </c>
      <c r="BL189">
        <v>106</v>
      </c>
      <c r="BM189" s="32">
        <v>0.81</v>
      </c>
      <c r="CB189" s="36"/>
      <c r="CD189">
        <v>0</v>
      </c>
      <c r="CE189">
        <v>3.6</v>
      </c>
      <c r="CF189">
        <v>21.7</v>
      </c>
      <c r="CG189">
        <v>29.4</v>
      </c>
      <c r="CH189">
        <v>455</v>
      </c>
      <c r="CI189" s="32" t="s">
        <v>49</v>
      </c>
      <c r="DD189" s="41"/>
      <c r="DE189" s="42"/>
      <c r="DF189" s="41">
        <v>73.3</v>
      </c>
      <c r="DG189" s="42">
        <v>1</v>
      </c>
      <c r="DH189" s="42">
        <v>28.3</v>
      </c>
      <c r="DI189" s="42">
        <v>0</v>
      </c>
      <c r="DJ189" s="42">
        <v>0.8</v>
      </c>
      <c r="DK189" s="42">
        <v>996</v>
      </c>
      <c r="DL189" s="44">
        <v>1.0500000000000001E-9</v>
      </c>
      <c r="DM189" s="42">
        <v>89.7</v>
      </c>
      <c r="DN189" s="42">
        <v>4.3</v>
      </c>
      <c r="DO189" s="42">
        <v>3.3700000000000001E-2</v>
      </c>
      <c r="DP189" s="42">
        <v>289.5</v>
      </c>
      <c r="DQ189" s="45">
        <v>1.16E-4</v>
      </c>
    </row>
    <row r="190" spans="4:121" x14ac:dyDescent="0.35">
      <c r="D190" s="36"/>
      <c r="H190" s="37">
        <v>5.97</v>
      </c>
      <c r="I190" s="38">
        <v>1.47</v>
      </c>
      <c r="J190">
        <v>31.3</v>
      </c>
      <c r="K190">
        <v>188</v>
      </c>
      <c r="L190">
        <v>12.51</v>
      </c>
      <c r="M190">
        <v>2.19</v>
      </c>
      <c r="N190">
        <v>36.1</v>
      </c>
      <c r="O190">
        <v>7.5499999999999998E-2</v>
      </c>
      <c r="P190">
        <v>387</v>
      </c>
      <c r="Q190">
        <v>198</v>
      </c>
      <c r="R190">
        <v>0.68</v>
      </c>
      <c r="S190">
        <v>0.78</v>
      </c>
      <c r="T190">
        <v>13</v>
      </c>
      <c r="U190" s="32">
        <v>0.18</v>
      </c>
      <c r="W190" s="36"/>
      <c r="AA190">
        <v>24.37</v>
      </c>
      <c r="AB190">
        <v>2.1539999999999999</v>
      </c>
      <c r="AC190">
        <v>1.979565369987577</v>
      </c>
      <c r="AD190">
        <v>24.6</v>
      </c>
      <c r="AE190">
        <v>16.100000000000001</v>
      </c>
      <c r="AF190">
        <v>20.8</v>
      </c>
      <c r="AG190">
        <v>177.4</v>
      </c>
      <c r="AH190">
        <v>6.6</v>
      </c>
      <c r="AI190">
        <v>25.81</v>
      </c>
      <c r="AJ190">
        <v>465</v>
      </c>
      <c r="AK190" s="32">
        <v>6.08</v>
      </c>
      <c r="AP190" s="36"/>
      <c r="AR190">
        <v>61.08</v>
      </c>
      <c r="AS190">
        <v>1.46</v>
      </c>
      <c r="AT190" s="7">
        <v>1.3417666853211989</v>
      </c>
      <c r="AU190">
        <v>12.83</v>
      </c>
      <c r="AV190">
        <v>13.51</v>
      </c>
      <c r="AW190">
        <v>8.56</v>
      </c>
      <c r="AX190">
        <v>133.63</v>
      </c>
      <c r="AY190">
        <v>0.12</v>
      </c>
      <c r="AZ190" s="32">
        <v>67.59</v>
      </c>
      <c r="BB190" s="36"/>
      <c r="BD190">
        <v>73.3</v>
      </c>
      <c r="BE190">
        <v>0.59</v>
      </c>
      <c r="BF190">
        <v>26.9</v>
      </c>
      <c r="BG190">
        <v>9.39</v>
      </c>
      <c r="BH190">
        <v>2.19</v>
      </c>
      <c r="BI190">
        <v>31.9</v>
      </c>
      <c r="BJ190">
        <v>0.08</v>
      </c>
      <c r="BK190">
        <v>395</v>
      </c>
      <c r="BL190">
        <v>97</v>
      </c>
      <c r="BM190" s="32">
        <v>0.87</v>
      </c>
      <c r="CB190" s="36"/>
      <c r="CD190">
        <v>0</v>
      </c>
      <c r="CE190">
        <v>4</v>
      </c>
      <c r="CF190">
        <v>21.7</v>
      </c>
      <c r="CG190">
        <v>31.2</v>
      </c>
      <c r="CH190">
        <v>534</v>
      </c>
      <c r="CI190" s="32" t="s">
        <v>49</v>
      </c>
      <c r="DD190" s="27" t="s">
        <v>136</v>
      </c>
      <c r="DE190" s="28">
        <v>3</v>
      </c>
      <c r="DF190" s="36">
        <v>6.1</v>
      </c>
      <c r="DG190">
        <v>1</v>
      </c>
      <c r="DH190">
        <v>23.6</v>
      </c>
      <c r="DI190">
        <v>0</v>
      </c>
      <c r="DJ190">
        <v>0.9</v>
      </c>
      <c r="DK190">
        <v>997.2</v>
      </c>
      <c r="DL190" s="39">
        <v>9.2999999999999999E-10</v>
      </c>
      <c r="DM190">
        <v>82.1</v>
      </c>
      <c r="DN190">
        <v>0.3</v>
      </c>
      <c r="DO190">
        <v>3.2000000000000002E-3</v>
      </c>
      <c r="DP190">
        <v>222.3</v>
      </c>
      <c r="DQ190" s="40">
        <v>1.43E-5</v>
      </c>
    </row>
    <row r="191" spans="4:121" x14ac:dyDescent="0.35">
      <c r="D191" s="36"/>
      <c r="H191" s="37">
        <v>9.0500000000000007</v>
      </c>
      <c r="I191" s="38">
        <v>1.47</v>
      </c>
      <c r="J191">
        <v>31</v>
      </c>
      <c r="K191">
        <v>200</v>
      </c>
      <c r="L191">
        <v>12.31</v>
      </c>
      <c r="M191">
        <v>2.16</v>
      </c>
      <c r="N191">
        <v>35.9</v>
      </c>
      <c r="O191">
        <v>7.22E-2</v>
      </c>
      <c r="P191">
        <v>387</v>
      </c>
      <c r="Q191">
        <v>195</v>
      </c>
      <c r="R191">
        <v>0.71</v>
      </c>
      <c r="S191">
        <v>1.17</v>
      </c>
      <c r="T191">
        <v>26</v>
      </c>
      <c r="U191" s="32">
        <v>0.27</v>
      </c>
      <c r="W191" s="36"/>
      <c r="AA191">
        <v>24.49</v>
      </c>
      <c r="AB191">
        <v>2.8690000000000002</v>
      </c>
      <c r="AC191">
        <v>2.636663438483918</v>
      </c>
      <c r="AD191">
        <v>25.7</v>
      </c>
      <c r="AE191">
        <v>16</v>
      </c>
      <c r="AF191">
        <v>21</v>
      </c>
      <c r="AG191">
        <v>353.6</v>
      </c>
      <c r="AH191">
        <v>7.05</v>
      </c>
      <c r="AI191">
        <v>25.88</v>
      </c>
      <c r="AJ191">
        <v>468</v>
      </c>
      <c r="AK191" s="32">
        <v>6.1</v>
      </c>
      <c r="AP191" s="36"/>
      <c r="AR191">
        <v>61.12</v>
      </c>
      <c r="AS191">
        <v>1.83</v>
      </c>
      <c r="AT191" s="7">
        <v>1.6818034480395851</v>
      </c>
      <c r="AU191">
        <v>11.08</v>
      </c>
      <c r="AV191">
        <v>13.42</v>
      </c>
      <c r="AW191">
        <v>8.4600000000000009</v>
      </c>
      <c r="AX191">
        <v>219.49</v>
      </c>
      <c r="AY191">
        <v>0.12</v>
      </c>
      <c r="AZ191" s="32">
        <v>67.64</v>
      </c>
      <c r="BB191" s="36"/>
      <c r="BD191">
        <v>6.1</v>
      </c>
      <c r="BE191">
        <v>0.99</v>
      </c>
      <c r="BF191">
        <v>28.3</v>
      </c>
      <c r="BG191">
        <v>10.41</v>
      </c>
      <c r="BH191">
        <v>2.2599999999999998</v>
      </c>
      <c r="BI191">
        <v>33.5</v>
      </c>
      <c r="BJ191">
        <v>0.11</v>
      </c>
      <c r="BK191">
        <v>395</v>
      </c>
      <c r="BL191">
        <v>183</v>
      </c>
      <c r="BM191" s="32">
        <v>0.66</v>
      </c>
      <c r="CB191" s="36"/>
      <c r="CD191">
        <v>0</v>
      </c>
      <c r="CE191">
        <v>4.3</v>
      </c>
      <c r="CF191">
        <v>21.8</v>
      </c>
      <c r="CG191">
        <v>34.299999999999997</v>
      </c>
      <c r="CH191">
        <v>614</v>
      </c>
      <c r="CI191" s="32" t="s">
        <v>49</v>
      </c>
      <c r="DD191" s="36"/>
      <c r="DF191" s="36">
        <v>12.2</v>
      </c>
      <c r="DG191">
        <v>1</v>
      </c>
      <c r="DH191">
        <v>23.6</v>
      </c>
      <c r="DI191">
        <v>0</v>
      </c>
      <c r="DJ191">
        <v>0.9</v>
      </c>
      <c r="DK191">
        <v>997.2</v>
      </c>
      <c r="DL191" s="39">
        <v>9.29E-10</v>
      </c>
      <c r="DM191">
        <v>87.9</v>
      </c>
      <c r="DN191">
        <v>0.3</v>
      </c>
      <c r="DO191">
        <v>6.1000000000000004E-3</v>
      </c>
      <c r="DP191">
        <v>239.1</v>
      </c>
      <c r="DQ191" s="40">
        <v>2.5700000000000001E-5</v>
      </c>
    </row>
    <row r="192" spans="4:121" ht="15" thickBot="1" x14ac:dyDescent="0.4">
      <c r="D192" s="36"/>
      <c r="H192" s="37">
        <v>12.23</v>
      </c>
      <c r="I192" s="38">
        <v>1.47</v>
      </c>
      <c r="J192">
        <v>30.4</v>
      </c>
      <c r="K192">
        <v>216</v>
      </c>
      <c r="L192">
        <v>11.87</v>
      </c>
      <c r="M192">
        <v>2.12</v>
      </c>
      <c r="N192">
        <v>35.299999999999997</v>
      </c>
      <c r="O192">
        <v>7.1499999999999994E-2</v>
      </c>
      <c r="P192">
        <v>387</v>
      </c>
      <c r="Q192">
        <v>196</v>
      </c>
      <c r="R192">
        <v>0.72</v>
      </c>
      <c r="S192">
        <v>1.56</v>
      </c>
      <c r="T192">
        <v>43</v>
      </c>
      <c r="U192" s="32">
        <v>0.37</v>
      </c>
      <c r="W192" s="41"/>
      <c r="X192" s="42"/>
      <c r="Y192" s="42"/>
      <c r="Z192" s="42"/>
      <c r="AA192" s="42">
        <v>24.22</v>
      </c>
      <c r="AB192" s="42">
        <v>3.226</v>
      </c>
      <c r="AC192" s="42">
        <v>2.9647529635932797</v>
      </c>
      <c r="AD192" s="42">
        <v>27.7</v>
      </c>
      <c r="AE192" s="42">
        <v>16</v>
      </c>
      <c r="AF192" s="42">
        <v>20.6</v>
      </c>
      <c r="AG192" s="42">
        <v>660</v>
      </c>
      <c r="AH192" s="42">
        <v>8.33</v>
      </c>
      <c r="AI192" s="42">
        <v>25.63</v>
      </c>
      <c r="AJ192" s="42">
        <v>460</v>
      </c>
      <c r="AK192" s="43">
        <v>6.04</v>
      </c>
      <c r="AP192" s="36"/>
      <c r="AR192">
        <v>61.13</v>
      </c>
      <c r="AS192">
        <v>2.2000000000000002</v>
      </c>
      <c r="AT192" s="7">
        <v>2.0218402107579712</v>
      </c>
      <c r="AU192">
        <v>10.71</v>
      </c>
      <c r="AV192">
        <v>13.3</v>
      </c>
      <c r="AW192">
        <v>8.32</v>
      </c>
      <c r="AX192">
        <v>355.35</v>
      </c>
      <c r="AY192">
        <v>0.13</v>
      </c>
      <c r="AZ192" s="32">
        <v>67.650000000000006</v>
      </c>
      <c r="BB192" s="36"/>
      <c r="BD192">
        <v>12.2</v>
      </c>
      <c r="BE192">
        <v>0.99</v>
      </c>
      <c r="BF192">
        <v>28.4</v>
      </c>
      <c r="BG192">
        <v>10.41</v>
      </c>
      <c r="BH192">
        <v>2.2599999999999998</v>
      </c>
      <c r="BI192">
        <v>33.5</v>
      </c>
      <c r="BJ192">
        <v>0.1</v>
      </c>
      <c r="BK192">
        <v>395</v>
      </c>
      <c r="BL192">
        <v>171</v>
      </c>
      <c r="BM192" s="32">
        <v>0.73</v>
      </c>
      <c r="CB192" s="36"/>
      <c r="CD192">
        <v>0</v>
      </c>
      <c r="CE192">
        <v>4.5999999999999996</v>
      </c>
      <c r="CF192">
        <v>21.8</v>
      </c>
      <c r="CG192">
        <v>37.5</v>
      </c>
      <c r="CH192">
        <v>704</v>
      </c>
      <c r="CI192" s="32" t="s">
        <v>49</v>
      </c>
      <c r="DD192" s="36"/>
      <c r="DF192" s="36">
        <v>24.4</v>
      </c>
      <c r="DG192">
        <v>1</v>
      </c>
      <c r="DH192">
        <v>23.7</v>
      </c>
      <c r="DI192">
        <v>0</v>
      </c>
      <c r="DJ192">
        <v>0.9</v>
      </c>
      <c r="DK192">
        <v>997.2</v>
      </c>
      <c r="DL192" s="39">
        <v>9.3099999999999999E-10</v>
      </c>
      <c r="DM192">
        <v>58.6</v>
      </c>
      <c r="DN192">
        <v>0.4</v>
      </c>
      <c r="DO192">
        <v>1.0999999999999999E-2</v>
      </c>
      <c r="DP192">
        <v>260.2</v>
      </c>
      <c r="DQ192" s="40">
        <v>4.2500000000000003E-5</v>
      </c>
    </row>
    <row r="193" spans="4:121" x14ac:dyDescent="0.35">
      <c r="D193" s="36"/>
      <c r="H193" s="37">
        <v>18.34</v>
      </c>
      <c r="I193" s="38">
        <v>1.47</v>
      </c>
      <c r="J193">
        <v>30.1</v>
      </c>
      <c r="K193">
        <v>308</v>
      </c>
      <c r="L193">
        <v>11.7</v>
      </c>
      <c r="M193">
        <v>2.1</v>
      </c>
      <c r="N193">
        <v>35.1</v>
      </c>
      <c r="O193">
        <v>6.9599999999999995E-2</v>
      </c>
      <c r="P193">
        <v>388</v>
      </c>
      <c r="Q193">
        <v>193</v>
      </c>
      <c r="R193">
        <v>0.76</v>
      </c>
      <c r="S193">
        <v>2.33</v>
      </c>
      <c r="T193">
        <v>83</v>
      </c>
      <c r="U193" s="32">
        <v>0.55000000000000004</v>
      </c>
      <c r="W193" s="27" t="s">
        <v>13</v>
      </c>
      <c r="X193" s="28">
        <v>3.1</v>
      </c>
      <c r="Y193" s="28" t="s">
        <v>125</v>
      </c>
      <c r="Z193" s="28"/>
      <c r="AA193" s="28">
        <v>0</v>
      </c>
      <c r="AB193" s="28">
        <v>0.63700000000000001</v>
      </c>
      <c r="AC193" s="28">
        <v>0.58541464284219435</v>
      </c>
      <c r="AD193" s="28">
        <v>28.2</v>
      </c>
      <c r="AE193" s="28">
        <v>25.6</v>
      </c>
      <c r="AF193" s="28">
        <v>27.8</v>
      </c>
      <c r="AG193" s="28">
        <v>13.3</v>
      </c>
      <c r="AH193" s="28">
        <v>0</v>
      </c>
      <c r="AI193" s="28">
        <v>0</v>
      </c>
      <c r="AJ193" s="28">
        <v>0</v>
      </c>
      <c r="AK193" s="31">
        <v>0</v>
      </c>
      <c r="AP193" s="36"/>
      <c r="AR193">
        <v>61.12</v>
      </c>
      <c r="AS193">
        <v>2.57</v>
      </c>
      <c r="AT193" s="7">
        <v>2.3618769734763569</v>
      </c>
      <c r="AU193">
        <v>11.77</v>
      </c>
      <c r="AV193">
        <v>13.15</v>
      </c>
      <c r="AW193">
        <v>8.09</v>
      </c>
      <c r="AX193">
        <v>599.05999999999995</v>
      </c>
      <c r="AY193">
        <v>0.14000000000000001</v>
      </c>
      <c r="AZ193" s="32">
        <v>67.64</v>
      </c>
      <c r="BB193" s="36"/>
      <c r="BD193">
        <v>24.5</v>
      </c>
      <c r="BE193">
        <v>0.99</v>
      </c>
      <c r="BF193">
        <v>28</v>
      </c>
      <c r="BG193">
        <v>10.199999999999999</v>
      </c>
      <c r="BH193">
        <v>2.2400000000000002</v>
      </c>
      <c r="BI193">
        <v>33.200000000000003</v>
      </c>
      <c r="BJ193">
        <v>0.1</v>
      </c>
      <c r="BK193">
        <v>395</v>
      </c>
      <c r="BL193">
        <v>162</v>
      </c>
      <c r="BM193" s="32">
        <v>0.78</v>
      </c>
      <c r="CB193" s="36"/>
      <c r="CD193">
        <v>12.2</v>
      </c>
      <c r="CE193">
        <v>0.5</v>
      </c>
      <c r="CF193">
        <v>24.4</v>
      </c>
      <c r="CG193">
        <v>27.8</v>
      </c>
      <c r="CH193">
        <v>16</v>
      </c>
      <c r="CI193" s="32">
        <v>0.04</v>
      </c>
      <c r="DD193" s="36"/>
      <c r="DF193" s="36">
        <v>36.700000000000003</v>
      </c>
      <c r="DG193">
        <v>1</v>
      </c>
      <c r="DH193">
        <v>24.6</v>
      </c>
      <c r="DI193">
        <v>0</v>
      </c>
      <c r="DJ193">
        <v>0.9</v>
      </c>
      <c r="DK193">
        <v>997</v>
      </c>
      <c r="DL193" s="39">
        <v>9.5299999999999991E-10</v>
      </c>
      <c r="DM193">
        <v>140.30000000000001</v>
      </c>
      <c r="DN193">
        <v>1.2</v>
      </c>
      <c r="DO193">
        <v>1.5699999999999999E-2</v>
      </c>
      <c r="DP193">
        <v>273.8</v>
      </c>
      <c r="DQ193" s="40">
        <v>5.7399999999999999E-5</v>
      </c>
    </row>
    <row r="194" spans="4:121" x14ac:dyDescent="0.35">
      <c r="D194" s="36"/>
      <c r="H194" s="37">
        <v>2.7</v>
      </c>
      <c r="I194" s="38">
        <v>0.59</v>
      </c>
      <c r="J194">
        <v>29.9</v>
      </c>
      <c r="K194">
        <v>32</v>
      </c>
      <c r="L194">
        <v>11.54</v>
      </c>
      <c r="M194">
        <v>2.09</v>
      </c>
      <c r="N194">
        <v>34.9</v>
      </c>
      <c r="O194">
        <v>6.83E-2</v>
      </c>
      <c r="P194">
        <v>388</v>
      </c>
      <c r="Q194">
        <v>88</v>
      </c>
      <c r="R194">
        <v>0.65</v>
      </c>
      <c r="S194">
        <v>0.35</v>
      </c>
      <c r="T194">
        <v>3</v>
      </c>
      <c r="U194" s="32">
        <v>0.08</v>
      </c>
      <c r="W194" s="36"/>
      <c r="AA194">
        <v>0</v>
      </c>
      <c r="AB194">
        <v>0.70599999999999996</v>
      </c>
      <c r="AC194">
        <v>0.64882690399778531</v>
      </c>
      <c r="AD194">
        <v>28.2</v>
      </c>
      <c r="AE194">
        <v>25.5</v>
      </c>
      <c r="AF194">
        <v>27.9</v>
      </c>
      <c r="AG194">
        <v>16</v>
      </c>
      <c r="AH194">
        <v>0</v>
      </c>
      <c r="AI194">
        <v>0</v>
      </c>
      <c r="AJ194">
        <v>0</v>
      </c>
      <c r="AK194" s="32">
        <v>0</v>
      </c>
      <c r="AP194" s="36"/>
      <c r="AR194">
        <v>61.13</v>
      </c>
      <c r="AS194">
        <v>2.75</v>
      </c>
      <c r="AT194" s="7">
        <v>2.5273002634474642</v>
      </c>
      <c r="AU194">
        <v>14.58</v>
      </c>
      <c r="AV194">
        <v>12.94</v>
      </c>
      <c r="AW194">
        <v>8.01</v>
      </c>
      <c r="AX194">
        <v>993.18</v>
      </c>
      <c r="AY194">
        <v>0.17</v>
      </c>
      <c r="AZ194" s="32">
        <v>67.650000000000006</v>
      </c>
      <c r="BB194" s="36"/>
      <c r="BD194">
        <v>36.700000000000003</v>
      </c>
      <c r="BE194">
        <v>0.99</v>
      </c>
      <c r="BF194">
        <v>28.3</v>
      </c>
      <c r="BG194">
        <v>10.37</v>
      </c>
      <c r="BH194">
        <v>2.2599999999999998</v>
      </c>
      <c r="BI194">
        <v>33.4</v>
      </c>
      <c r="BJ194">
        <v>0.1</v>
      </c>
      <c r="BK194">
        <v>395</v>
      </c>
      <c r="BL194">
        <v>159</v>
      </c>
      <c r="BM194" s="32">
        <v>0.81</v>
      </c>
      <c r="CB194" s="36"/>
      <c r="CD194">
        <v>12.2</v>
      </c>
      <c r="CE194">
        <v>0.7</v>
      </c>
      <c r="CF194">
        <v>24.4</v>
      </c>
      <c r="CG194">
        <v>26.2</v>
      </c>
      <c r="CH194">
        <v>27</v>
      </c>
      <c r="CI194" s="32" t="s">
        <v>49</v>
      </c>
      <c r="DD194" s="36"/>
      <c r="DF194" s="36">
        <v>48.9</v>
      </c>
      <c r="DG194">
        <v>1</v>
      </c>
      <c r="DH194">
        <v>24.1</v>
      </c>
      <c r="DI194">
        <v>0</v>
      </c>
      <c r="DJ194">
        <v>0.9</v>
      </c>
      <c r="DK194">
        <v>997.1</v>
      </c>
      <c r="DL194" s="39">
        <v>9.4200000000000006E-10</v>
      </c>
      <c r="DM194">
        <v>119.6</v>
      </c>
      <c r="DN194">
        <v>1.8</v>
      </c>
      <c r="DO194">
        <v>1.8599999999999998E-2</v>
      </c>
      <c r="DP194">
        <v>281.5</v>
      </c>
      <c r="DQ194" s="40">
        <v>6.6000000000000005E-5</v>
      </c>
    </row>
    <row r="195" spans="4:121" x14ac:dyDescent="0.35">
      <c r="D195" s="36"/>
      <c r="H195" s="37">
        <v>6.09</v>
      </c>
      <c r="I195" s="38">
        <v>0.59</v>
      </c>
      <c r="J195">
        <v>30.2</v>
      </c>
      <c r="K195">
        <v>34</v>
      </c>
      <c r="L195">
        <v>11.75</v>
      </c>
      <c r="M195">
        <v>2.1</v>
      </c>
      <c r="N195">
        <v>35.1</v>
      </c>
      <c r="O195">
        <v>6.7100000000000007E-2</v>
      </c>
      <c r="P195">
        <v>388</v>
      </c>
      <c r="Q195">
        <v>77</v>
      </c>
      <c r="R195">
        <v>0.71</v>
      </c>
      <c r="S195">
        <v>0.78</v>
      </c>
      <c r="T195">
        <v>13</v>
      </c>
      <c r="U195" s="32">
        <v>0.18</v>
      </c>
      <c r="W195" s="36"/>
      <c r="AA195">
        <v>0</v>
      </c>
      <c r="AB195">
        <v>1.0669999999999999</v>
      </c>
      <c r="AC195">
        <v>0.98059250221761596</v>
      </c>
      <c r="AD195">
        <v>28.3</v>
      </c>
      <c r="AE195">
        <v>25.6</v>
      </c>
      <c r="AF195">
        <v>27.7</v>
      </c>
      <c r="AG195">
        <v>33.1</v>
      </c>
      <c r="AH195">
        <v>0</v>
      </c>
      <c r="AI195">
        <v>0</v>
      </c>
      <c r="AJ195">
        <v>0</v>
      </c>
      <c r="AK195" s="32">
        <v>0</v>
      </c>
      <c r="AP195" s="36"/>
      <c r="AR195">
        <v>61.09</v>
      </c>
      <c r="AS195">
        <v>2.85</v>
      </c>
      <c r="AT195" s="7">
        <v>2.61920209120919</v>
      </c>
      <c r="AU195">
        <v>16.72</v>
      </c>
      <c r="AV195">
        <v>12.82</v>
      </c>
      <c r="AW195">
        <v>7.57</v>
      </c>
      <c r="AX195">
        <v>1630.91</v>
      </c>
      <c r="AY195">
        <v>0.19</v>
      </c>
      <c r="AZ195" s="32">
        <v>67.61</v>
      </c>
      <c r="BB195" s="36"/>
      <c r="BD195">
        <v>48.9</v>
      </c>
      <c r="BE195">
        <v>0.99</v>
      </c>
      <c r="BF195">
        <v>28.4</v>
      </c>
      <c r="BG195">
        <v>10.42</v>
      </c>
      <c r="BH195">
        <v>2.27</v>
      </c>
      <c r="BI195">
        <v>33.5</v>
      </c>
      <c r="BJ195">
        <v>0.1</v>
      </c>
      <c r="BK195">
        <v>395</v>
      </c>
      <c r="BL195">
        <v>156</v>
      </c>
      <c r="BM195" s="32">
        <v>0.83</v>
      </c>
      <c r="CB195" s="36"/>
      <c r="CD195">
        <v>12.2</v>
      </c>
      <c r="CE195">
        <v>1</v>
      </c>
      <c r="CF195">
        <v>23.9</v>
      </c>
      <c r="CG195">
        <v>26.2</v>
      </c>
      <c r="CH195">
        <v>57</v>
      </c>
      <c r="CI195" s="32">
        <v>0.04</v>
      </c>
      <c r="DD195" s="36"/>
      <c r="DF195" s="36">
        <v>61.1</v>
      </c>
      <c r="DG195">
        <v>1</v>
      </c>
      <c r="DH195">
        <v>23.7</v>
      </c>
      <c r="DI195">
        <v>0</v>
      </c>
      <c r="DJ195">
        <v>0.9</v>
      </c>
      <c r="DK195">
        <v>997.2</v>
      </c>
      <c r="DL195" s="39">
        <v>9.3200000000000009E-10</v>
      </c>
      <c r="DM195">
        <v>83.5</v>
      </c>
      <c r="DN195">
        <v>1.5</v>
      </c>
      <c r="DO195">
        <v>2.23E-2</v>
      </c>
      <c r="DP195">
        <v>286.5</v>
      </c>
      <c r="DQ195" s="40">
        <v>7.7799999999999994E-5</v>
      </c>
    </row>
    <row r="196" spans="4:121" ht="15" thickBot="1" x14ac:dyDescent="0.4">
      <c r="D196" s="36"/>
      <c r="H196" s="37">
        <v>12.23</v>
      </c>
      <c r="I196" s="38">
        <v>0.57999999999999996</v>
      </c>
      <c r="J196">
        <v>30.3</v>
      </c>
      <c r="K196">
        <v>37</v>
      </c>
      <c r="L196">
        <v>11.84</v>
      </c>
      <c r="M196">
        <v>2.1</v>
      </c>
      <c r="N196">
        <v>35.200000000000003</v>
      </c>
      <c r="O196">
        <v>6.5799999999999997E-2</v>
      </c>
      <c r="P196">
        <v>388</v>
      </c>
      <c r="Q196">
        <v>74</v>
      </c>
      <c r="R196">
        <v>0.73</v>
      </c>
      <c r="S196">
        <v>1.57</v>
      </c>
      <c r="T196">
        <v>43</v>
      </c>
      <c r="U196" s="32">
        <v>0.37</v>
      </c>
      <c r="W196" s="36"/>
      <c r="AA196">
        <v>0</v>
      </c>
      <c r="AB196">
        <v>1.595</v>
      </c>
      <c r="AC196">
        <v>1.4658341527995291</v>
      </c>
      <c r="AD196">
        <v>28.9</v>
      </c>
      <c r="AE196">
        <v>25.7</v>
      </c>
      <c r="AF196">
        <v>27.7</v>
      </c>
      <c r="AG196">
        <v>73</v>
      </c>
      <c r="AH196">
        <v>0</v>
      </c>
      <c r="AI196">
        <v>0</v>
      </c>
      <c r="AJ196">
        <v>0</v>
      </c>
      <c r="AK196" s="32">
        <v>0</v>
      </c>
      <c r="AP196" s="36"/>
      <c r="AR196">
        <v>73.31</v>
      </c>
      <c r="AS196">
        <v>0.52</v>
      </c>
      <c r="AT196" s="7">
        <v>0.47788950436097499</v>
      </c>
      <c r="AU196">
        <v>3.18</v>
      </c>
      <c r="AV196">
        <v>15.61</v>
      </c>
      <c r="AW196">
        <v>10.02</v>
      </c>
      <c r="AX196">
        <v>25.65</v>
      </c>
      <c r="AY196">
        <v>0.12</v>
      </c>
      <c r="AZ196" s="32">
        <v>81.13</v>
      </c>
      <c r="BB196" s="36"/>
      <c r="BD196">
        <v>61.1</v>
      </c>
      <c r="BE196">
        <v>0.99</v>
      </c>
      <c r="BF196">
        <v>24.7</v>
      </c>
      <c r="BG196">
        <v>8.3000000000000007</v>
      </c>
      <c r="BH196">
        <v>2.06</v>
      </c>
      <c r="BI196">
        <v>30.3</v>
      </c>
      <c r="BJ196">
        <v>0.09</v>
      </c>
      <c r="BK196">
        <v>395</v>
      </c>
      <c r="BL196">
        <v>154</v>
      </c>
      <c r="BM196" s="32">
        <v>0.9</v>
      </c>
      <c r="CB196" s="36"/>
      <c r="CD196">
        <v>12.2</v>
      </c>
      <c r="CE196">
        <v>1.3</v>
      </c>
      <c r="CF196">
        <v>23.8</v>
      </c>
      <c r="CG196">
        <v>26.4</v>
      </c>
      <c r="CH196">
        <v>95</v>
      </c>
      <c r="CI196" s="32" t="s">
        <v>49</v>
      </c>
      <c r="DD196" s="41"/>
      <c r="DE196" s="42"/>
      <c r="DF196" s="36">
        <v>73.3</v>
      </c>
      <c r="DG196">
        <v>1</v>
      </c>
      <c r="DH196">
        <v>23.7</v>
      </c>
      <c r="DI196">
        <v>0</v>
      </c>
      <c r="DJ196">
        <v>0.9</v>
      </c>
      <c r="DK196">
        <v>997.2</v>
      </c>
      <c r="DL196" s="39">
        <v>9.3099999999999999E-10</v>
      </c>
      <c r="DM196">
        <v>49.2</v>
      </c>
      <c r="DN196">
        <v>1</v>
      </c>
      <c r="DO196">
        <v>2.6200000000000001E-2</v>
      </c>
      <c r="DP196">
        <v>289.5</v>
      </c>
      <c r="DQ196" s="40">
        <v>9.0500000000000004E-5</v>
      </c>
    </row>
    <row r="197" spans="4:121" x14ac:dyDescent="0.35">
      <c r="D197" s="36"/>
      <c r="H197" s="37">
        <v>18.38</v>
      </c>
      <c r="I197" s="38">
        <v>0.59</v>
      </c>
      <c r="J197">
        <v>30.2</v>
      </c>
      <c r="K197">
        <v>45</v>
      </c>
      <c r="L197">
        <v>11.76</v>
      </c>
      <c r="M197">
        <v>2.08</v>
      </c>
      <c r="N197">
        <v>35.1</v>
      </c>
      <c r="O197">
        <v>6.3399999999999998E-2</v>
      </c>
      <c r="P197">
        <v>388</v>
      </c>
      <c r="Q197">
        <v>72</v>
      </c>
      <c r="R197">
        <v>0.77</v>
      </c>
      <c r="S197">
        <v>2.36</v>
      </c>
      <c r="T197">
        <v>84</v>
      </c>
      <c r="U197" s="32">
        <v>0.56000000000000005</v>
      </c>
      <c r="W197" s="36"/>
      <c r="AA197">
        <v>0</v>
      </c>
      <c r="AB197">
        <v>2.1280000000000001</v>
      </c>
      <c r="AC197">
        <v>1.9556708947695285</v>
      </c>
      <c r="AD197">
        <v>29.6</v>
      </c>
      <c r="AE197">
        <v>25.8</v>
      </c>
      <c r="AF197">
        <v>27.5</v>
      </c>
      <c r="AG197">
        <v>123.3</v>
      </c>
      <c r="AH197">
        <v>0</v>
      </c>
      <c r="AI197">
        <v>0</v>
      </c>
      <c r="AJ197">
        <v>0</v>
      </c>
      <c r="AK197" s="32">
        <v>0</v>
      </c>
      <c r="AP197" s="36"/>
      <c r="AR197">
        <v>73.39</v>
      </c>
      <c r="AS197">
        <v>0.73</v>
      </c>
      <c r="AT197" s="7">
        <v>0.67088334266059946</v>
      </c>
      <c r="AU197">
        <v>3.83</v>
      </c>
      <c r="AV197">
        <v>14.22</v>
      </c>
      <c r="AW197">
        <v>8.68</v>
      </c>
      <c r="AX197">
        <v>43.04</v>
      </c>
      <c r="AY197">
        <v>0.12</v>
      </c>
      <c r="AZ197" s="32">
        <v>81.209999999999994</v>
      </c>
      <c r="BB197" s="36"/>
      <c r="BD197">
        <v>6.1</v>
      </c>
      <c r="BE197">
        <v>1.49</v>
      </c>
      <c r="BF197">
        <v>34</v>
      </c>
      <c r="BG197">
        <v>14.65</v>
      </c>
      <c r="BH197">
        <v>2.61</v>
      </c>
      <c r="BI197">
        <v>38.799999999999997</v>
      </c>
      <c r="BJ197">
        <v>0.12</v>
      </c>
      <c r="BK197">
        <v>395</v>
      </c>
      <c r="BL197">
        <v>213</v>
      </c>
      <c r="BM197" s="32">
        <v>0.67</v>
      </c>
      <c r="CB197" s="36"/>
      <c r="CD197">
        <v>12.2</v>
      </c>
      <c r="CE197">
        <v>2</v>
      </c>
      <c r="CF197">
        <v>23.5</v>
      </c>
      <c r="CG197">
        <v>27.2</v>
      </c>
      <c r="CH197">
        <v>200</v>
      </c>
      <c r="CI197" s="32">
        <v>0.04</v>
      </c>
      <c r="DD197" s="27" t="s">
        <v>136</v>
      </c>
      <c r="DE197" s="28">
        <v>3</v>
      </c>
      <c r="DF197" s="27">
        <v>6.1</v>
      </c>
      <c r="DG197" s="28">
        <v>1</v>
      </c>
      <c r="DH197" s="28">
        <v>29.9</v>
      </c>
      <c r="DI197" s="28">
        <v>0.8</v>
      </c>
      <c r="DJ197" s="28">
        <v>40</v>
      </c>
      <c r="DK197" s="28">
        <v>1211</v>
      </c>
      <c r="DL197" s="34">
        <v>7.0800000000000004E-11</v>
      </c>
      <c r="DM197" s="28">
        <v>82.1</v>
      </c>
      <c r="DN197" s="28">
        <v>51.8</v>
      </c>
      <c r="DO197" s="28">
        <v>2.9999999999999997E-4</v>
      </c>
      <c r="DP197" s="28">
        <v>222.3</v>
      </c>
      <c r="DQ197" s="35">
        <v>1.15E-6</v>
      </c>
    </row>
    <row r="198" spans="4:121" ht="15" thickBot="1" x14ac:dyDescent="0.4">
      <c r="D198" s="41"/>
      <c r="E198" s="42"/>
      <c r="F198" s="42"/>
      <c r="G198" s="42"/>
      <c r="H198" s="46">
        <v>2.48</v>
      </c>
      <c r="I198" s="47">
        <v>0.59</v>
      </c>
      <c r="J198" s="42">
        <v>29.9</v>
      </c>
      <c r="K198" s="42">
        <v>32</v>
      </c>
      <c r="L198" s="42">
        <v>11.6</v>
      </c>
      <c r="M198" s="42">
        <v>2.06</v>
      </c>
      <c r="N198" s="42">
        <v>34.9</v>
      </c>
      <c r="O198" s="42">
        <v>6.1600000000000002E-2</v>
      </c>
      <c r="P198" s="42">
        <v>385</v>
      </c>
      <c r="Q198" s="42">
        <v>106</v>
      </c>
      <c r="R198" s="42">
        <v>0.6</v>
      </c>
      <c r="S198" s="42">
        <v>0.32</v>
      </c>
      <c r="T198" s="42">
        <v>3</v>
      </c>
      <c r="U198" s="43">
        <v>0.08</v>
      </c>
      <c r="W198" s="36"/>
      <c r="AA198">
        <v>0</v>
      </c>
      <c r="AB198">
        <v>2.839</v>
      </c>
      <c r="AC198">
        <v>2.6090928901554</v>
      </c>
      <c r="AD198">
        <v>31.3</v>
      </c>
      <c r="AE198">
        <v>25.9</v>
      </c>
      <c r="AF198">
        <v>27.3</v>
      </c>
      <c r="AG198">
        <v>209.7</v>
      </c>
      <c r="AH198">
        <v>0</v>
      </c>
      <c r="AI198">
        <v>0</v>
      </c>
      <c r="AJ198">
        <v>0</v>
      </c>
      <c r="AK198" s="32">
        <v>0</v>
      </c>
      <c r="AP198" s="36"/>
      <c r="AR198">
        <v>73.38</v>
      </c>
      <c r="AS198">
        <v>0.92</v>
      </c>
      <c r="AT198" s="7">
        <v>0.84549681540787891</v>
      </c>
      <c r="AU198">
        <v>4.37</v>
      </c>
      <c r="AV198">
        <v>13.3</v>
      </c>
      <c r="AW198">
        <v>7.96</v>
      </c>
      <c r="AX198">
        <v>61.91</v>
      </c>
      <c r="AY198">
        <v>0.12</v>
      </c>
      <c r="AZ198" s="32">
        <v>81.209999999999994</v>
      </c>
      <c r="BB198" s="36"/>
      <c r="BD198">
        <v>12.2</v>
      </c>
      <c r="BE198">
        <v>1.48</v>
      </c>
      <c r="BF198">
        <v>33.9</v>
      </c>
      <c r="BG198">
        <v>14.52</v>
      </c>
      <c r="BH198">
        <v>2.6</v>
      </c>
      <c r="BI198">
        <v>38.6</v>
      </c>
      <c r="BJ198">
        <v>0.11</v>
      </c>
      <c r="BK198">
        <v>395</v>
      </c>
      <c r="BL198">
        <v>203</v>
      </c>
      <c r="BM198" s="32">
        <v>0.72</v>
      </c>
      <c r="CB198" s="36"/>
      <c r="CD198">
        <v>12.2</v>
      </c>
      <c r="CE198">
        <v>2.6</v>
      </c>
      <c r="CF198">
        <v>23.2</v>
      </c>
      <c r="CG198">
        <v>28.7</v>
      </c>
      <c r="CH198">
        <v>347</v>
      </c>
      <c r="CI198" s="32">
        <v>0.04</v>
      </c>
      <c r="DD198" s="36"/>
      <c r="DF198" s="36">
        <v>12.2</v>
      </c>
      <c r="DG198">
        <v>1</v>
      </c>
      <c r="DH198">
        <v>29.9</v>
      </c>
      <c r="DI198">
        <v>0.8</v>
      </c>
      <c r="DJ198">
        <v>40</v>
      </c>
      <c r="DK198">
        <v>1211.0999999999999</v>
      </c>
      <c r="DL198" s="39">
        <v>7.0800000000000004E-11</v>
      </c>
      <c r="DM198">
        <v>101.5</v>
      </c>
      <c r="DN198">
        <v>64.8</v>
      </c>
      <c r="DO198">
        <v>5.0000000000000001E-4</v>
      </c>
      <c r="DP198">
        <v>239.1</v>
      </c>
      <c r="DQ198" s="40">
        <v>2.08E-6</v>
      </c>
    </row>
    <row r="199" spans="4:121" x14ac:dyDescent="0.35">
      <c r="D199" s="36" t="s">
        <v>14</v>
      </c>
      <c r="E199">
        <v>2.8</v>
      </c>
      <c r="F199" t="s">
        <v>125</v>
      </c>
      <c r="G199" t="s">
        <v>138</v>
      </c>
      <c r="H199" s="37">
        <v>2.5</v>
      </c>
      <c r="I199" s="38">
        <v>0.98</v>
      </c>
      <c r="J199">
        <v>28.5</v>
      </c>
      <c r="K199">
        <v>82</v>
      </c>
      <c r="L199">
        <v>10.5</v>
      </c>
      <c r="M199">
        <v>2.11</v>
      </c>
      <c r="N199">
        <v>33.6</v>
      </c>
      <c r="O199">
        <v>0.10150000000000001</v>
      </c>
      <c r="P199">
        <v>390</v>
      </c>
      <c r="Q199">
        <v>154</v>
      </c>
      <c r="R199">
        <v>0.56999999999999995</v>
      </c>
      <c r="S199">
        <v>0.15</v>
      </c>
      <c r="T199">
        <v>2</v>
      </c>
      <c r="U199" s="32">
        <v>0.04</v>
      </c>
      <c r="W199" s="36"/>
      <c r="AA199">
        <v>0</v>
      </c>
      <c r="AB199">
        <v>3.5459999999999998</v>
      </c>
      <c r="AC199">
        <v>3.2588388124308025</v>
      </c>
      <c r="AD199">
        <v>33.700000000000003</v>
      </c>
      <c r="AE199">
        <v>25.9</v>
      </c>
      <c r="AF199">
        <v>27.3</v>
      </c>
      <c r="AG199">
        <v>323.3</v>
      </c>
      <c r="AH199">
        <v>0</v>
      </c>
      <c r="AI199">
        <v>0</v>
      </c>
      <c r="AJ199">
        <v>0</v>
      </c>
      <c r="AK199" s="32">
        <v>0</v>
      </c>
      <c r="AP199" s="36"/>
      <c r="AR199">
        <v>73.349999999999994</v>
      </c>
      <c r="AS199">
        <v>1.1000000000000001</v>
      </c>
      <c r="AT199" s="7">
        <v>1.0109201053789856</v>
      </c>
      <c r="AU199">
        <v>13.62</v>
      </c>
      <c r="AV199">
        <v>12.96</v>
      </c>
      <c r="AW199">
        <v>7.83</v>
      </c>
      <c r="AX199">
        <v>86.79</v>
      </c>
      <c r="AY199">
        <v>0.12</v>
      </c>
      <c r="AZ199" s="32">
        <v>81.17</v>
      </c>
      <c r="BB199" s="36"/>
      <c r="BD199">
        <v>24.5</v>
      </c>
      <c r="BE199">
        <v>1.49</v>
      </c>
      <c r="BF199">
        <v>29.3</v>
      </c>
      <c r="BG199">
        <v>10.94</v>
      </c>
      <c r="BH199">
        <v>2.3199999999999998</v>
      </c>
      <c r="BI199">
        <v>34.200000000000003</v>
      </c>
      <c r="BJ199">
        <v>0.09</v>
      </c>
      <c r="BK199">
        <v>395</v>
      </c>
      <c r="BL199">
        <v>213</v>
      </c>
      <c r="BM199" s="32">
        <v>0.84</v>
      </c>
      <c r="CB199" s="36"/>
      <c r="CD199">
        <v>12.2</v>
      </c>
      <c r="CE199">
        <v>3.3</v>
      </c>
      <c r="CF199">
        <v>22.8</v>
      </c>
      <c r="CG199">
        <v>30.3</v>
      </c>
      <c r="CH199">
        <v>549</v>
      </c>
      <c r="CI199" s="32">
        <v>0.05</v>
      </c>
      <c r="DD199" s="36"/>
      <c r="DF199" s="36">
        <v>24.5</v>
      </c>
      <c r="DG199">
        <v>1</v>
      </c>
      <c r="DH199">
        <v>30</v>
      </c>
      <c r="DI199">
        <v>0.8</v>
      </c>
      <c r="DJ199">
        <v>39.799999999999997</v>
      </c>
      <c r="DK199">
        <v>1211.0999999999999</v>
      </c>
      <c r="DL199" s="39">
        <v>7.1100000000000005E-11</v>
      </c>
      <c r="DM199">
        <v>120.2</v>
      </c>
      <c r="DN199">
        <v>80.8</v>
      </c>
      <c r="DO199">
        <v>8.9999999999999998E-4</v>
      </c>
      <c r="DP199">
        <v>260.2</v>
      </c>
      <c r="DQ199" s="40">
        <v>3.3900000000000002E-6</v>
      </c>
    </row>
    <row r="200" spans="4:121" x14ac:dyDescent="0.35">
      <c r="D200" s="36"/>
      <c r="H200" s="37">
        <v>4.32</v>
      </c>
      <c r="I200" s="38">
        <v>0.98</v>
      </c>
      <c r="J200">
        <v>28.6</v>
      </c>
      <c r="K200">
        <v>87</v>
      </c>
      <c r="L200">
        <v>10.57</v>
      </c>
      <c r="M200">
        <v>2.1</v>
      </c>
      <c r="N200">
        <v>33.700000000000003</v>
      </c>
      <c r="O200">
        <v>9.8000000000000004E-2</v>
      </c>
      <c r="P200">
        <v>390</v>
      </c>
      <c r="Q200">
        <v>144</v>
      </c>
      <c r="R200">
        <v>0.62</v>
      </c>
      <c r="S200">
        <v>0.26</v>
      </c>
      <c r="T200">
        <v>6</v>
      </c>
      <c r="U200" s="32">
        <v>0.06</v>
      </c>
      <c r="W200" s="36"/>
      <c r="AA200">
        <v>0</v>
      </c>
      <c r="AB200">
        <v>4.2569999999999997</v>
      </c>
      <c r="AC200">
        <v>3.9122608078166738</v>
      </c>
      <c r="AD200">
        <v>37.200000000000003</v>
      </c>
      <c r="AE200">
        <v>25.9</v>
      </c>
      <c r="AF200">
        <v>27.5</v>
      </c>
      <c r="AG200">
        <v>450.6</v>
      </c>
      <c r="AH200">
        <v>0</v>
      </c>
      <c r="AI200">
        <v>0</v>
      </c>
      <c r="AJ200">
        <v>0</v>
      </c>
      <c r="AK200" s="32">
        <v>0</v>
      </c>
      <c r="AP200" s="36"/>
      <c r="AR200">
        <v>73.36</v>
      </c>
      <c r="AS200">
        <v>1.47</v>
      </c>
      <c r="AT200" s="7">
        <v>1.3509568680973716</v>
      </c>
      <c r="AU200">
        <v>11.84</v>
      </c>
      <c r="AV200">
        <v>12.99</v>
      </c>
      <c r="AW200">
        <v>7.85</v>
      </c>
      <c r="AX200">
        <v>164.49</v>
      </c>
      <c r="AY200">
        <v>0.13</v>
      </c>
      <c r="AZ200" s="32">
        <v>81.180000000000007</v>
      </c>
      <c r="BB200" s="36"/>
      <c r="BD200">
        <v>36.700000000000003</v>
      </c>
      <c r="BE200">
        <v>1.49</v>
      </c>
      <c r="BF200">
        <v>29.1</v>
      </c>
      <c r="BG200">
        <v>10.81</v>
      </c>
      <c r="BH200">
        <v>2.31</v>
      </c>
      <c r="BI200">
        <v>34</v>
      </c>
      <c r="BJ200">
        <v>0.09</v>
      </c>
      <c r="BK200">
        <v>395</v>
      </c>
      <c r="BL200">
        <v>206</v>
      </c>
      <c r="BM200" s="32">
        <v>0.88</v>
      </c>
      <c r="CB200" s="36"/>
      <c r="CD200">
        <v>12.2</v>
      </c>
      <c r="CE200">
        <v>3.6</v>
      </c>
      <c r="CF200">
        <v>22.7</v>
      </c>
      <c r="CG200">
        <v>31.7</v>
      </c>
      <c r="CH200">
        <v>702</v>
      </c>
      <c r="CI200" s="32">
        <v>0.05</v>
      </c>
      <c r="DD200" s="36"/>
      <c r="DF200" s="36">
        <v>36.6</v>
      </c>
      <c r="DG200">
        <v>1</v>
      </c>
      <c r="DH200">
        <v>30.2</v>
      </c>
      <c r="DI200">
        <v>0.8</v>
      </c>
      <c r="DJ200">
        <v>37.200000000000003</v>
      </c>
      <c r="DK200">
        <v>1210.9000000000001</v>
      </c>
      <c r="DL200" s="39">
        <v>7.4800000000000003E-11</v>
      </c>
      <c r="DM200">
        <v>134.80000000000001</v>
      </c>
      <c r="DN200">
        <v>93.4</v>
      </c>
      <c r="DO200">
        <v>1.1999999999999999E-3</v>
      </c>
      <c r="DP200">
        <v>273.8</v>
      </c>
      <c r="DQ200" s="40">
        <v>4.4599999999999996E-6</v>
      </c>
    </row>
    <row r="201" spans="4:121" x14ac:dyDescent="0.35">
      <c r="D201" s="36"/>
      <c r="H201" s="37">
        <v>6.28</v>
      </c>
      <c r="I201" s="38">
        <v>0.98</v>
      </c>
      <c r="J201">
        <v>28.3</v>
      </c>
      <c r="K201">
        <v>92</v>
      </c>
      <c r="L201">
        <v>10.39</v>
      </c>
      <c r="M201">
        <v>2.0699999999999998</v>
      </c>
      <c r="N201">
        <v>33.4</v>
      </c>
      <c r="O201">
        <v>9.4600000000000004E-2</v>
      </c>
      <c r="P201">
        <v>390</v>
      </c>
      <c r="Q201">
        <v>137</v>
      </c>
      <c r="R201">
        <v>0.67</v>
      </c>
      <c r="S201">
        <v>0.37</v>
      </c>
      <c r="T201">
        <v>11</v>
      </c>
      <c r="U201" s="32">
        <v>0.09</v>
      </c>
      <c r="W201" s="36"/>
      <c r="AA201">
        <v>6.36</v>
      </c>
      <c r="AB201">
        <v>0.69799999999999995</v>
      </c>
      <c r="AC201">
        <v>0.64147475777684715</v>
      </c>
      <c r="AD201">
        <v>39.6</v>
      </c>
      <c r="AE201">
        <v>26.6</v>
      </c>
      <c r="AF201">
        <v>37.5</v>
      </c>
      <c r="AG201">
        <v>17.100000000000001</v>
      </c>
      <c r="AH201">
        <v>1.6</v>
      </c>
      <c r="AI201">
        <v>8.6300000000000008</v>
      </c>
      <c r="AJ201">
        <v>55</v>
      </c>
      <c r="AK201" s="32">
        <v>2.04</v>
      </c>
      <c r="AP201" s="36"/>
      <c r="AR201">
        <v>73.290000000000006</v>
      </c>
      <c r="AS201">
        <v>1.84</v>
      </c>
      <c r="AT201" s="7">
        <v>1.6909936308157578</v>
      </c>
      <c r="AU201">
        <v>10.55</v>
      </c>
      <c r="AV201">
        <v>12.99</v>
      </c>
      <c r="AW201">
        <v>7.85</v>
      </c>
      <c r="AX201">
        <v>299.25</v>
      </c>
      <c r="AY201">
        <v>0.14000000000000001</v>
      </c>
      <c r="AZ201" s="32">
        <v>81.11</v>
      </c>
      <c r="BB201" s="36"/>
      <c r="BD201">
        <v>48.9</v>
      </c>
      <c r="BE201">
        <v>1.48</v>
      </c>
      <c r="BF201">
        <v>27.2</v>
      </c>
      <c r="BG201">
        <v>9.74</v>
      </c>
      <c r="BH201">
        <v>2.2000000000000002</v>
      </c>
      <c r="BI201">
        <v>32.6</v>
      </c>
      <c r="BJ201">
        <v>0.11</v>
      </c>
      <c r="BK201">
        <v>395</v>
      </c>
      <c r="BL201">
        <v>195</v>
      </c>
      <c r="BM201" s="32">
        <v>0.89</v>
      </c>
      <c r="CB201" s="36"/>
      <c r="CD201">
        <v>12.2</v>
      </c>
      <c r="CE201">
        <v>3.8</v>
      </c>
      <c r="CF201">
        <v>22.5</v>
      </c>
      <c r="CG201">
        <v>32.799999999999997</v>
      </c>
      <c r="CH201">
        <v>790</v>
      </c>
      <c r="CI201" s="32">
        <v>0.06</v>
      </c>
      <c r="DD201" s="36"/>
      <c r="DF201" s="36">
        <v>48.9</v>
      </c>
      <c r="DG201">
        <v>0.7</v>
      </c>
      <c r="DH201">
        <v>27.9</v>
      </c>
      <c r="DI201">
        <v>0.8</v>
      </c>
      <c r="DJ201">
        <v>43.5</v>
      </c>
      <c r="DK201">
        <v>1211.0999999999999</v>
      </c>
      <c r="DL201" s="39">
        <v>6.5400000000000002E-11</v>
      </c>
      <c r="DM201">
        <v>136.1</v>
      </c>
      <c r="DN201">
        <v>95.4</v>
      </c>
      <c r="DO201">
        <v>1.6000000000000001E-3</v>
      </c>
      <c r="DP201">
        <v>281.5</v>
      </c>
      <c r="DQ201" s="40">
        <v>5.5899999999999998E-6</v>
      </c>
    </row>
    <row r="202" spans="4:121" ht="15" thickBot="1" x14ac:dyDescent="0.4">
      <c r="D202" s="36"/>
      <c r="H202" s="37">
        <v>9.11</v>
      </c>
      <c r="I202" s="38">
        <v>0.98</v>
      </c>
      <c r="J202">
        <v>27.9</v>
      </c>
      <c r="K202">
        <v>97</v>
      </c>
      <c r="L202">
        <v>10.18</v>
      </c>
      <c r="M202">
        <v>2.04</v>
      </c>
      <c r="N202">
        <v>33.1</v>
      </c>
      <c r="O202">
        <v>9.2899999999999996E-2</v>
      </c>
      <c r="P202">
        <v>390</v>
      </c>
      <c r="Q202">
        <v>137</v>
      </c>
      <c r="R202">
        <v>0.68</v>
      </c>
      <c r="S202">
        <v>0.52</v>
      </c>
      <c r="T202">
        <v>21</v>
      </c>
      <c r="U202" s="32">
        <v>0.12</v>
      </c>
      <c r="W202" s="36"/>
      <c r="AA202">
        <v>6.35</v>
      </c>
      <c r="AB202">
        <v>1.046</v>
      </c>
      <c r="AC202">
        <v>0.96129311838765363</v>
      </c>
      <c r="AD202">
        <v>38.700000000000003</v>
      </c>
      <c r="AE202">
        <v>26.7</v>
      </c>
      <c r="AF202">
        <v>37.5</v>
      </c>
      <c r="AG202">
        <v>35</v>
      </c>
      <c r="AH202">
        <v>1.61</v>
      </c>
      <c r="AI202">
        <v>8.65</v>
      </c>
      <c r="AJ202">
        <v>55</v>
      </c>
      <c r="AK202" s="32">
        <v>2.04</v>
      </c>
      <c r="AP202" s="36"/>
      <c r="AR202">
        <v>73.36</v>
      </c>
      <c r="AS202">
        <v>2.2000000000000002</v>
      </c>
      <c r="AT202" s="7">
        <v>2.0218402107579712</v>
      </c>
      <c r="AU202">
        <v>10.77</v>
      </c>
      <c r="AV202">
        <v>12.94</v>
      </c>
      <c r="AW202">
        <v>7.83</v>
      </c>
      <c r="AX202">
        <v>561.49</v>
      </c>
      <c r="AY202">
        <v>0.15</v>
      </c>
      <c r="AZ202" s="32">
        <v>81.180000000000007</v>
      </c>
      <c r="BB202" s="41"/>
      <c r="BC202" s="42"/>
      <c r="BD202" s="42">
        <v>24.4</v>
      </c>
      <c r="BE202" s="42">
        <v>1.65</v>
      </c>
      <c r="BF202" s="42">
        <v>32.700000000000003</v>
      </c>
      <c r="BG202" s="42">
        <v>13.47</v>
      </c>
      <c r="BH202" s="42">
        <v>2.52</v>
      </c>
      <c r="BI202" s="42">
        <v>37.4</v>
      </c>
      <c r="BJ202" s="42">
        <v>0.1</v>
      </c>
      <c r="BK202" s="42">
        <v>388</v>
      </c>
      <c r="BL202" s="42">
        <v>216</v>
      </c>
      <c r="BM202" s="43">
        <v>0.77</v>
      </c>
      <c r="CB202" s="36"/>
      <c r="CD202">
        <v>12.2</v>
      </c>
      <c r="CE202">
        <v>4</v>
      </c>
      <c r="CF202">
        <v>22.6</v>
      </c>
      <c r="CG202">
        <v>34.200000000000003</v>
      </c>
      <c r="CH202">
        <v>891</v>
      </c>
      <c r="CI202" s="32">
        <v>0.06</v>
      </c>
      <c r="DD202" s="41"/>
      <c r="DE202" s="42"/>
      <c r="DF202" s="41">
        <v>61.1</v>
      </c>
      <c r="DG202" s="42">
        <v>0.6</v>
      </c>
      <c r="DH202" s="42">
        <v>29.4</v>
      </c>
      <c r="DI202" s="42">
        <v>0.8</v>
      </c>
      <c r="DJ202" s="42">
        <v>40.799999999999997</v>
      </c>
      <c r="DK202" s="42">
        <v>1211.0999999999999</v>
      </c>
      <c r="DL202" s="44">
        <v>6.9500000000000006E-11</v>
      </c>
      <c r="DM202" s="42">
        <v>69.900000000000006</v>
      </c>
      <c r="DN202" s="42">
        <v>48.7</v>
      </c>
      <c r="DO202" s="42">
        <v>2E-3</v>
      </c>
      <c r="DP202" s="42">
        <v>286.5</v>
      </c>
      <c r="DQ202" s="45">
        <v>6.99E-6</v>
      </c>
    </row>
    <row r="203" spans="4:121" x14ac:dyDescent="0.35">
      <c r="D203" s="36"/>
      <c r="H203" s="37">
        <v>12.33</v>
      </c>
      <c r="I203" s="38">
        <v>0.98</v>
      </c>
      <c r="J203">
        <v>27.9</v>
      </c>
      <c r="K203">
        <v>102</v>
      </c>
      <c r="L203">
        <v>10.18</v>
      </c>
      <c r="M203">
        <v>2.04</v>
      </c>
      <c r="N203">
        <v>33.1</v>
      </c>
      <c r="O203">
        <v>9.1999999999999998E-2</v>
      </c>
      <c r="P203">
        <v>390</v>
      </c>
      <c r="Q203">
        <v>137</v>
      </c>
      <c r="R203">
        <v>0.68</v>
      </c>
      <c r="S203">
        <v>0.69</v>
      </c>
      <c r="T203">
        <v>35</v>
      </c>
      <c r="U203" s="32">
        <v>0.16</v>
      </c>
      <c r="W203" s="36"/>
      <c r="AA203">
        <v>6.46</v>
      </c>
      <c r="AB203">
        <v>1.575</v>
      </c>
      <c r="AC203">
        <v>1.4474537872471838</v>
      </c>
      <c r="AD203">
        <v>38.299999999999997</v>
      </c>
      <c r="AE203">
        <v>26.7</v>
      </c>
      <c r="AF203">
        <v>37.4</v>
      </c>
      <c r="AG203">
        <v>77.599999999999994</v>
      </c>
      <c r="AH203">
        <v>1.63</v>
      </c>
      <c r="AI203">
        <v>8.81</v>
      </c>
      <c r="AJ203">
        <v>56</v>
      </c>
      <c r="AK203" s="32">
        <v>2.08</v>
      </c>
      <c r="AP203" s="36"/>
      <c r="AR203">
        <v>73.34</v>
      </c>
      <c r="AS203">
        <v>2.39</v>
      </c>
      <c r="AT203" s="7">
        <v>2.1964536835052506</v>
      </c>
      <c r="AU203">
        <v>12.39</v>
      </c>
      <c r="AV203">
        <v>12.78</v>
      </c>
      <c r="AW203">
        <v>7.64</v>
      </c>
      <c r="AX203">
        <v>1023.32</v>
      </c>
      <c r="AY203">
        <v>0.21</v>
      </c>
      <c r="AZ203" s="32">
        <v>81.17</v>
      </c>
      <c r="BB203" s="36" t="s">
        <v>13</v>
      </c>
      <c r="BC203">
        <v>2.92</v>
      </c>
      <c r="BD203">
        <v>6.1</v>
      </c>
      <c r="BE203">
        <v>0.59</v>
      </c>
      <c r="BF203">
        <v>17.5</v>
      </c>
      <c r="BG203">
        <v>5.27</v>
      </c>
      <c r="BH203">
        <v>1.69</v>
      </c>
      <c r="BI203">
        <v>24.6</v>
      </c>
      <c r="BJ203">
        <v>0.1</v>
      </c>
      <c r="BK203">
        <v>410</v>
      </c>
      <c r="BL203">
        <v>174</v>
      </c>
      <c r="BM203" s="32">
        <v>0.74</v>
      </c>
      <c r="CB203" s="36"/>
      <c r="CD203">
        <v>12.2</v>
      </c>
      <c r="CE203">
        <v>4.0999999999999996</v>
      </c>
      <c r="CF203">
        <v>22.7</v>
      </c>
      <c r="CG203">
        <v>35</v>
      </c>
      <c r="CH203">
        <v>1016</v>
      </c>
      <c r="CI203" s="32">
        <v>7.0000000000000007E-2</v>
      </c>
      <c r="DD203" s="27" t="s">
        <v>136</v>
      </c>
      <c r="DE203" s="28">
        <v>3</v>
      </c>
      <c r="DF203" s="36">
        <v>6.1</v>
      </c>
      <c r="DG203">
        <v>1</v>
      </c>
      <c r="DH203">
        <v>30.4</v>
      </c>
      <c r="DI203">
        <v>0.68</v>
      </c>
      <c r="DJ203">
        <v>14.9</v>
      </c>
      <c r="DK203">
        <v>1179.8</v>
      </c>
      <c r="DL203" s="39">
        <v>1.42E-10</v>
      </c>
      <c r="DM203">
        <v>60.4</v>
      </c>
      <c r="DN203">
        <v>23.8</v>
      </c>
      <c r="DO203">
        <v>5.0000000000000001E-4</v>
      </c>
      <c r="DP203">
        <v>222.3</v>
      </c>
      <c r="DQ203" s="40">
        <v>2.3199999999999998E-6</v>
      </c>
    </row>
    <row r="204" spans="4:121" ht="15" thickBot="1" x14ac:dyDescent="0.4">
      <c r="D204" s="36"/>
      <c r="H204" s="37">
        <v>18.34</v>
      </c>
      <c r="I204" s="38">
        <v>0.99</v>
      </c>
      <c r="J204">
        <v>28</v>
      </c>
      <c r="K204">
        <v>117</v>
      </c>
      <c r="L204">
        <v>10.23</v>
      </c>
      <c r="M204">
        <v>2.04</v>
      </c>
      <c r="N204">
        <v>33.200000000000003</v>
      </c>
      <c r="O204">
        <v>9.0300000000000005E-2</v>
      </c>
      <c r="P204">
        <v>390</v>
      </c>
      <c r="Q204">
        <v>133</v>
      </c>
      <c r="R204">
        <v>0.71</v>
      </c>
      <c r="S204">
        <v>1.02</v>
      </c>
      <c r="T204">
        <v>67</v>
      </c>
      <c r="U204" s="32">
        <v>0.24</v>
      </c>
      <c r="W204" s="36"/>
      <c r="AA204">
        <v>6.32</v>
      </c>
      <c r="AB204">
        <v>2.448</v>
      </c>
      <c r="AC204">
        <v>2.2497567436070516</v>
      </c>
      <c r="AD204">
        <v>39.200000000000003</v>
      </c>
      <c r="AE204">
        <v>26.6</v>
      </c>
      <c r="AF204">
        <v>37.1</v>
      </c>
      <c r="AG204">
        <v>178.1</v>
      </c>
      <c r="AH204">
        <v>1.88</v>
      </c>
      <c r="AI204">
        <v>8.59</v>
      </c>
      <c r="AJ204">
        <v>54</v>
      </c>
      <c r="AK204" s="32">
        <v>2.02</v>
      </c>
      <c r="AP204" s="36"/>
      <c r="AR204">
        <v>73.36</v>
      </c>
      <c r="AS204">
        <v>2.46</v>
      </c>
      <c r="AT204" s="7">
        <v>2.2607849629384584</v>
      </c>
      <c r="AU204">
        <v>14.37</v>
      </c>
      <c r="AV204">
        <v>12.71</v>
      </c>
      <c r="AW204">
        <v>7.43</v>
      </c>
      <c r="AX204">
        <v>1671.41</v>
      </c>
      <c r="AY204">
        <v>0</v>
      </c>
      <c r="AZ204" s="32">
        <v>81.180000000000007</v>
      </c>
      <c r="BB204" s="36"/>
      <c r="BD204">
        <v>12.2</v>
      </c>
      <c r="BE204">
        <v>0.59</v>
      </c>
      <c r="BF204">
        <v>17.5</v>
      </c>
      <c r="BG204">
        <v>5.26</v>
      </c>
      <c r="BH204">
        <v>1.69</v>
      </c>
      <c r="BI204">
        <v>24.6</v>
      </c>
      <c r="BJ204">
        <v>0.1</v>
      </c>
      <c r="BK204">
        <v>410</v>
      </c>
      <c r="BL204">
        <v>168</v>
      </c>
      <c r="BM204" s="32">
        <v>0.78</v>
      </c>
      <c r="CB204" s="36"/>
      <c r="CD204">
        <v>12.2</v>
      </c>
      <c r="CE204">
        <v>4.3</v>
      </c>
      <c r="CF204">
        <v>26.8</v>
      </c>
      <c r="CG204">
        <v>35.700000000000003</v>
      </c>
      <c r="CH204">
        <v>1180</v>
      </c>
      <c r="CI204" s="32">
        <v>7.0000000000000007E-2</v>
      </c>
      <c r="DD204" s="36"/>
      <c r="DF204" s="36">
        <v>12.3</v>
      </c>
      <c r="DG204">
        <v>1</v>
      </c>
      <c r="DH204">
        <v>30.2</v>
      </c>
      <c r="DI204">
        <v>0.68</v>
      </c>
      <c r="DJ204">
        <v>14.9</v>
      </c>
      <c r="DK204">
        <v>1179.4000000000001</v>
      </c>
      <c r="DL204" s="39">
        <v>1.42E-10</v>
      </c>
      <c r="DM204">
        <v>87.4</v>
      </c>
      <c r="DN204">
        <v>48.4</v>
      </c>
      <c r="DO204">
        <v>6.9999999999999999E-4</v>
      </c>
      <c r="DP204">
        <v>239.1</v>
      </c>
      <c r="DQ204" s="40">
        <v>2.7499999999999999E-6</v>
      </c>
    </row>
    <row r="205" spans="4:121" x14ac:dyDescent="0.35">
      <c r="D205" s="36"/>
      <c r="H205" s="37">
        <v>24.34</v>
      </c>
      <c r="I205" s="38">
        <v>0.97</v>
      </c>
      <c r="J205">
        <v>28.1</v>
      </c>
      <c r="K205">
        <v>247</v>
      </c>
      <c r="L205">
        <v>10.28</v>
      </c>
      <c r="M205">
        <v>2.0299999999999998</v>
      </c>
      <c r="N205">
        <v>33.200000000000003</v>
      </c>
      <c r="O205">
        <v>8.8599999999999998E-2</v>
      </c>
      <c r="P205">
        <v>390</v>
      </c>
      <c r="Q205">
        <v>134</v>
      </c>
      <c r="R205">
        <v>0.7</v>
      </c>
      <c r="S205">
        <v>1.35</v>
      </c>
      <c r="T205">
        <v>108</v>
      </c>
      <c r="U205" s="32">
        <v>0.32</v>
      </c>
      <c r="W205" s="36"/>
      <c r="AA205">
        <v>6.42</v>
      </c>
      <c r="AB205">
        <v>3.1440000000000001</v>
      </c>
      <c r="AC205">
        <v>2.8893934648286645</v>
      </c>
      <c r="AD205">
        <v>40.799999999999997</v>
      </c>
      <c r="AE205">
        <v>26.1</v>
      </c>
      <c r="AF205">
        <v>36.700000000000003</v>
      </c>
      <c r="AG205">
        <v>299.7</v>
      </c>
      <c r="AH205">
        <v>2.1</v>
      </c>
      <c r="AI205">
        <v>8.64</v>
      </c>
      <c r="AJ205">
        <v>56</v>
      </c>
      <c r="AK205" s="32">
        <v>2.04</v>
      </c>
      <c r="AP205" s="27" t="s">
        <v>139</v>
      </c>
      <c r="AQ205" s="28">
        <v>2.79</v>
      </c>
      <c r="AR205" s="28">
        <v>0</v>
      </c>
      <c r="AS205" s="28">
        <v>0.42</v>
      </c>
      <c r="AT205" s="7">
        <v>0.38598767659924904</v>
      </c>
      <c r="AU205" s="28">
        <v>24.49</v>
      </c>
      <c r="AV205" s="28">
        <v>25.54</v>
      </c>
      <c r="AW205" s="28">
        <v>23.26</v>
      </c>
      <c r="AX205" s="28">
        <v>4.55</v>
      </c>
      <c r="AY205" s="28">
        <v>0</v>
      </c>
      <c r="AZ205" s="31">
        <v>0.17</v>
      </c>
      <c r="BB205" s="36"/>
      <c r="BD205">
        <v>24.5</v>
      </c>
      <c r="BE205">
        <v>0.59</v>
      </c>
      <c r="BF205">
        <v>17.3</v>
      </c>
      <c r="BG205">
        <v>5.21</v>
      </c>
      <c r="BH205">
        <v>1.68</v>
      </c>
      <c r="BI205">
        <v>24.5</v>
      </c>
      <c r="BJ205">
        <v>0.1</v>
      </c>
      <c r="BK205">
        <v>410</v>
      </c>
      <c r="BL205">
        <v>153</v>
      </c>
      <c r="BM205" s="32">
        <v>0.87</v>
      </c>
      <c r="CB205" s="36"/>
      <c r="CD205">
        <v>24.4</v>
      </c>
      <c r="CE205">
        <v>0.5</v>
      </c>
      <c r="CF205">
        <v>24.4</v>
      </c>
      <c r="CG205">
        <v>27.5</v>
      </c>
      <c r="CH205">
        <v>18</v>
      </c>
      <c r="CI205" s="32">
        <v>0.06</v>
      </c>
      <c r="DD205" s="36"/>
      <c r="DF205" s="36">
        <v>24.4</v>
      </c>
      <c r="DG205">
        <v>1</v>
      </c>
      <c r="DH205">
        <v>29.8</v>
      </c>
      <c r="DI205">
        <v>0.68</v>
      </c>
      <c r="DJ205">
        <v>14.9</v>
      </c>
      <c r="DK205">
        <v>1179.2</v>
      </c>
      <c r="DL205" s="39">
        <v>1.41E-10</v>
      </c>
      <c r="DM205">
        <v>115.5</v>
      </c>
      <c r="DN205">
        <v>68.2</v>
      </c>
      <c r="DO205">
        <v>1.1999999999999999E-3</v>
      </c>
      <c r="DP205">
        <v>260.2</v>
      </c>
      <c r="DQ205" s="40">
        <v>4.4800000000000003E-6</v>
      </c>
    </row>
    <row r="206" spans="4:121" x14ac:dyDescent="0.35">
      <c r="D206" s="36"/>
      <c r="H206" s="37">
        <v>30.53</v>
      </c>
      <c r="I206" s="38">
        <v>0.98</v>
      </c>
      <c r="J206">
        <v>28.5</v>
      </c>
      <c r="K206">
        <v>438</v>
      </c>
      <c r="L206">
        <v>10.57</v>
      </c>
      <c r="M206">
        <v>2.0499999999999998</v>
      </c>
      <c r="N206">
        <v>33.6</v>
      </c>
      <c r="O206">
        <v>8.6499999999999994E-2</v>
      </c>
      <c r="P206">
        <v>390</v>
      </c>
      <c r="Q206">
        <v>139</v>
      </c>
      <c r="R206">
        <v>0.69</v>
      </c>
      <c r="S206">
        <v>1.69</v>
      </c>
      <c r="T206">
        <v>157</v>
      </c>
      <c r="U206" s="32">
        <v>0.4</v>
      </c>
      <c r="W206" s="36"/>
      <c r="AA206">
        <v>6.45</v>
      </c>
      <c r="AB206">
        <v>3.6720000000000002</v>
      </c>
      <c r="AC206">
        <v>3.3746351154105776</v>
      </c>
      <c r="AD206">
        <v>42.6</v>
      </c>
      <c r="AE206">
        <v>25.9</v>
      </c>
      <c r="AF206">
        <v>36.700000000000003</v>
      </c>
      <c r="AG206">
        <v>484</v>
      </c>
      <c r="AH206">
        <v>2.8</v>
      </c>
      <c r="AI206">
        <v>8.6300000000000008</v>
      </c>
      <c r="AJ206">
        <v>56</v>
      </c>
      <c r="AK206" s="32">
        <v>2.0299999999999998</v>
      </c>
      <c r="AP206" s="36"/>
      <c r="AR206">
        <v>0</v>
      </c>
      <c r="AS206">
        <v>0.71</v>
      </c>
      <c r="AT206" s="7">
        <v>0.65250297710825433</v>
      </c>
      <c r="AU206">
        <v>24.97</v>
      </c>
      <c r="AV206">
        <v>25.79</v>
      </c>
      <c r="AW206">
        <v>24.1</v>
      </c>
      <c r="AX206">
        <v>7.97</v>
      </c>
      <c r="AY206">
        <v>0</v>
      </c>
      <c r="AZ206" s="32">
        <v>0</v>
      </c>
      <c r="BB206" s="36"/>
      <c r="BD206">
        <v>36.700000000000003</v>
      </c>
      <c r="BE206">
        <v>0.59</v>
      </c>
      <c r="BF206">
        <v>17.2</v>
      </c>
      <c r="BG206">
        <v>5.16</v>
      </c>
      <c r="BH206">
        <v>1.68</v>
      </c>
      <c r="BI206">
        <v>24.4</v>
      </c>
      <c r="BJ206">
        <v>0.1</v>
      </c>
      <c r="BK206">
        <v>410</v>
      </c>
      <c r="BL206">
        <v>145</v>
      </c>
      <c r="BM206" s="32">
        <v>0.92</v>
      </c>
      <c r="CB206" s="36"/>
      <c r="CD206">
        <v>24.4</v>
      </c>
      <c r="CE206">
        <v>0.7</v>
      </c>
      <c r="CF206">
        <v>24.2</v>
      </c>
      <c r="CG206">
        <v>26.2</v>
      </c>
      <c r="CH206">
        <v>30</v>
      </c>
      <c r="CI206" s="32" t="s">
        <v>49</v>
      </c>
      <c r="DD206" s="36"/>
      <c r="DF206" s="36">
        <v>36.700000000000003</v>
      </c>
      <c r="DG206">
        <v>1</v>
      </c>
      <c r="DH206">
        <v>26.4</v>
      </c>
      <c r="DI206">
        <v>0.68</v>
      </c>
      <c r="DJ206">
        <v>16.7</v>
      </c>
      <c r="DK206">
        <v>1179</v>
      </c>
      <c r="DL206" s="39">
        <v>1.26E-10</v>
      </c>
      <c r="DM206">
        <v>157.80000000000001</v>
      </c>
      <c r="DN206">
        <v>98.7</v>
      </c>
      <c r="DO206">
        <v>1.6000000000000001E-3</v>
      </c>
      <c r="DP206">
        <v>273.8</v>
      </c>
      <c r="DQ206" s="40">
        <v>5.6999999999999996E-6</v>
      </c>
    </row>
    <row r="207" spans="4:121" x14ac:dyDescent="0.35">
      <c r="D207" s="36"/>
      <c r="H207" s="37">
        <v>36.659999999999997</v>
      </c>
      <c r="I207" s="38">
        <v>0.98</v>
      </c>
      <c r="J207">
        <v>28.8</v>
      </c>
      <c r="K207">
        <v>680</v>
      </c>
      <c r="L207">
        <v>10.78</v>
      </c>
      <c r="M207">
        <v>2.06</v>
      </c>
      <c r="N207">
        <v>33.9</v>
      </c>
      <c r="O207">
        <v>8.3900000000000002E-2</v>
      </c>
      <c r="P207">
        <v>387</v>
      </c>
      <c r="Q207">
        <v>126</v>
      </c>
      <c r="R207">
        <v>0.75</v>
      </c>
      <c r="S207">
        <v>2.04</v>
      </c>
      <c r="T207">
        <v>214</v>
      </c>
      <c r="U207" s="32">
        <v>0.48</v>
      </c>
      <c r="W207" s="36"/>
      <c r="AA207">
        <v>6.41</v>
      </c>
      <c r="AB207">
        <v>4.2060000000000004</v>
      </c>
      <c r="AC207">
        <v>3.8653908756581945</v>
      </c>
      <c r="AD207">
        <v>46.9</v>
      </c>
      <c r="AE207">
        <v>25.8</v>
      </c>
      <c r="AF207">
        <v>35</v>
      </c>
      <c r="AG207">
        <v>764.7</v>
      </c>
      <c r="AH207">
        <v>3.63</v>
      </c>
      <c r="AI207">
        <v>8.56</v>
      </c>
      <c r="AJ207">
        <v>55</v>
      </c>
      <c r="AK207" s="32">
        <v>2.02</v>
      </c>
      <c r="AP207" s="36"/>
      <c r="AR207">
        <v>0</v>
      </c>
      <c r="AS207">
        <v>1.07</v>
      </c>
      <c r="AT207" s="7">
        <v>0.98334955705046789</v>
      </c>
      <c r="AU207">
        <v>25.17</v>
      </c>
      <c r="AV207">
        <v>25.88</v>
      </c>
      <c r="AW207">
        <v>24.4</v>
      </c>
      <c r="AX207">
        <v>14.86</v>
      </c>
      <c r="AY207">
        <v>0</v>
      </c>
      <c r="AZ207" s="32">
        <v>0</v>
      </c>
      <c r="BB207" s="36"/>
      <c r="BD207">
        <v>48.9</v>
      </c>
      <c r="BE207">
        <v>0.59</v>
      </c>
      <c r="BF207">
        <v>17.100000000000001</v>
      </c>
      <c r="BG207">
        <v>5.13</v>
      </c>
      <c r="BH207">
        <v>1.68</v>
      </c>
      <c r="BI207">
        <v>24.3</v>
      </c>
      <c r="BJ207">
        <v>0.1</v>
      </c>
      <c r="BK207">
        <v>410</v>
      </c>
      <c r="BL207">
        <v>140</v>
      </c>
      <c r="BM207" s="32">
        <v>0.95</v>
      </c>
      <c r="CB207" s="36"/>
      <c r="CD207">
        <v>24.5</v>
      </c>
      <c r="CE207">
        <v>1</v>
      </c>
      <c r="CF207">
        <v>23.6</v>
      </c>
      <c r="CG207">
        <v>27.4</v>
      </c>
      <c r="CH207">
        <v>66</v>
      </c>
      <c r="CI207" s="32">
        <v>7.0000000000000007E-2</v>
      </c>
      <c r="DD207" s="36"/>
      <c r="DF207" s="36">
        <v>48.9</v>
      </c>
      <c r="DG207">
        <v>1</v>
      </c>
      <c r="DH207">
        <v>28.4</v>
      </c>
      <c r="DI207">
        <v>0.68</v>
      </c>
      <c r="DJ207">
        <v>15.5</v>
      </c>
      <c r="DK207">
        <v>1179</v>
      </c>
      <c r="DL207" s="39">
        <v>1.36E-10</v>
      </c>
      <c r="DM207">
        <v>151.4</v>
      </c>
      <c r="DN207">
        <v>93.3</v>
      </c>
      <c r="DO207">
        <v>2.2000000000000001E-3</v>
      </c>
      <c r="DP207">
        <v>281.5</v>
      </c>
      <c r="DQ207" s="40">
        <v>7.6399999999999997E-6</v>
      </c>
    </row>
    <row r="208" spans="4:121" ht="15" thickBot="1" x14ac:dyDescent="0.4">
      <c r="D208" s="36"/>
      <c r="H208" s="37">
        <v>2.63</v>
      </c>
      <c r="I208" s="38">
        <v>1.47</v>
      </c>
      <c r="J208">
        <v>29.1</v>
      </c>
      <c r="K208">
        <v>176</v>
      </c>
      <c r="L208">
        <v>10.98</v>
      </c>
      <c r="M208">
        <v>2.06</v>
      </c>
      <c r="N208">
        <v>34.200000000000003</v>
      </c>
      <c r="O208">
        <v>8.09E-2</v>
      </c>
      <c r="P208">
        <v>387</v>
      </c>
      <c r="Q208">
        <v>230</v>
      </c>
      <c r="R208">
        <v>0.53</v>
      </c>
      <c r="S208">
        <v>0.15</v>
      </c>
      <c r="T208">
        <v>3</v>
      </c>
      <c r="U208" s="32">
        <v>0.03</v>
      </c>
      <c r="W208" s="36"/>
      <c r="AA208">
        <v>12.22</v>
      </c>
      <c r="AB208">
        <v>0.70499999999999996</v>
      </c>
      <c r="AC208">
        <v>0.647907885720168</v>
      </c>
      <c r="AD208">
        <v>36.9</v>
      </c>
      <c r="AE208">
        <v>26.6</v>
      </c>
      <c r="AF208">
        <v>34.299999999999997</v>
      </c>
      <c r="AG208">
        <v>19</v>
      </c>
      <c r="AH208">
        <v>3.3</v>
      </c>
      <c r="AI208">
        <v>16.61</v>
      </c>
      <c r="AJ208">
        <v>163</v>
      </c>
      <c r="AK208" s="32">
        <v>3.92</v>
      </c>
      <c r="AP208" s="36"/>
      <c r="AR208">
        <v>0</v>
      </c>
      <c r="AS208">
        <v>1.43</v>
      </c>
      <c r="AT208" s="7">
        <v>1.3141961369926811</v>
      </c>
      <c r="AU208">
        <v>25.34</v>
      </c>
      <c r="AV208">
        <v>25.99</v>
      </c>
      <c r="AW208">
        <v>24.88</v>
      </c>
      <c r="AX208">
        <v>22.63</v>
      </c>
      <c r="AY208">
        <v>0</v>
      </c>
      <c r="AZ208" s="32">
        <v>0</v>
      </c>
      <c r="BB208" s="36"/>
      <c r="BD208">
        <v>61.1</v>
      </c>
      <c r="BE208">
        <v>0.59</v>
      </c>
      <c r="BF208">
        <v>17.2</v>
      </c>
      <c r="BG208">
        <v>5.16</v>
      </c>
      <c r="BH208">
        <v>1.68</v>
      </c>
      <c r="BI208">
        <v>24.4</v>
      </c>
      <c r="BJ208">
        <v>0.1</v>
      </c>
      <c r="BK208">
        <v>410</v>
      </c>
      <c r="BL208">
        <v>134</v>
      </c>
      <c r="BM208" s="32">
        <v>0.99</v>
      </c>
      <c r="CB208" s="36"/>
      <c r="CD208">
        <v>24.4</v>
      </c>
      <c r="CE208">
        <v>1.3</v>
      </c>
      <c r="CF208">
        <v>23.5</v>
      </c>
      <c r="CG208">
        <v>27.5</v>
      </c>
      <c r="CH208">
        <v>110</v>
      </c>
      <c r="CI208" s="32">
        <v>7.0000000000000007E-2</v>
      </c>
      <c r="DD208" s="41"/>
      <c r="DE208" s="42"/>
      <c r="DF208" s="36">
        <v>61.1</v>
      </c>
      <c r="DG208">
        <v>0.8</v>
      </c>
      <c r="DH208">
        <v>29.1</v>
      </c>
      <c r="DI208">
        <v>0.68</v>
      </c>
      <c r="DJ208">
        <v>15.3</v>
      </c>
      <c r="DK208">
        <v>1179</v>
      </c>
      <c r="DL208" s="39">
        <v>1.3699999999999999E-10</v>
      </c>
      <c r="DM208">
        <v>87</v>
      </c>
      <c r="DN208">
        <v>51.6</v>
      </c>
      <c r="DO208">
        <v>2.8999999999999998E-3</v>
      </c>
      <c r="DP208">
        <v>286.5</v>
      </c>
      <c r="DQ208" s="40">
        <v>1.01E-5</v>
      </c>
    </row>
    <row r="209" spans="4:121" x14ac:dyDescent="0.35">
      <c r="D209" s="36"/>
      <c r="H209" s="37">
        <v>4.2300000000000004</v>
      </c>
      <c r="I209" s="38">
        <v>1.47</v>
      </c>
      <c r="J209">
        <v>29.3</v>
      </c>
      <c r="K209">
        <v>186</v>
      </c>
      <c r="L209">
        <v>11.07</v>
      </c>
      <c r="M209">
        <v>2.0499999999999998</v>
      </c>
      <c r="N209">
        <v>34.299999999999997</v>
      </c>
      <c r="O209">
        <v>7.8E-2</v>
      </c>
      <c r="P209">
        <v>387</v>
      </c>
      <c r="Q209">
        <v>226</v>
      </c>
      <c r="R209">
        <v>0.56000000000000005</v>
      </c>
      <c r="S209">
        <v>0.24</v>
      </c>
      <c r="T209">
        <v>6</v>
      </c>
      <c r="U209" s="32">
        <v>0.06</v>
      </c>
      <c r="W209" s="36"/>
      <c r="AA209">
        <v>12.23</v>
      </c>
      <c r="AB209">
        <v>1.05</v>
      </c>
      <c r="AC209">
        <v>0.96496919149812266</v>
      </c>
      <c r="AD209">
        <v>36.700000000000003</v>
      </c>
      <c r="AE209">
        <v>26.7</v>
      </c>
      <c r="AF209">
        <v>35.200000000000003</v>
      </c>
      <c r="AG209">
        <v>37.5</v>
      </c>
      <c r="AH209">
        <v>3.37</v>
      </c>
      <c r="AI209">
        <v>16.649999999999999</v>
      </c>
      <c r="AJ209">
        <v>163</v>
      </c>
      <c r="AK209" s="32">
        <v>3.93</v>
      </c>
      <c r="AP209" s="36"/>
      <c r="AR209">
        <v>0</v>
      </c>
      <c r="AS209">
        <v>1.78</v>
      </c>
      <c r="AT209" s="7">
        <v>1.6358525341587222</v>
      </c>
      <c r="AU209">
        <v>25.48</v>
      </c>
      <c r="AV209">
        <v>26.08</v>
      </c>
      <c r="AW209">
        <v>25.4</v>
      </c>
      <c r="AX209">
        <v>33.590000000000003</v>
      </c>
      <c r="AY209">
        <v>0</v>
      </c>
      <c r="AZ209" s="32">
        <v>0</v>
      </c>
      <c r="BB209" s="36"/>
      <c r="BD209">
        <v>73.3</v>
      </c>
      <c r="BE209">
        <v>0.59</v>
      </c>
      <c r="BF209">
        <v>17.399999999999999</v>
      </c>
      <c r="BG209">
        <v>5.23</v>
      </c>
      <c r="BH209">
        <v>1.69</v>
      </c>
      <c r="BI209">
        <v>24.5</v>
      </c>
      <c r="BJ209">
        <v>0.1</v>
      </c>
      <c r="BK209">
        <v>410</v>
      </c>
      <c r="BL209">
        <v>130</v>
      </c>
      <c r="BM209" s="32">
        <v>1.03</v>
      </c>
      <c r="CB209" s="36"/>
      <c r="CD209">
        <v>24.5</v>
      </c>
      <c r="CE209">
        <v>2</v>
      </c>
      <c r="CF209">
        <v>23.3</v>
      </c>
      <c r="CG209">
        <v>27.8</v>
      </c>
      <c r="CH209">
        <v>219</v>
      </c>
      <c r="CI209" s="32">
        <v>7.0000000000000007E-2</v>
      </c>
      <c r="DD209" s="27" t="s">
        <v>136</v>
      </c>
      <c r="DE209" s="28">
        <v>3</v>
      </c>
      <c r="DF209" s="27">
        <v>6.1</v>
      </c>
      <c r="DG209" s="28">
        <v>1</v>
      </c>
      <c r="DH209" s="28">
        <v>28.3</v>
      </c>
      <c r="DI209" s="28">
        <v>0.47</v>
      </c>
      <c r="DJ209" s="28">
        <v>5.6</v>
      </c>
      <c r="DK209" s="28">
        <v>1123.5</v>
      </c>
      <c r="DL209" s="34">
        <v>2.7399999999999998E-10</v>
      </c>
      <c r="DM209" s="28">
        <v>53.8</v>
      </c>
      <c r="DN209" s="28">
        <v>5.8</v>
      </c>
      <c r="DO209" s="28">
        <v>1.1999999999999999E-3</v>
      </c>
      <c r="DP209" s="28">
        <v>222.3</v>
      </c>
      <c r="DQ209" s="35">
        <v>5.5799999999999999E-6</v>
      </c>
    </row>
    <row r="210" spans="4:121" x14ac:dyDescent="0.35">
      <c r="D210" s="36"/>
      <c r="H210" s="37">
        <v>6.11</v>
      </c>
      <c r="I210" s="38">
        <v>1.47</v>
      </c>
      <c r="J210">
        <v>28.9</v>
      </c>
      <c r="K210">
        <v>196</v>
      </c>
      <c r="L210">
        <v>10.87</v>
      </c>
      <c r="M210">
        <v>2.0299999999999998</v>
      </c>
      <c r="N210">
        <v>34</v>
      </c>
      <c r="O210">
        <v>7.51E-2</v>
      </c>
      <c r="P210">
        <v>387</v>
      </c>
      <c r="Q210">
        <v>218</v>
      </c>
      <c r="R210">
        <v>0.61</v>
      </c>
      <c r="S210">
        <v>0.34</v>
      </c>
      <c r="T210">
        <v>11</v>
      </c>
      <c r="U210" s="32">
        <v>0.08</v>
      </c>
      <c r="W210" s="36"/>
      <c r="AA210">
        <v>12.21</v>
      </c>
      <c r="AB210">
        <v>1.575</v>
      </c>
      <c r="AC210">
        <v>1.4474537872471838</v>
      </c>
      <c r="AD210">
        <v>36.9</v>
      </c>
      <c r="AE210">
        <v>26.8</v>
      </c>
      <c r="AF210">
        <v>35.799999999999997</v>
      </c>
      <c r="AG210">
        <v>84.2</v>
      </c>
      <c r="AH210">
        <v>3.54</v>
      </c>
      <c r="AI210">
        <v>16.66</v>
      </c>
      <c r="AJ210">
        <v>163</v>
      </c>
      <c r="AK210" s="32">
        <v>3.93</v>
      </c>
      <c r="AP210" s="36"/>
      <c r="AR210">
        <v>0</v>
      </c>
      <c r="AS210">
        <v>2.13</v>
      </c>
      <c r="AT210" s="7">
        <v>1.9575089313247629</v>
      </c>
      <c r="AU210">
        <v>25.77</v>
      </c>
      <c r="AV210">
        <v>26.25</v>
      </c>
      <c r="AW210">
        <v>26.3</v>
      </c>
      <c r="AX210">
        <v>46.41</v>
      </c>
      <c r="AY210">
        <v>0</v>
      </c>
      <c r="AZ210" s="32">
        <v>0</v>
      </c>
      <c r="BB210" s="36"/>
      <c r="BD210">
        <v>6.1</v>
      </c>
      <c r="BE210">
        <v>0.99</v>
      </c>
      <c r="BF210">
        <v>15</v>
      </c>
      <c r="BG210">
        <v>4.47</v>
      </c>
      <c r="BH210">
        <v>1.57</v>
      </c>
      <c r="BI210">
        <v>22.8</v>
      </c>
      <c r="BJ210">
        <v>0.11</v>
      </c>
      <c r="BK210">
        <v>392</v>
      </c>
      <c r="BL210">
        <v>228</v>
      </c>
      <c r="BM210" s="32">
        <v>0.81</v>
      </c>
      <c r="CB210" s="36"/>
      <c r="CD210">
        <v>24.4</v>
      </c>
      <c r="CE210">
        <v>2.6</v>
      </c>
      <c r="CF210">
        <v>23.1</v>
      </c>
      <c r="CG210">
        <v>28.8</v>
      </c>
      <c r="CH210">
        <v>399</v>
      </c>
      <c r="CI210" s="32">
        <v>7.0000000000000007E-2</v>
      </c>
      <c r="DD210" s="36"/>
      <c r="DF210" s="36">
        <v>12.2</v>
      </c>
      <c r="DG210">
        <v>1</v>
      </c>
      <c r="DH210">
        <v>28.4</v>
      </c>
      <c r="DI210">
        <v>0.47</v>
      </c>
      <c r="DJ210">
        <v>5.6</v>
      </c>
      <c r="DK210">
        <v>1123.2</v>
      </c>
      <c r="DL210" s="39">
        <v>2.7700000000000003E-10</v>
      </c>
      <c r="DM210">
        <v>61.9</v>
      </c>
      <c r="DN210">
        <v>13.8</v>
      </c>
      <c r="DO210">
        <v>1.6999999999999999E-3</v>
      </c>
      <c r="DP210">
        <v>239.1</v>
      </c>
      <c r="DQ210" s="40">
        <v>6.9700000000000002E-6</v>
      </c>
    </row>
    <row r="211" spans="4:121" x14ac:dyDescent="0.35">
      <c r="D211" s="36"/>
      <c r="H211" s="37">
        <v>9.1</v>
      </c>
      <c r="I211" s="38">
        <v>1.47</v>
      </c>
      <c r="J211">
        <v>28.5</v>
      </c>
      <c r="K211">
        <v>210</v>
      </c>
      <c r="L211">
        <v>10.61</v>
      </c>
      <c r="M211">
        <v>1.99</v>
      </c>
      <c r="N211">
        <v>33.6</v>
      </c>
      <c r="O211">
        <v>7.22E-2</v>
      </c>
      <c r="P211">
        <v>387</v>
      </c>
      <c r="Q211">
        <v>214</v>
      </c>
      <c r="R211">
        <v>0.65</v>
      </c>
      <c r="S211">
        <v>0.48</v>
      </c>
      <c r="T211">
        <v>21</v>
      </c>
      <c r="U211" s="32">
        <v>0.11</v>
      </c>
      <c r="W211" s="36"/>
      <c r="AA211">
        <v>12.18</v>
      </c>
      <c r="AB211">
        <v>2.101</v>
      </c>
      <c r="AC211">
        <v>1.9308574012738624</v>
      </c>
      <c r="AD211">
        <v>37.4</v>
      </c>
      <c r="AE211">
        <v>26.4</v>
      </c>
      <c r="AF211">
        <v>35.799999999999997</v>
      </c>
      <c r="AG211">
        <v>142.80000000000001</v>
      </c>
      <c r="AH211">
        <v>3.85</v>
      </c>
      <c r="AI211">
        <v>16.48</v>
      </c>
      <c r="AJ211">
        <v>162</v>
      </c>
      <c r="AK211" s="32">
        <v>3.88</v>
      </c>
      <c r="AP211" s="36"/>
      <c r="AR211">
        <v>0</v>
      </c>
      <c r="AS211">
        <v>2.48</v>
      </c>
      <c r="AT211" s="7">
        <v>2.2791653284908038</v>
      </c>
      <c r="AU211">
        <v>25.96</v>
      </c>
      <c r="AV211">
        <v>26.41</v>
      </c>
      <c r="AW211">
        <v>27.31</v>
      </c>
      <c r="AX211">
        <v>61.46</v>
      </c>
      <c r="AY211">
        <v>0</v>
      </c>
      <c r="AZ211" s="32">
        <v>0</v>
      </c>
      <c r="BB211" s="36"/>
      <c r="BD211">
        <v>12.2</v>
      </c>
      <c r="BE211">
        <v>0.99</v>
      </c>
      <c r="BF211">
        <v>14.6</v>
      </c>
      <c r="BG211">
        <v>4.3600000000000003</v>
      </c>
      <c r="BH211">
        <v>1.56</v>
      </c>
      <c r="BI211">
        <v>22.5</v>
      </c>
      <c r="BJ211">
        <v>0.1</v>
      </c>
      <c r="BK211">
        <v>392</v>
      </c>
      <c r="BL211">
        <v>222</v>
      </c>
      <c r="BM211" s="32">
        <v>0.85</v>
      </c>
      <c r="CB211" s="36"/>
      <c r="CD211">
        <v>24.4</v>
      </c>
      <c r="CE211">
        <v>3</v>
      </c>
      <c r="CF211">
        <v>22.7</v>
      </c>
      <c r="CG211">
        <v>30.2</v>
      </c>
      <c r="CH211">
        <v>604</v>
      </c>
      <c r="CI211" s="32">
        <v>0.08</v>
      </c>
      <c r="DD211" s="36"/>
      <c r="DF211" s="36">
        <v>24.4</v>
      </c>
      <c r="DG211">
        <v>1</v>
      </c>
      <c r="DH211">
        <v>28.3</v>
      </c>
      <c r="DI211">
        <v>0.47</v>
      </c>
      <c r="DJ211">
        <v>5.5</v>
      </c>
      <c r="DK211">
        <v>1122.8</v>
      </c>
      <c r="DL211" s="39">
        <v>2.7900000000000002E-10</v>
      </c>
      <c r="DM211">
        <v>84.4</v>
      </c>
      <c r="DN211">
        <v>34.4</v>
      </c>
      <c r="DO211">
        <v>2E-3</v>
      </c>
      <c r="DP211">
        <v>260.2</v>
      </c>
      <c r="DQ211" s="40">
        <v>7.6499999999999996E-6</v>
      </c>
    </row>
    <row r="212" spans="4:121" x14ac:dyDescent="0.35">
      <c r="D212" s="36"/>
      <c r="H212" s="37">
        <v>12.18</v>
      </c>
      <c r="I212" s="38">
        <v>1.47</v>
      </c>
      <c r="J212">
        <v>28.3</v>
      </c>
      <c r="K212">
        <v>225</v>
      </c>
      <c r="L212">
        <v>10.5</v>
      </c>
      <c r="M212">
        <v>1.98</v>
      </c>
      <c r="N212">
        <v>33.5</v>
      </c>
      <c r="O212">
        <v>7.1400000000000005E-2</v>
      </c>
      <c r="P212">
        <v>388</v>
      </c>
      <c r="Q212">
        <v>215</v>
      </c>
      <c r="R212">
        <v>0.65</v>
      </c>
      <c r="S212">
        <v>0.64</v>
      </c>
      <c r="T212">
        <v>34</v>
      </c>
      <c r="U212" s="32">
        <v>0.15</v>
      </c>
      <c r="W212" s="36"/>
      <c r="AA212">
        <v>12.21</v>
      </c>
      <c r="AB212">
        <v>2.6240000000000001</v>
      </c>
      <c r="AC212">
        <v>2.4115039604676896</v>
      </c>
      <c r="AD212">
        <v>38.299999999999997</v>
      </c>
      <c r="AE212">
        <v>26</v>
      </c>
      <c r="AF212">
        <v>35.799999999999997</v>
      </c>
      <c r="AG212">
        <v>218</v>
      </c>
      <c r="AH212">
        <v>4.17</v>
      </c>
      <c r="AI212">
        <v>16.38</v>
      </c>
      <c r="AJ212">
        <v>162</v>
      </c>
      <c r="AK212" s="32">
        <v>3.86</v>
      </c>
      <c r="AP212" s="36"/>
      <c r="AR212">
        <v>0</v>
      </c>
      <c r="AS212">
        <v>3.18</v>
      </c>
      <c r="AT212" s="7">
        <v>2.9224781228228855</v>
      </c>
      <c r="AU212">
        <v>27.99</v>
      </c>
      <c r="AV212">
        <v>28.01</v>
      </c>
      <c r="AW212">
        <v>30.71</v>
      </c>
      <c r="AX212">
        <v>97.27</v>
      </c>
      <c r="AY212">
        <v>0</v>
      </c>
      <c r="AZ212" s="32">
        <v>0</v>
      </c>
      <c r="BB212" s="36"/>
      <c r="BD212">
        <v>24.4</v>
      </c>
      <c r="BE212">
        <v>0.99</v>
      </c>
      <c r="BF212">
        <v>14.1</v>
      </c>
      <c r="BG212">
        <v>4.21</v>
      </c>
      <c r="BH212">
        <v>1.54</v>
      </c>
      <c r="BI212">
        <v>22.2</v>
      </c>
      <c r="BJ212">
        <v>0.1</v>
      </c>
      <c r="BK212">
        <v>392</v>
      </c>
      <c r="BL212">
        <v>209</v>
      </c>
      <c r="BM212" s="32">
        <v>0.96</v>
      </c>
      <c r="CB212" s="36"/>
      <c r="CD212">
        <v>24.5</v>
      </c>
      <c r="CE212">
        <v>3.1</v>
      </c>
      <c r="CF212">
        <v>22.5</v>
      </c>
      <c r="CG212">
        <v>30.9</v>
      </c>
      <c r="CH212">
        <v>737</v>
      </c>
      <c r="CI212" s="32">
        <v>0.08</v>
      </c>
      <c r="DD212" s="36"/>
      <c r="DF212" s="36">
        <v>36.700000000000003</v>
      </c>
      <c r="DG212">
        <v>1</v>
      </c>
      <c r="DH212">
        <v>27</v>
      </c>
      <c r="DI212">
        <v>0.47</v>
      </c>
      <c r="DJ212">
        <v>5.7</v>
      </c>
      <c r="DK212">
        <v>1122.2</v>
      </c>
      <c r="DL212" s="39">
        <v>2.69E-10</v>
      </c>
      <c r="DM212">
        <v>181.5</v>
      </c>
      <c r="DN212">
        <v>86</v>
      </c>
      <c r="DO212">
        <v>2.5000000000000001E-3</v>
      </c>
      <c r="DP212">
        <v>273.8</v>
      </c>
      <c r="DQ212" s="40">
        <v>9.0799999999999995E-6</v>
      </c>
    </row>
    <row r="213" spans="4:121" x14ac:dyDescent="0.35">
      <c r="D213" s="36"/>
      <c r="H213" s="37">
        <v>2.41</v>
      </c>
      <c r="I213" s="38">
        <v>0.59</v>
      </c>
      <c r="J213">
        <v>28.3</v>
      </c>
      <c r="K213">
        <v>31</v>
      </c>
      <c r="L213">
        <v>10.46</v>
      </c>
      <c r="M213">
        <v>1.98</v>
      </c>
      <c r="N213">
        <v>33.4</v>
      </c>
      <c r="O213">
        <v>7.0400000000000004E-2</v>
      </c>
      <c r="P213">
        <v>388</v>
      </c>
      <c r="Q213">
        <v>101</v>
      </c>
      <c r="R213">
        <v>0.6</v>
      </c>
      <c r="S213">
        <v>0.13</v>
      </c>
      <c r="T213">
        <v>2</v>
      </c>
      <c r="U213" s="32">
        <v>0.03</v>
      </c>
      <c r="W213" s="36"/>
      <c r="AA213">
        <v>12.21</v>
      </c>
      <c r="AB213">
        <v>2.9780000000000002</v>
      </c>
      <c r="AC213">
        <v>2.7368364307441992</v>
      </c>
      <c r="AD213">
        <v>39.299999999999997</v>
      </c>
      <c r="AE213">
        <v>25.8</v>
      </c>
      <c r="AF213">
        <v>35.5</v>
      </c>
      <c r="AG213">
        <v>288.60000000000002</v>
      </c>
      <c r="AH213">
        <v>4.33</v>
      </c>
      <c r="AI213">
        <v>16.3</v>
      </c>
      <c r="AJ213">
        <v>162</v>
      </c>
      <c r="AK213" s="32">
        <v>3.84</v>
      </c>
      <c r="AP213" s="36"/>
      <c r="AR213">
        <v>0</v>
      </c>
      <c r="AS213">
        <v>3.87</v>
      </c>
      <c r="AT213" s="7">
        <v>3.5566007343787946</v>
      </c>
      <c r="AU213">
        <v>26.74</v>
      </c>
      <c r="AV213">
        <v>26.78</v>
      </c>
      <c r="AW213">
        <v>33.03</v>
      </c>
      <c r="AX213">
        <v>144.56</v>
      </c>
      <c r="AY213">
        <v>0</v>
      </c>
      <c r="AZ213" s="32">
        <v>0</v>
      </c>
      <c r="BB213" s="36"/>
      <c r="BD213">
        <v>36.700000000000003</v>
      </c>
      <c r="BE213">
        <v>0.99</v>
      </c>
      <c r="BF213">
        <v>13.9</v>
      </c>
      <c r="BG213">
        <v>4.1500000000000004</v>
      </c>
      <c r="BH213">
        <v>1.53</v>
      </c>
      <c r="BI213">
        <v>22</v>
      </c>
      <c r="BJ213">
        <v>0.1</v>
      </c>
      <c r="BK213">
        <v>392</v>
      </c>
      <c r="BL213">
        <v>203</v>
      </c>
      <c r="BM213" s="32">
        <v>1.01</v>
      </c>
      <c r="CB213" s="36"/>
      <c r="CD213">
        <v>24.4</v>
      </c>
      <c r="CE213">
        <v>3.3</v>
      </c>
      <c r="CF213">
        <v>22.4</v>
      </c>
      <c r="CG213">
        <v>31.6</v>
      </c>
      <c r="CH213">
        <v>918</v>
      </c>
      <c r="CI213" s="32">
        <v>0.09</v>
      </c>
      <c r="DD213" s="36"/>
      <c r="DF213" s="36">
        <v>48.9</v>
      </c>
      <c r="DG213">
        <v>1</v>
      </c>
      <c r="DH213">
        <v>27.6</v>
      </c>
      <c r="DI213">
        <v>0.47</v>
      </c>
      <c r="DJ213">
        <v>5.5</v>
      </c>
      <c r="DK213">
        <v>1122.2</v>
      </c>
      <c r="DL213" s="39">
        <v>2.7599999999999998E-10</v>
      </c>
      <c r="DM213">
        <v>181.2</v>
      </c>
      <c r="DN213">
        <v>84.8</v>
      </c>
      <c r="DO213">
        <v>3.3999999999999998E-3</v>
      </c>
      <c r="DP213">
        <v>281.5</v>
      </c>
      <c r="DQ213" s="40">
        <v>1.2E-5</v>
      </c>
    </row>
    <row r="214" spans="4:121" ht="15" thickBot="1" x14ac:dyDescent="0.4">
      <c r="D214" s="36"/>
      <c r="H214" s="37">
        <v>6.1</v>
      </c>
      <c r="I214" s="38">
        <v>0.59</v>
      </c>
      <c r="J214">
        <v>28.2</v>
      </c>
      <c r="K214">
        <v>35</v>
      </c>
      <c r="L214">
        <v>10.38</v>
      </c>
      <c r="M214">
        <v>1.97</v>
      </c>
      <c r="N214">
        <v>33.299999999999997</v>
      </c>
      <c r="O214">
        <v>6.9500000000000006E-2</v>
      </c>
      <c r="P214">
        <v>388</v>
      </c>
      <c r="Q214">
        <v>90</v>
      </c>
      <c r="R214">
        <v>0.66</v>
      </c>
      <c r="S214">
        <v>0.33</v>
      </c>
      <c r="T214">
        <v>11</v>
      </c>
      <c r="U214" s="32">
        <v>0.08</v>
      </c>
      <c r="W214" s="36"/>
      <c r="AA214">
        <v>12.26</v>
      </c>
      <c r="AB214">
        <v>3.2360000000000002</v>
      </c>
      <c r="AC214">
        <v>2.9739431463694523</v>
      </c>
      <c r="AD214">
        <v>41.1</v>
      </c>
      <c r="AE214">
        <v>25.6</v>
      </c>
      <c r="AF214">
        <v>35.299999999999997</v>
      </c>
      <c r="AG214">
        <v>396.1</v>
      </c>
      <c r="AH214">
        <v>4.74</v>
      </c>
      <c r="AI214">
        <v>16.29</v>
      </c>
      <c r="AJ214">
        <v>162</v>
      </c>
      <c r="AK214" s="32">
        <v>3.84</v>
      </c>
      <c r="AP214" s="36"/>
      <c r="AR214">
        <v>0</v>
      </c>
      <c r="AS214">
        <v>4.55</v>
      </c>
      <c r="AT214" s="7">
        <v>4.1815331631585311</v>
      </c>
      <c r="AU214">
        <v>26.96</v>
      </c>
      <c r="AV214">
        <v>26.97</v>
      </c>
      <c r="AW214">
        <v>36</v>
      </c>
      <c r="AX214">
        <v>196.57</v>
      </c>
      <c r="AY214">
        <v>0</v>
      </c>
      <c r="AZ214" s="32">
        <v>0</v>
      </c>
      <c r="BB214" s="36"/>
      <c r="BD214">
        <v>48.9</v>
      </c>
      <c r="BE214">
        <v>0.99</v>
      </c>
      <c r="BF214">
        <v>13.6</v>
      </c>
      <c r="BG214">
        <v>4.08</v>
      </c>
      <c r="BH214">
        <v>1.52</v>
      </c>
      <c r="BI214">
        <v>21.8</v>
      </c>
      <c r="BJ214">
        <v>0.1</v>
      </c>
      <c r="BK214">
        <v>392</v>
      </c>
      <c r="BL214">
        <v>202</v>
      </c>
      <c r="BM214" s="32">
        <v>1.04</v>
      </c>
      <c r="CB214" s="36"/>
      <c r="CD214">
        <v>24.4</v>
      </c>
      <c r="CE214">
        <v>3.4</v>
      </c>
      <c r="CF214">
        <v>22.4</v>
      </c>
      <c r="CG214">
        <v>32.299999999999997</v>
      </c>
      <c r="CH214">
        <v>1139</v>
      </c>
      <c r="CI214" s="32">
        <v>0.1</v>
      </c>
      <c r="DD214" s="41"/>
      <c r="DE214" s="42"/>
      <c r="DF214" s="41">
        <v>61.1</v>
      </c>
      <c r="DG214" s="42">
        <v>0.9</v>
      </c>
      <c r="DH214" s="42">
        <v>28</v>
      </c>
      <c r="DI214" s="42">
        <v>0.47</v>
      </c>
      <c r="DJ214" s="42">
        <v>5.6</v>
      </c>
      <c r="DK214" s="42">
        <v>1122.3</v>
      </c>
      <c r="DL214" s="44">
        <v>2.7499999999999998E-10</v>
      </c>
      <c r="DM214" s="42">
        <v>144.19999999999999</v>
      </c>
      <c r="DN214" s="42">
        <v>64.5</v>
      </c>
      <c r="DO214" s="42">
        <v>4.4999999999999997E-3</v>
      </c>
      <c r="DP214" s="42">
        <v>286.5</v>
      </c>
      <c r="DQ214" s="45">
        <v>1.56E-5</v>
      </c>
    </row>
    <row r="215" spans="4:121" x14ac:dyDescent="0.35">
      <c r="D215" s="36"/>
      <c r="H215" s="37">
        <v>12.33</v>
      </c>
      <c r="I215" s="38">
        <v>0.59</v>
      </c>
      <c r="J215">
        <v>28</v>
      </c>
      <c r="K215">
        <v>39</v>
      </c>
      <c r="L215">
        <v>10.26</v>
      </c>
      <c r="M215">
        <v>1.94</v>
      </c>
      <c r="N215">
        <v>33.1</v>
      </c>
      <c r="O215">
        <v>6.6500000000000004E-2</v>
      </c>
      <c r="P215">
        <v>388</v>
      </c>
      <c r="Q215">
        <v>88</v>
      </c>
      <c r="R215">
        <v>0.69</v>
      </c>
      <c r="S215">
        <v>0.66</v>
      </c>
      <c r="T215">
        <v>34</v>
      </c>
      <c r="U215" s="32">
        <v>0.15</v>
      </c>
      <c r="W215" s="36"/>
      <c r="AA215">
        <v>12.2</v>
      </c>
      <c r="AB215">
        <v>3.504</v>
      </c>
      <c r="AC215">
        <v>3.2202400447708777</v>
      </c>
      <c r="AD215">
        <v>43.3</v>
      </c>
      <c r="AE215">
        <v>25.5</v>
      </c>
      <c r="AF215">
        <v>35</v>
      </c>
      <c r="AG215">
        <v>597.1</v>
      </c>
      <c r="AH215">
        <v>5.39</v>
      </c>
      <c r="AI215">
        <v>16.2</v>
      </c>
      <c r="AJ215">
        <v>161</v>
      </c>
      <c r="AK215" s="32">
        <v>3.82</v>
      </c>
      <c r="AP215" s="36"/>
      <c r="AR215">
        <v>12.22</v>
      </c>
      <c r="AS215">
        <v>0.39</v>
      </c>
      <c r="AT215" s="7">
        <v>0.35841712827073124</v>
      </c>
      <c r="AU215">
        <v>33.56</v>
      </c>
      <c r="AV215">
        <v>29.63</v>
      </c>
      <c r="AW215">
        <v>29.14</v>
      </c>
      <c r="AX215">
        <v>4.9000000000000004</v>
      </c>
      <c r="AY215">
        <v>0.05</v>
      </c>
      <c r="AZ215" s="32">
        <v>9.66</v>
      </c>
      <c r="BB215" s="36"/>
      <c r="BD215">
        <v>61.1</v>
      </c>
      <c r="BE215">
        <v>0.99</v>
      </c>
      <c r="BF215">
        <v>13.5</v>
      </c>
      <c r="BG215">
        <v>4.05</v>
      </c>
      <c r="BH215">
        <v>1.51</v>
      </c>
      <c r="BI215">
        <v>21.7</v>
      </c>
      <c r="BJ215">
        <v>0.1</v>
      </c>
      <c r="BK215">
        <v>392</v>
      </c>
      <c r="BL215">
        <v>194</v>
      </c>
      <c r="BM215" s="32">
        <v>1.1100000000000001</v>
      </c>
      <c r="CB215" s="36"/>
      <c r="CD215">
        <v>24.4</v>
      </c>
      <c r="CE215">
        <v>3.6</v>
      </c>
      <c r="CF215">
        <v>24.2</v>
      </c>
      <c r="CG215">
        <v>36.1</v>
      </c>
      <c r="CH215">
        <v>1522</v>
      </c>
      <c r="CI215" s="32">
        <v>0.12</v>
      </c>
      <c r="DD215" s="27" t="s">
        <v>140</v>
      </c>
      <c r="DE215" s="28">
        <v>1.7</v>
      </c>
      <c r="DF215" s="36">
        <v>12.2</v>
      </c>
      <c r="DG215">
        <v>1</v>
      </c>
      <c r="DH215">
        <v>23.9</v>
      </c>
      <c r="DI215">
        <v>0</v>
      </c>
      <c r="DJ215">
        <v>0.9</v>
      </c>
      <c r="DK215">
        <v>997.1</v>
      </c>
      <c r="DL215" s="39">
        <v>9.3600000000000008E-10</v>
      </c>
      <c r="DM215">
        <v>236.8</v>
      </c>
      <c r="DN215">
        <v>2.1</v>
      </c>
      <c r="DO215">
        <v>9.1999999999999998E-3</v>
      </c>
      <c r="DP215">
        <v>255.9</v>
      </c>
      <c r="DQ215" s="40">
        <v>3.6100000000000003E-5</v>
      </c>
    </row>
    <row r="216" spans="4:121" ht="15" thickBot="1" x14ac:dyDescent="0.4">
      <c r="D216" s="36"/>
      <c r="H216" s="37">
        <v>18.440000000000001</v>
      </c>
      <c r="I216" s="38">
        <v>0.59</v>
      </c>
      <c r="J216">
        <v>27.2</v>
      </c>
      <c r="K216">
        <v>57</v>
      </c>
      <c r="L216">
        <v>9.81</v>
      </c>
      <c r="M216">
        <v>1.9</v>
      </c>
      <c r="N216">
        <v>32.5</v>
      </c>
      <c r="O216">
        <v>6.4699999999999994E-2</v>
      </c>
      <c r="P216">
        <v>387</v>
      </c>
      <c r="Q216">
        <v>89</v>
      </c>
      <c r="R216">
        <v>0.71</v>
      </c>
      <c r="S216">
        <v>1</v>
      </c>
      <c r="T216">
        <v>68</v>
      </c>
      <c r="U216" s="32">
        <v>0.23</v>
      </c>
      <c r="W216" s="36"/>
      <c r="AA216">
        <v>12.22</v>
      </c>
      <c r="AB216">
        <v>3.6789999999999998</v>
      </c>
      <c r="AC216">
        <v>3.3810682433538979</v>
      </c>
      <c r="AD216">
        <v>45.8</v>
      </c>
      <c r="AE216">
        <v>26</v>
      </c>
      <c r="AF216">
        <v>34.700000000000003</v>
      </c>
      <c r="AG216">
        <v>806.5</v>
      </c>
      <c r="AH216">
        <v>7.18</v>
      </c>
      <c r="AI216">
        <v>16.399999999999999</v>
      </c>
      <c r="AJ216">
        <v>162</v>
      </c>
      <c r="AK216" s="32">
        <v>3.87</v>
      </c>
      <c r="AP216" s="36"/>
      <c r="AR216">
        <v>12.27</v>
      </c>
      <c r="AS216">
        <v>0.71</v>
      </c>
      <c r="AT216" s="7">
        <v>0.65250297710825433</v>
      </c>
      <c r="AU216">
        <v>33.69</v>
      </c>
      <c r="AV216">
        <v>30.42</v>
      </c>
      <c r="AW216">
        <v>29.42</v>
      </c>
      <c r="AX216">
        <v>9.89</v>
      </c>
      <c r="AY216">
        <v>0.05</v>
      </c>
      <c r="AZ216" s="32">
        <v>9.6999999999999993</v>
      </c>
      <c r="BB216" s="36"/>
      <c r="BD216">
        <v>73.3</v>
      </c>
      <c r="BE216">
        <v>0.99</v>
      </c>
      <c r="BF216">
        <v>13.5</v>
      </c>
      <c r="BG216">
        <v>4.04</v>
      </c>
      <c r="BH216">
        <v>1.51</v>
      </c>
      <c r="BI216">
        <v>21.7</v>
      </c>
      <c r="BJ216">
        <v>0.1</v>
      </c>
      <c r="BK216">
        <v>392</v>
      </c>
      <c r="BL216">
        <v>185</v>
      </c>
      <c r="BM216" s="32">
        <v>1.18</v>
      </c>
      <c r="CB216" s="36"/>
      <c r="CD216">
        <v>36.6</v>
      </c>
      <c r="CE216">
        <v>0.5</v>
      </c>
      <c r="CF216">
        <v>24.3</v>
      </c>
      <c r="CG216">
        <v>27.1</v>
      </c>
      <c r="CH216">
        <v>22</v>
      </c>
      <c r="CI216" s="32">
        <v>7.0000000000000007E-2</v>
      </c>
      <c r="DD216" s="36"/>
      <c r="DF216" s="36">
        <v>24.4</v>
      </c>
      <c r="DG216">
        <v>1</v>
      </c>
      <c r="DH216">
        <v>24.1</v>
      </c>
      <c r="DI216">
        <v>0</v>
      </c>
      <c r="DJ216">
        <v>0.9</v>
      </c>
      <c r="DK216">
        <v>997.1</v>
      </c>
      <c r="DL216" s="39">
        <v>9.4099999999999996E-10</v>
      </c>
      <c r="DM216">
        <v>105.5</v>
      </c>
      <c r="DN216">
        <v>4.8</v>
      </c>
      <c r="DO216">
        <v>1.21E-2</v>
      </c>
      <c r="DP216">
        <v>272.10000000000002</v>
      </c>
      <c r="DQ216" s="40">
        <v>4.4400000000000002E-5</v>
      </c>
    </row>
    <row r="217" spans="4:121" x14ac:dyDescent="0.35">
      <c r="D217" s="27" t="s">
        <v>16</v>
      </c>
      <c r="E217" s="28">
        <v>3.1</v>
      </c>
      <c r="F217" s="28"/>
      <c r="G217" s="28" t="s">
        <v>120</v>
      </c>
      <c r="H217" s="29">
        <v>3.21</v>
      </c>
      <c r="I217" s="30">
        <v>0.98</v>
      </c>
      <c r="J217" s="28">
        <v>19.100000000000001</v>
      </c>
      <c r="K217" s="28">
        <v>17</v>
      </c>
      <c r="L217" s="28">
        <v>5.86</v>
      </c>
      <c r="M217" s="28">
        <v>1.76</v>
      </c>
      <c r="N217" s="28">
        <v>25.9</v>
      </c>
      <c r="O217" s="28">
        <v>9.98E-2</v>
      </c>
      <c r="P217" s="28">
        <v>437</v>
      </c>
      <c r="Q217" s="28">
        <v>263</v>
      </c>
      <c r="R217" s="28">
        <v>0.67</v>
      </c>
      <c r="S217" s="28">
        <v>3.92</v>
      </c>
      <c r="T217" s="28">
        <v>18</v>
      </c>
      <c r="U217" s="31">
        <v>1.1299999999999999</v>
      </c>
      <c r="W217" s="36"/>
      <c r="AA217">
        <v>18.84</v>
      </c>
      <c r="AB217">
        <v>0.69699999999999995</v>
      </c>
      <c r="AC217">
        <v>0.64055573949922995</v>
      </c>
      <c r="AD217">
        <v>37.4</v>
      </c>
      <c r="AE217">
        <v>27.4</v>
      </c>
      <c r="AF217">
        <v>35.6</v>
      </c>
      <c r="AG217">
        <v>20.399999999999999</v>
      </c>
      <c r="AH217">
        <v>4.1900000000000004</v>
      </c>
      <c r="AI217">
        <v>26.05</v>
      </c>
      <c r="AJ217">
        <v>338</v>
      </c>
      <c r="AK217" s="32">
        <v>6.14</v>
      </c>
      <c r="AP217" s="36"/>
      <c r="AR217">
        <v>12.25</v>
      </c>
      <c r="AS217">
        <v>1.06</v>
      </c>
      <c r="AT217" s="7">
        <v>0.97415937427429522</v>
      </c>
      <c r="AU217">
        <v>33.770000000000003</v>
      </c>
      <c r="AV217">
        <v>30.11</v>
      </c>
      <c r="AW217">
        <v>29.1</v>
      </c>
      <c r="AX217">
        <v>18.05</v>
      </c>
      <c r="AY217">
        <v>0.05</v>
      </c>
      <c r="AZ217" s="32">
        <v>9.68</v>
      </c>
      <c r="BB217" s="36"/>
      <c r="BD217">
        <v>6.1</v>
      </c>
      <c r="BE217">
        <v>1.48</v>
      </c>
      <c r="BF217">
        <v>14</v>
      </c>
      <c r="BG217">
        <v>4.2</v>
      </c>
      <c r="BH217">
        <v>1.53</v>
      </c>
      <c r="BI217">
        <v>22.2</v>
      </c>
      <c r="BJ217">
        <v>0.11</v>
      </c>
      <c r="BK217">
        <v>382</v>
      </c>
      <c r="BL217">
        <v>266</v>
      </c>
      <c r="BM217" s="32">
        <v>0.8</v>
      </c>
      <c r="CB217" s="36"/>
      <c r="CD217">
        <v>36.700000000000003</v>
      </c>
      <c r="CE217">
        <v>0.7</v>
      </c>
      <c r="CF217">
        <v>24</v>
      </c>
      <c r="CG217">
        <v>26</v>
      </c>
      <c r="CH217">
        <v>35</v>
      </c>
      <c r="CI217" s="32" t="s">
        <v>49</v>
      </c>
      <c r="DD217" s="36"/>
      <c r="DF217" s="36">
        <v>36.700000000000003</v>
      </c>
      <c r="DG217">
        <v>1</v>
      </c>
      <c r="DH217">
        <v>24.6</v>
      </c>
      <c r="DI217">
        <v>0</v>
      </c>
      <c r="DJ217">
        <v>0.9</v>
      </c>
      <c r="DK217">
        <v>997</v>
      </c>
      <c r="DL217" s="39">
        <v>9.5299999999999991E-10</v>
      </c>
      <c r="DM217">
        <v>73</v>
      </c>
      <c r="DN217">
        <v>4.5</v>
      </c>
      <c r="DO217">
        <v>1.6400000000000001E-2</v>
      </c>
      <c r="DP217">
        <v>282.3</v>
      </c>
      <c r="DQ217" s="40">
        <v>5.8E-5</v>
      </c>
    </row>
    <row r="218" spans="4:121" x14ac:dyDescent="0.35">
      <c r="D218" s="36"/>
      <c r="H218" s="37">
        <v>6.1</v>
      </c>
      <c r="I218" s="38">
        <v>0.98</v>
      </c>
      <c r="J218">
        <v>18.399999999999999</v>
      </c>
      <c r="K218">
        <v>17</v>
      </c>
      <c r="L218">
        <v>5.61</v>
      </c>
      <c r="M218">
        <v>1.71</v>
      </c>
      <c r="N218">
        <v>25.3</v>
      </c>
      <c r="O218">
        <v>9.6600000000000005E-2</v>
      </c>
      <c r="P218">
        <v>413</v>
      </c>
      <c r="Q218">
        <v>234</v>
      </c>
      <c r="R218">
        <v>0.77</v>
      </c>
      <c r="S218">
        <v>7.35</v>
      </c>
      <c r="T218">
        <v>52</v>
      </c>
      <c r="U218" s="32">
        <v>2.12</v>
      </c>
      <c r="W218" s="36"/>
      <c r="AA218">
        <v>24.44</v>
      </c>
      <c r="AB218">
        <v>0.70499999999999996</v>
      </c>
      <c r="AC218">
        <v>0.647907885720168</v>
      </c>
      <c r="AD218">
        <v>34.700000000000003</v>
      </c>
      <c r="AE218">
        <v>25.9</v>
      </c>
      <c r="AF218">
        <v>31.7</v>
      </c>
      <c r="AG218">
        <v>21.7</v>
      </c>
      <c r="AH218">
        <v>5.31</v>
      </c>
      <c r="AI218">
        <v>32.74</v>
      </c>
      <c r="AJ218">
        <v>515</v>
      </c>
      <c r="AK218" s="32">
        <v>7.72</v>
      </c>
      <c r="AP218" s="36"/>
      <c r="AR218">
        <v>12.23</v>
      </c>
      <c r="AS218">
        <v>1.42</v>
      </c>
      <c r="AT218" s="7">
        <v>1.3050059542165087</v>
      </c>
      <c r="AU218">
        <v>34.33</v>
      </c>
      <c r="AV218">
        <v>29.04</v>
      </c>
      <c r="AW218">
        <v>28.22</v>
      </c>
      <c r="AX218">
        <v>27.98</v>
      </c>
      <c r="AY218">
        <v>0.05</v>
      </c>
      <c r="AZ218" s="32">
        <v>9.67</v>
      </c>
      <c r="BB218" s="36"/>
      <c r="BD218">
        <v>12.2</v>
      </c>
      <c r="BE218">
        <v>1.49</v>
      </c>
      <c r="BF218">
        <v>13.6</v>
      </c>
      <c r="BG218">
        <v>4.09</v>
      </c>
      <c r="BH218">
        <v>1.51</v>
      </c>
      <c r="BI218">
        <v>21.9</v>
      </c>
      <c r="BJ218">
        <v>0.11</v>
      </c>
      <c r="BK218">
        <v>382</v>
      </c>
      <c r="BL218">
        <v>257</v>
      </c>
      <c r="BM218" s="32">
        <v>0.89</v>
      </c>
      <c r="CB218" s="36"/>
      <c r="CD218">
        <v>36.700000000000003</v>
      </c>
      <c r="CE218">
        <v>1</v>
      </c>
      <c r="CF218">
        <v>22.5</v>
      </c>
      <c r="CG218">
        <v>27.7</v>
      </c>
      <c r="CH218">
        <v>69</v>
      </c>
      <c r="CI218" s="32">
        <v>7.0000000000000007E-2</v>
      </c>
      <c r="DD218" s="36"/>
      <c r="DF218" s="36">
        <v>48.9</v>
      </c>
      <c r="DG218">
        <v>1</v>
      </c>
      <c r="DH218">
        <v>25.4</v>
      </c>
      <c r="DI218">
        <v>0</v>
      </c>
      <c r="DJ218">
        <v>0.9</v>
      </c>
      <c r="DK218">
        <v>996.8</v>
      </c>
      <c r="DL218" s="39">
        <v>9.7300000000000005E-10</v>
      </c>
      <c r="DM218">
        <v>80.599999999999994</v>
      </c>
      <c r="DN218">
        <v>7.6</v>
      </c>
      <c r="DO218">
        <v>1.8499999999999999E-2</v>
      </c>
      <c r="DP218">
        <v>290</v>
      </c>
      <c r="DQ218" s="40">
        <v>6.3899999999999995E-5</v>
      </c>
    </row>
    <row r="219" spans="4:121" x14ac:dyDescent="0.35">
      <c r="D219" s="36"/>
      <c r="H219" s="37">
        <v>12.15</v>
      </c>
      <c r="I219" s="38">
        <v>0.98</v>
      </c>
      <c r="J219">
        <v>18.2</v>
      </c>
      <c r="K219">
        <v>18</v>
      </c>
      <c r="L219">
        <v>5.55</v>
      </c>
      <c r="M219">
        <v>1.69</v>
      </c>
      <c r="N219">
        <v>25.2</v>
      </c>
      <c r="O219">
        <v>9.35E-2</v>
      </c>
      <c r="P219">
        <v>413</v>
      </c>
      <c r="Q219">
        <v>231</v>
      </c>
      <c r="R219">
        <v>0.81</v>
      </c>
      <c r="S219">
        <v>14.34</v>
      </c>
      <c r="T219">
        <v>164</v>
      </c>
      <c r="U219" s="32">
        <v>4.1399999999999997</v>
      </c>
      <c r="W219" s="36"/>
      <c r="AA219">
        <v>24.47</v>
      </c>
      <c r="AB219">
        <v>1.05</v>
      </c>
      <c r="AC219">
        <v>0.96496919149812266</v>
      </c>
      <c r="AD219">
        <v>34.299999999999997</v>
      </c>
      <c r="AE219">
        <v>26.6</v>
      </c>
      <c r="AF219">
        <v>32.1</v>
      </c>
      <c r="AG219">
        <v>43.3</v>
      </c>
      <c r="AH219">
        <v>5.29</v>
      </c>
      <c r="AI219">
        <v>33.24</v>
      </c>
      <c r="AJ219">
        <v>519</v>
      </c>
      <c r="AK219" s="32">
        <v>7.83</v>
      </c>
      <c r="AP219" s="36"/>
      <c r="AR219">
        <v>12.24</v>
      </c>
      <c r="AS219">
        <v>1.77</v>
      </c>
      <c r="AT219" s="7">
        <v>1.6266623513825496</v>
      </c>
      <c r="AU219">
        <v>34.61</v>
      </c>
      <c r="AV219">
        <v>28.77</v>
      </c>
      <c r="AW219">
        <v>28.17</v>
      </c>
      <c r="AX219">
        <v>41.84</v>
      </c>
      <c r="AY219">
        <v>0.05</v>
      </c>
      <c r="AZ219" s="32">
        <v>9.68</v>
      </c>
      <c r="BB219" s="36"/>
      <c r="BD219">
        <v>24.4</v>
      </c>
      <c r="BE219">
        <v>1.49</v>
      </c>
      <c r="BF219">
        <v>12.7</v>
      </c>
      <c r="BG219">
        <v>3.86</v>
      </c>
      <c r="BH219">
        <v>1.48</v>
      </c>
      <c r="BI219">
        <v>21.3</v>
      </c>
      <c r="BJ219">
        <v>0.11</v>
      </c>
      <c r="BK219">
        <v>382</v>
      </c>
      <c r="BL219">
        <v>250</v>
      </c>
      <c r="BM219" s="32">
        <v>0.97</v>
      </c>
      <c r="CB219" s="36"/>
      <c r="CD219">
        <v>36.700000000000003</v>
      </c>
      <c r="CE219">
        <v>1.3</v>
      </c>
      <c r="CF219">
        <v>22.5</v>
      </c>
      <c r="CG219">
        <v>27</v>
      </c>
      <c r="CH219">
        <v>113</v>
      </c>
      <c r="CI219" s="32">
        <v>7.0000000000000007E-2</v>
      </c>
      <c r="DD219" s="36"/>
      <c r="DF219" s="36">
        <v>61.1</v>
      </c>
      <c r="DG219">
        <v>1</v>
      </c>
      <c r="DH219">
        <v>25.9</v>
      </c>
      <c r="DI219">
        <v>0</v>
      </c>
      <c r="DJ219">
        <v>0.9</v>
      </c>
      <c r="DK219">
        <v>996.6</v>
      </c>
      <c r="DL219" s="39">
        <v>9.879999999999999E-10</v>
      </c>
      <c r="DM219">
        <v>106.9</v>
      </c>
      <c r="DN219">
        <v>9.1999999999999993</v>
      </c>
      <c r="DO219">
        <v>2.41E-2</v>
      </c>
      <c r="DP219">
        <v>315.3</v>
      </c>
      <c r="DQ219" s="40">
        <v>7.6500000000000003E-5</v>
      </c>
    </row>
    <row r="220" spans="4:121" ht="15" thickBot="1" x14ac:dyDescent="0.4">
      <c r="D220" s="36"/>
      <c r="H220" s="37">
        <v>18.329999999999998</v>
      </c>
      <c r="I220" s="38">
        <v>0.98</v>
      </c>
      <c r="J220">
        <v>17.899999999999999</v>
      </c>
      <c r="K220">
        <v>20</v>
      </c>
      <c r="L220">
        <v>5.44</v>
      </c>
      <c r="M220">
        <v>1.68</v>
      </c>
      <c r="N220">
        <v>25</v>
      </c>
      <c r="O220">
        <v>9.2999999999999999E-2</v>
      </c>
      <c r="P220">
        <v>410</v>
      </c>
      <c r="Q220">
        <v>223</v>
      </c>
      <c r="R220">
        <v>0.86</v>
      </c>
      <c r="S220">
        <v>21.41</v>
      </c>
      <c r="T220">
        <v>323</v>
      </c>
      <c r="U220" s="32">
        <v>6.18</v>
      </c>
      <c r="W220" s="36"/>
      <c r="AA220">
        <v>24.45</v>
      </c>
      <c r="AB220">
        <v>1.581</v>
      </c>
      <c r="AC220">
        <v>1.4529678969128874</v>
      </c>
      <c r="AD220">
        <v>34.4</v>
      </c>
      <c r="AE220">
        <v>26.4</v>
      </c>
      <c r="AF220">
        <v>32.200000000000003</v>
      </c>
      <c r="AG220">
        <v>95</v>
      </c>
      <c r="AH220">
        <v>5.35</v>
      </c>
      <c r="AI220">
        <v>33.08</v>
      </c>
      <c r="AJ220">
        <v>517</v>
      </c>
      <c r="AK220" s="32">
        <v>7.8</v>
      </c>
      <c r="AP220" s="36"/>
      <c r="AR220">
        <v>12.22</v>
      </c>
      <c r="AS220">
        <v>2.13</v>
      </c>
      <c r="AT220" s="7">
        <v>1.9575089313247629</v>
      </c>
      <c r="AU220">
        <v>34.229999999999997</v>
      </c>
      <c r="AV220">
        <v>28.39</v>
      </c>
      <c r="AW220">
        <v>27.92</v>
      </c>
      <c r="AX220">
        <v>58.5</v>
      </c>
      <c r="AY220">
        <v>0.05</v>
      </c>
      <c r="AZ220" s="32">
        <v>9.66</v>
      </c>
      <c r="BB220" s="36"/>
      <c r="BD220">
        <v>36.700000000000003</v>
      </c>
      <c r="BE220">
        <v>1.48</v>
      </c>
      <c r="BF220">
        <v>12.4</v>
      </c>
      <c r="BG220">
        <v>3.77</v>
      </c>
      <c r="BH220">
        <v>1.46</v>
      </c>
      <c r="BI220">
        <v>21</v>
      </c>
      <c r="BJ220">
        <v>0.11</v>
      </c>
      <c r="BK220">
        <v>382</v>
      </c>
      <c r="BL220">
        <v>246</v>
      </c>
      <c r="BM220" s="32">
        <v>1.02</v>
      </c>
      <c r="CB220" s="36"/>
      <c r="CD220">
        <v>36.700000000000003</v>
      </c>
      <c r="CE220">
        <v>2</v>
      </c>
      <c r="CF220">
        <v>22.4</v>
      </c>
      <c r="CG220">
        <v>27</v>
      </c>
      <c r="CH220">
        <v>252</v>
      </c>
      <c r="CI220" s="32">
        <v>0.08</v>
      </c>
      <c r="DD220" s="41"/>
      <c r="DE220" s="42"/>
      <c r="DF220" s="36">
        <v>73.3</v>
      </c>
      <c r="DG220">
        <v>0.6</v>
      </c>
      <c r="DH220">
        <v>26.5</v>
      </c>
      <c r="DI220">
        <v>0</v>
      </c>
      <c r="DJ220">
        <v>0.9</v>
      </c>
      <c r="DK220">
        <v>996.5</v>
      </c>
      <c r="DL220" s="39">
        <v>1.0000000000000001E-9</v>
      </c>
      <c r="DM220">
        <v>197.6</v>
      </c>
      <c r="DN220">
        <v>30</v>
      </c>
      <c r="DO220">
        <v>2.2200000000000001E-2</v>
      </c>
      <c r="DP220">
        <v>303.60000000000002</v>
      </c>
      <c r="DQ220" s="40">
        <v>7.3100000000000001E-5</v>
      </c>
    </row>
    <row r="221" spans="4:121" x14ac:dyDescent="0.35">
      <c r="D221" s="36"/>
      <c r="H221" s="37">
        <v>24.45</v>
      </c>
      <c r="I221" s="38">
        <v>0.98</v>
      </c>
      <c r="J221">
        <v>17.600000000000001</v>
      </c>
      <c r="K221">
        <v>22</v>
      </c>
      <c r="L221">
        <v>5.34</v>
      </c>
      <c r="M221">
        <v>1.66</v>
      </c>
      <c r="N221">
        <v>24.7</v>
      </c>
      <c r="O221">
        <v>9.2299999999999993E-2</v>
      </c>
      <c r="P221">
        <v>406</v>
      </c>
      <c r="Q221">
        <v>215</v>
      </c>
      <c r="R221">
        <v>0.9</v>
      </c>
      <c r="S221">
        <v>28.31</v>
      </c>
      <c r="T221">
        <v>521</v>
      </c>
      <c r="U221" s="32">
        <v>8.17</v>
      </c>
      <c r="W221" s="36"/>
      <c r="AA221">
        <v>24.53</v>
      </c>
      <c r="AB221">
        <v>2.11</v>
      </c>
      <c r="AC221">
        <v>1.9391285657724178</v>
      </c>
      <c r="AD221">
        <v>35.4</v>
      </c>
      <c r="AE221">
        <v>26.1</v>
      </c>
      <c r="AF221">
        <v>32.1</v>
      </c>
      <c r="AG221">
        <v>163.1</v>
      </c>
      <c r="AH221">
        <v>5.42</v>
      </c>
      <c r="AI221">
        <v>32.979999999999997</v>
      </c>
      <c r="AJ221">
        <v>519</v>
      </c>
      <c r="AK221" s="32">
        <v>7.77</v>
      </c>
      <c r="AP221" s="36"/>
      <c r="AR221">
        <v>12.24</v>
      </c>
      <c r="AS221">
        <v>2.4900000000000002</v>
      </c>
      <c r="AT221" s="7">
        <v>2.2883555112669764</v>
      </c>
      <c r="AU221">
        <v>24.83</v>
      </c>
      <c r="AV221">
        <v>26.55</v>
      </c>
      <c r="AW221">
        <v>25.13</v>
      </c>
      <c r="AX221">
        <v>78.239999999999995</v>
      </c>
      <c r="AY221">
        <v>0.05</v>
      </c>
      <c r="AZ221" s="32">
        <v>9.68</v>
      </c>
      <c r="BB221" s="36"/>
      <c r="BD221">
        <v>48.9</v>
      </c>
      <c r="BE221">
        <v>1.49</v>
      </c>
      <c r="BF221">
        <v>12.2</v>
      </c>
      <c r="BG221">
        <v>3.71</v>
      </c>
      <c r="BH221">
        <v>1.46</v>
      </c>
      <c r="BI221">
        <v>20.9</v>
      </c>
      <c r="BJ221">
        <v>0.11</v>
      </c>
      <c r="BK221">
        <v>382</v>
      </c>
      <c r="BL221">
        <v>242</v>
      </c>
      <c r="BM221" s="32">
        <v>1.07</v>
      </c>
      <c r="CB221" s="36"/>
      <c r="CD221">
        <v>36.6</v>
      </c>
      <c r="CE221">
        <v>2.2999999999999998</v>
      </c>
      <c r="CF221">
        <v>22.3</v>
      </c>
      <c r="CG221">
        <v>27.5</v>
      </c>
      <c r="CH221">
        <v>470</v>
      </c>
      <c r="CI221" s="32">
        <v>0.08</v>
      </c>
      <c r="DD221" s="27" t="s">
        <v>140</v>
      </c>
      <c r="DE221" s="28">
        <v>3</v>
      </c>
      <c r="DF221" s="27">
        <v>12.2</v>
      </c>
      <c r="DG221" s="28">
        <v>1</v>
      </c>
      <c r="DH221" s="28">
        <v>24.1</v>
      </c>
      <c r="DI221" s="28">
        <v>0</v>
      </c>
      <c r="DJ221" s="28">
        <v>0.9</v>
      </c>
      <c r="DK221" s="28">
        <v>997.1</v>
      </c>
      <c r="DL221" s="34">
        <v>9.4099999999999996E-10</v>
      </c>
      <c r="DM221" s="28">
        <v>131.9</v>
      </c>
      <c r="DN221" s="28">
        <v>0.5</v>
      </c>
      <c r="DO221" s="28">
        <v>6.1999999999999998E-3</v>
      </c>
      <c r="DP221" s="28">
        <v>255.9</v>
      </c>
      <c r="DQ221" s="35">
        <v>2.4300000000000001E-5</v>
      </c>
    </row>
    <row r="222" spans="4:121" x14ac:dyDescent="0.35">
      <c r="D222" s="36"/>
      <c r="H222" s="37">
        <v>36.630000000000003</v>
      </c>
      <c r="I222" s="38">
        <v>0.98</v>
      </c>
      <c r="J222">
        <v>17.3</v>
      </c>
      <c r="K222">
        <v>29</v>
      </c>
      <c r="L222">
        <v>5.22</v>
      </c>
      <c r="M222">
        <v>1.64</v>
      </c>
      <c r="N222">
        <v>24.5</v>
      </c>
      <c r="O222">
        <v>9.0899999999999995E-2</v>
      </c>
      <c r="P222">
        <v>399</v>
      </c>
      <c r="Q222">
        <v>205</v>
      </c>
      <c r="R222">
        <v>0.96</v>
      </c>
      <c r="S222">
        <v>42</v>
      </c>
      <c r="T222">
        <v>1018</v>
      </c>
      <c r="U222" s="32">
        <v>12.13</v>
      </c>
      <c r="W222" s="36"/>
      <c r="AA222">
        <v>24.44</v>
      </c>
      <c r="AB222">
        <v>2.4660000000000002</v>
      </c>
      <c r="AC222">
        <v>2.2662990726041623</v>
      </c>
      <c r="AD222">
        <v>36.200000000000003</v>
      </c>
      <c r="AE222">
        <v>26</v>
      </c>
      <c r="AF222">
        <v>32.1</v>
      </c>
      <c r="AG222">
        <v>220.5</v>
      </c>
      <c r="AH222">
        <v>5.43</v>
      </c>
      <c r="AI222">
        <v>32.770000000000003</v>
      </c>
      <c r="AJ222">
        <v>515</v>
      </c>
      <c r="AK222" s="32">
        <v>7.72</v>
      </c>
      <c r="AP222" s="36"/>
      <c r="AR222">
        <v>12.22</v>
      </c>
      <c r="AS222">
        <v>2.85</v>
      </c>
      <c r="AT222" s="7">
        <v>2.61920209120919</v>
      </c>
      <c r="AU222">
        <v>24.98</v>
      </c>
      <c r="AV222">
        <v>25.97</v>
      </c>
      <c r="AW222">
        <v>24.68</v>
      </c>
      <c r="AX222">
        <v>116.58</v>
      </c>
      <c r="AY222">
        <v>0.06</v>
      </c>
      <c r="AZ222" s="32">
        <v>9.66</v>
      </c>
      <c r="BB222" s="36"/>
      <c r="BD222">
        <v>61.1</v>
      </c>
      <c r="BE222">
        <v>1.49</v>
      </c>
      <c r="BF222">
        <v>12.1</v>
      </c>
      <c r="BG222">
        <v>3.69</v>
      </c>
      <c r="BH222">
        <v>1.45</v>
      </c>
      <c r="BI222">
        <v>20.8</v>
      </c>
      <c r="BJ222">
        <v>0.11</v>
      </c>
      <c r="BK222">
        <v>382</v>
      </c>
      <c r="BL222">
        <v>238</v>
      </c>
      <c r="BM222" s="32">
        <v>1.1200000000000001</v>
      </c>
      <c r="CB222" s="36"/>
      <c r="CD222">
        <v>36.700000000000003</v>
      </c>
      <c r="CE222">
        <v>2.5</v>
      </c>
      <c r="CF222">
        <v>22.1</v>
      </c>
      <c r="CG222">
        <v>27.9</v>
      </c>
      <c r="CH222">
        <v>608</v>
      </c>
      <c r="CI222" s="32">
        <v>0.08</v>
      </c>
      <c r="DD222" s="36"/>
      <c r="DF222" s="36">
        <v>24.4</v>
      </c>
      <c r="DG222">
        <v>1</v>
      </c>
      <c r="DH222">
        <v>24.4</v>
      </c>
      <c r="DI222">
        <v>0</v>
      </c>
      <c r="DJ222">
        <v>0.9</v>
      </c>
      <c r="DK222">
        <v>997</v>
      </c>
      <c r="DL222" s="39">
        <v>9.4800000000000004E-10</v>
      </c>
      <c r="DM222">
        <v>123.7</v>
      </c>
      <c r="DN222">
        <v>1</v>
      </c>
      <c r="DO222">
        <v>1.0800000000000001E-2</v>
      </c>
      <c r="DP222">
        <v>272.10000000000002</v>
      </c>
      <c r="DQ222" s="40">
        <v>3.9799999999999998E-5</v>
      </c>
    </row>
    <row r="223" spans="4:121" x14ac:dyDescent="0.35">
      <c r="D223" s="36"/>
      <c r="H223" s="37">
        <v>48.83</v>
      </c>
      <c r="I223" s="38">
        <v>0.99</v>
      </c>
      <c r="J223">
        <v>17.100000000000001</v>
      </c>
      <c r="K223">
        <v>50</v>
      </c>
      <c r="L223">
        <v>5.17</v>
      </c>
      <c r="M223">
        <v>1.63</v>
      </c>
      <c r="N223">
        <v>24.4</v>
      </c>
      <c r="O223">
        <v>8.9800000000000005E-2</v>
      </c>
      <c r="P223">
        <v>400</v>
      </c>
      <c r="Q223">
        <v>200</v>
      </c>
      <c r="R223">
        <v>1.02</v>
      </c>
      <c r="S223">
        <v>55.61</v>
      </c>
      <c r="T223">
        <v>1641</v>
      </c>
      <c r="U223" s="32">
        <v>16.05</v>
      </c>
      <c r="W223" s="36"/>
      <c r="AA223">
        <v>24.45</v>
      </c>
      <c r="AB223">
        <v>2.8159999999999998</v>
      </c>
      <c r="AC223">
        <v>2.5879554697702027</v>
      </c>
      <c r="AD223">
        <v>37.299999999999997</v>
      </c>
      <c r="AE223">
        <v>25.8</v>
      </c>
      <c r="AF223">
        <v>32</v>
      </c>
      <c r="AG223">
        <v>328.8</v>
      </c>
      <c r="AH223">
        <v>5.63</v>
      </c>
      <c r="AI223">
        <v>32.69</v>
      </c>
      <c r="AJ223">
        <v>515</v>
      </c>
      <c r="AK223" s="32">
        <v>7.71</v>
      </c>
      <c r="AP223" s="36"/>
      <c r="AR223">
        <v>12.2</v>
      </c>
      <c r="AS223">
        <v>3.21</v>
      </c>
      <c r="AT223" s="7">
        <v>2.9500486711514036</v>
      </c>
      <c r="AU223">
        <v>25.05</v>
      </c>
      <c r="AV223">
        <v>25.64</v>
      </c>
      <c r="AW223">
        <v>24.35</v>
      </c>
      <c r="AX223">
        <v>154.62</v>
      </c>
      <c r="AY223">
        <v>0.06</v>
      </c>
      <c r="AZ223" s="32">
        <v>9.64</v>
      </c>
      <c r="BB223" s="36"/>
      <c r="BD223">
        <v>36.700000000000003</v>
      </c>
      <c r="BE223">
        <v>1.98</v>
      </c>
      <c r="BF223">
        <v>12.4</v>
      </c>
      <c r="BG223">
        <v>3.76</v>
      </c>
      <c r="BH223">
        <v>1.47</v>
      </c>
      <c r="BI223">
        <v>21</v>
      </c>
      <c r="BJ223">
        <v>0.1</v>
      </c>
      <c r="BK223">
        <v>382</v>
      </c>
      <c r="BL223">
        <v>273</v>
      </c>
      <c r="BM223" s="32">
        <v>1.07</v>
      </c>
      <c r="CB223" s="36"/>
      <c r="CD223">
        <v>36.700000000000003</v>
      </c>
      <c r="CE223">
        <v>2.6</v>
      </c>
      <c r="CF223">
        <v>22</v>
      </c>
      <c r="CG223">
        <v>28.6</v>
      </c>
      <c r="CH223">
        <v>828</v>
      </c>
      <c r="CI223" s="32">
        <v>0.09</v>
      </c>
      <c r="DD223" s="36"/>
      <c r="DF223" s="36">
        <v>36.700000000000003</v>
      </c>
      <c r="DG223">
        <v>1</v>
      </c>
      <c r="DH223">
        <v>24.9</v>
      </c>
      <c r="DI223">
        <v>0</v>
      </c>
      <c r="DJ223">
        <v>0.9</v>
      </c>
      <c r="DK223">
        <v>996.9</v>
      </c>
      <c r="DL223" s="39">
        <v>9.6100000000000009E-10</v>
      </c>
      <c r="DM223">
        <v>147.4</v>
      </c>
      <c r="DN223">
        <v>1.9</v>
      </c>
      <c r="DO223">
        <v>1.47E-2</v>
      </c>
      <c r="DP223">
        <v>282.3</v>
      </c>
      <c r="DQ223" s="40">
        <v>5.2200000000000002E-5</v>
      </c>
    </row>
    <row r="224" spans="4:121" ht="15" thickBot="1" x14ac:dyDescent="0.4">
      <c r="D224" s="36"/>
      <c r="H224" s="37">
        <v>67.3</v>
      </c>
      <c r="I224" s="38">
        <v>0.98</v>
      </c>
      <c r="J224">
        <v>17.5</v>
      </c>
      <c r="K224">
        <v>150</v>
      </c>
      <c r="L224">
        <v>5.29</v>
      </c>
      <c r="M224">
        <v>1.63</v>
      </c>
      <c r="N224">
        <v>24.6</v>
      </c>
      <c r="O224">
        <v>8.3699999999999997E-2</v>
      </c>
      <c r="P224">
        <v>401</v>
      </c>
      <c r="Q224">
        <v>198</v>
      </c>
      <c r="R224">
        <v>1.06</v>
      </c>
      <c r="S224">
        <v>76.06</v>
      </c>
      <c r="T224">
        <v>2798</v>
      </c>
      <c r="U224" s="32">
        <v>21.96</v>
      </c>
      <c r="W224" s="36"/>
      <c r="AA224">
        <v>24.47</v>
      </c>
      <c r="AB224">
        <v>2.9950000000000001</v>
      </c>
      <c r="AC224">
        <v>2.7524597414636927</v>
      </c>
      <c r="AD224">
        <v>38.700000000000003</v>
      </c>
      <c r="AE224">
        <v>25.6</v>
      </c>
      <c r="AF224">
        <v>31.9</v>
      </c>
      <c r="AG224">
        <v>514.9</v>
      </c>
      <c r="AH224">
        <v>6.36</v>
      </c>
      <c r="AI224">
        <v>32.57</v>
      </c>
      <c r="AJ224">
        <v>515</v>
      </c>
      <c r="AK224" s="32">
        <v>7.68</v>
      </c>
      <c r="AP224" s="36"/>
      <c r="AR224">
        <v>12.23</v>
      </c>
      <c r="AS224">
        <v>3.57</v>
      </c>
      <c r="AT224" s="7">
        <v>3.2808952510936167</v>
      </c>
      <c r="AU224">
        <v>25.12</v>
      </c>
      <c r="AV224">
        <v>25.34</v>
      </c>
      <c r="AW224">
        <v>23.98</v>
      </c>
      <c r="AX224">
        <v>294.24</v>
      </c>
      <c r="AY224">
        <v>0.06</v>
      </c>
      <c r="AZ224" s="32">
        <v>9.66</v>
      </c>
      <c r="BB224" s="36"/>
      <c r="BD224">
        <v>36.700000000000003</v>
      </c>
      <c r="BE224">
        <v>2.31</v>
      </c>
      <c r="BF224">
        <v>25</v>
      </c>
      <c r="BG224">
        <v>8.48</v>
      </c>
      <c r="BH224">
        <v>2.11</v>
      </c>
      <c r="BI224">
        <v>31.2</v>
      </c>
      <c r="BJ224">
        <v>0.1</v>
      </c>
      <c r="BK224">
        <v>382</v>
      </c>
      <c r="BL224">
        <v>282</v>
      </c>
      <c r="BM224" s="32">
        <v>1.05</v>
      </c>
      <c r="CB224" s="36"/>
      <c r="CD224">
        <v>36.700000000000003</v>
      </c>
      <c r="CE224">
        <v>2.8</v>
      </c>
      <c r="CF224">
        <v>21.9</v>
      </c>
      <c r="CG224">
        <v>29.5</v>
      </c>
      <c r="CH224">
        <v>1133</v>
      </c>
      <c r="CI224" s="32">
        <v>0.1</v>
      </c>
      <c r="DD224" s="36"/>
      <c r="DF224" s="36">
        <v>48.9</v>
      </c>
      <c r="DG224">
        <v>1</v>
      </c>
      <c r="DH224">
        <v>25.5</v>
      </c>
      <c r="DI224">
        <v>0</v>
      </c>
      <c r="DJ224">
        <v>0.9</v>
      </c>
      <c r="DK224">
        <v>996.7</v>
      </c>
      <c r="DL224" s="39">
        <v>9.7599999999999994E-10</v>
      </c>
      <c r="DM224">
        <v>153.9</v>
      </c>
      <c r="DN224">
        <v>3.3</v>
      </c>
      <c r="DO224">
        <v>1.7399999999999999E-2</v>
      </c>
      <c r="DP224">
        <v>290</v>
      </c>
      <c r="DQ224" s="40">
        <v>5.9899999999999999E-5</v>
      </c>
    </row>
    <row r="225" spans="4:121" x14ac:dyDescent="0.35">
      <c r="D225" s="36"/>
      <c r="H225" s="37">
        <v>2.42</v>
      </c>
      <c r="I225" s="38">
        <v>2.29</v>
      </c>
      <c r="J225">
        <v>20</v>
      </c>
      <c r="K225">
        <v>74</v>
      </c>
      <c r="L225">
        <v>6.22</v>
      </c>
      <c r="M225">
        <v>1.74</v>
      </c>
      <c r="N225">
        <v>26.5</v>
      </c>
      <c r="O225">
        <v>8.2000000000000003E-2</v>
      </c>
      <c r="P225">
        <v>402</v>
      </c>
      <c r="Q225">
        <v>327</v>
      </c>
      <c r="R225">
        <v>0.7</v>
      </c>
      <c r="S225">
        <v>2.72</v>
      </c>
      <c r="T225">
        <v>11</v>
      </c>
      <c r="U225" s="32">
        <v>0.79</v>
      </c>
      <c r="W225" s="36"/>
      <c r="AA225">
        <v>24.46</v>
      </c>
      <c r="AB225">
        <v>3.0830000000000002</v>
      </c>
      <c r="AC225">
        <v>2.8333333498940116</v>
      </c>
      <c r="AD225">
        <v>40.200000000000003</v>
      </c>
      <c r="AE225">
        <v>25.7</v>
      </c>
      <c r="AF225">
        <v>31.6</v>
      </c>
      <c r="AG225">
        <v>699.9</v>
      </c>
      <c r="AH225">
        <v>7.01</v>
      </c>
      <c r="AI225">
        <v>32.58</v>
      </c>
      <c r="AJ225">
        <v>514</v>
      </c>
      <c r="AK225" s="32">
        <v>7.68</v>
      </c>
      <c r="AP225" s="36"/>
      <c r="AR225">
        <v>12.21</v>
      </c>
      <c r="AS225">
        <v>3.75</v>
      </c>
      <c r="AT225" s="7">
        <v>3.4463185410647235</v>
      </c>
      <c r="AU225">
        <v>25.27</v>
      </c>
      <c r="AV225">
        <v>25.23</v>
      </c>
      <c r="AW225">
        <v>23.85</v>
      </c>
      <c r="AX225">
        <v>393.46</v>
      </c>
      <c r="AY225">
        <v>7.0000000000000007E-2</v>
      </c>
      <c r="AZ225" s="32">
        <v>9.65</v>
      </c>
      <c r="BB225" s="27" t="s">
        <v>16</v>
      </c>
      <c r="BC225" s="28">
        <v>2.91</v>
      </c>
      <c r="BD225" s="28">
        <v>6.2</v>
      </c>
      <c r="BE225" s="28">
        <v>0.59</v>
      </c>
      <c r="BF225" s="28">
        <v>15.6</v>
      </c>
      <c r="BG225" s="28">
        <v>4.68</v>
      </c>
      <c r="BH225" s="28">
        <v>1.6</v>
      </c>
      <c r="BI225" s="28">
        <v>23.3</v>
      </c>
      <c r="BJ225" s="28">
        <v>0.11</v>
      </c>
      <c r="BK225" s="28">
        <v>415</v>
      </c>
      <c r="BL225" s="28">
        <v>170</v>
      </c>
      <c r="BM225" s="31">
        <v>0.77</v>
      </c>
      <c r="CB225" s="36"/>
      <c r="CD225">
        <v>36.700000000000003</v>
      </c>
      <c r="CE225">
        <v>3</v>
      </c>
      <c r="CF225">
        <v>23.5</v>
      </c>
      <c r="CG225">
        <v>33.299999999999997</v>
      </c>
      <c r="CH225">
        <v>1614</v>
      </c>
      <c r="CI225" s="32">
        <v>0.14000000000000001</v>
      </c>
      <c r="DD225" s="36"/>
      <c r="DF225" s="36">
        <v>61.1</v>
      </c>
      <c r="DG225">
        <v>1</v>
      </c>
      <c r="DH225">
        <v>26.2</v>
      </c>
      <c r="DI225">
        <v>0</v>
      </c>
      <c r="DJ225">
        <v>0.9</v>
      </c>
      <c r="DK225">
        <v>996.5</v>
      </c>
      <c r="DL225" s="39">
        <v>9.9600000000000008E-10</v>
      </c>
      <c r="DM225">
        <v>76</v>
      </c>
      <c r="DN225">
        <v>1.3</v>
      </c>
      <c r="DO225">
        <v>2.3E-2</v>
      </c>
      <c r="DP225">
        <v>315.3</v>
      </c>
      <c r="DQ225" s="40">
        <v>7.2799999999999994E-5</v>
      </c>
    </row>
    <row r="226" spans="4:121" ht="15" thickBot="1" x14ac:dyDescent="0.4">
      <c r="D226" s="36"/>
      <c r="H226" s="37">
        <v>4.3</v>
      </c>
      <c r="I226" s="38">
        <v>2.29</v>
      </c>
      <c r="J226">
        <v>20.7</v>
      </c>
      <c r="K226">
        <v>72</v>
      </c>
      <c r="L226">
        <v>6.52</v>
      </c>
      <c r="M226">
        <v>1.77</v>
      </c>
      <c r="N226">
        <v>27.1</v>
      </c>
      <c r="O226">
        <v>8.0299999999999996E-2</v>
      </c>
      <c r="P226">
        <v>398</v>
      </c>
      <c r="Q226">
        <v>323</v>
      </c>
      <c r="R226">
        <v>0.68</v>
      </c>
      <c r="S226">
        <v>4.8099999999999996</v>
      </c>
      <c r="T226">
        <v>28</v>
      </c>
      <c r="U226" s="32">
        <v>1.39</v>
      </c>
      <c r="W226" s="36"/>
      <c r="AA226">
        <v>36.71</v>
      </c>
      <c r="AB226">
        <v>0.70899999999999996</v>
      </c>
      <c r="AC226">
        <v>0.65158395883063702</v>
      </c>
      <c r="AD226">
        <v>31.2</v>
      </c>
      <c r="AE226">
        <v>26.4</v>
      </c>
      <c r="AF226">
        <v>30.2</v>
      </c>
      <c r="AG226">
        <v>23.9</v>
      </c>
      <c r="AH226">
        <v>7.02</v>
      </c>
      <c r="AI226">
        <v>49.71</v>
      </c>
      <c r="AJ226">
        <v>1019</v>
      </c>
      <c r="AK226" s="32">
        <v>11.72</v>
      </c>
      <c r="AP226" s="36"/>
      <c r="AR226">
        <v>12.23</v>
      </c>
      <c r="AS226">
        <v>3.93</v>
      </c>
      <c r="AT226" s="7">
        <v>3.6117418310358307</v>
      </c>
      <c r="AU226">
        <v>25.56</v>
      </c>
      <c r="AV226">
        <v>25.29</v>
      </c>
      <c r="AW226">
        <v>23.87</v>
      </c>
      <c r="AX226">
        <v>503.46</v>
      </c>
      <c r="AY226">
        <v>0.08</v>
      </c>
      <c r="AZ226" s="32">
        <v>9.67</v>
      </c>
      <c r="BB226" s="36"/>
      <c r="BD226">
        <v>12.2</v>
      </c>
      <c r="BE226">
        <v>0.59</v>
      </c>
      <c r="BF226">
        <v>15.5</v>
      </c>
      <c r="BG226">
        <v>4.66</v>
      </c>
      <c r="BH226">
        <v>1.6</v>
      </c>
      <c r="BI226">
        <v>23.3</v>
      </c>
      <c r="BJ226">
        <v>0.11</v>
      </c>
      <c r="BK226">
        <v>415</v>
      </c>
      <c r="BL226">
        <v>166</v>
      </c>
      <c r="BM226" s="32">
        <v>0.79</v>
      </c>
      <c r="CB226" s="36"/>
      <c r="CD226">
        <v>48.9</v>
      </c>
      <c r="CE226">
        <v>0.5</v>
      </c>
      <c r="CF226">
        <v>25.3</v>
      </c>
      <c r="CG226">
        <v>32.200000000000003</v>
      </c>
      <c r="CH226">
        <v>41</v>
      </c>
      <c r="CI226" s="32">
        <v>0.08</v>
      </c>
      <c r="DD226" s="41"/>
      <c r="DE226" s="42"/>
      <c r="DF226" s="41">
        <v>73.400000000000006</v>
      </c>
      <c r="DG226" s="42">
        <v>0.6</v>
      </c>
      <c r="DH226" s="42">
        <v>26.8</v>
      </c>
      <c r="DI226" s="42">
        <v>0</v>
      </c>
      <c r="DJ226" s="42">
        <v>0.9</v>
      </c>
      <c r="DK226" s="42">
        <v>996.4</v>
      </c>
      <c r="DL226" s="44">
        <v>1.01E-9</v>
      </c>
      <c r="DM226" s="42">
        <v>321.89999999999998</v>
      </c>
      <c r="DN226" s="42">
        <v>14.3</v>
      </c>
      <c r="DO226" s="42">
        <v>2.1100000000000001E-2</v>
      </c>
      <c r="DP226" s="42">
        <v>303.60000000000002</v>
      </c>
      <c r="DQ226" s="45">
        <v>6.9499999999999995E-5</v>
      </c>
    </row>
    <row r="227" spans="4:121" x14ac:dyDescent="0.35">
      <c r="D227" s="36"/>
      <c r="H227" s="37">
        <v>6.08</v>
      </c>
      <c r="I227" s="38">
        <v>2.29</v>
      </c>
      <c r="J227">
        <v>21.3</v>
      </c>
      <c r="K227">
        <v>71</v>
      </c>
      <c r="L227">
        <v>6.79</v>
      </c>
      <c r="M227">
        <v>1.8</v>
      </c>
      <c r="N227">
        <v>27.6</v>
      </c>
      <c r="O227">
        <v>7.85E-2</v>
      </c>
      <c r="P227">
        <v>394</v>
      </c>
      <c r="Q227">
        <v>312</v>
      </c>
      <c r="R227">
        <v>0.75</v>
      </c>
      <c r="S227">
        <v>6.75</v>
      </c>
      <c r="T227">
        <v>51</v>
      </c>
      <c r="U227" s="32">
        <v>1.95</v>
      </c>
      <c r="W227" s="36"/>
      <c r="AA227">
        <v>36.729999999999997</v>
      </c>
      <c r="AB227">
        <v>1.06</v>
      </c>
      <c r="AC227">
        <v>0.97415937427429522</v>
      </c>
      <c r="AD227">
        <v>31.1</v>
      </c>
      <c r="AE227">
        <v>26.2</v>
      </c>
      <c r="AF227">
        <v>30.2</v>
      </c>
      <c r="AG227">
        <v>47.1</v>
      </c>
      <c r="AH227">
        <v>7.07</v>
      </c>
      <c r="AI227">
        <v>49.52</v>
      </c>
      <c r="AJ227">
        <v>1018</v>
      </c>
      <c r="AK227" s="32">
        <v>11.67</v>
      </c>
      <c r="AP227" s="36"/>
      <c r="AR227">
        <v>12.24</v>
      </c>
      <c r="AS227">
        <v>4.0999999999999996</v>
      </c>
      <c r="AT227" s="7">
        <v>3.7679749382307643</v>
      </c>
      <c r="AU227">
        <v>25.82</v>
      </c>
      <c r="AV227">
        <v>25.39</v>
      </c>
      <c r="AW227">
        <v>24.01</v>
      </c>
      <c r="AX227">
        <v>654.79</v>
      </c>
      <c r="AY227">
        <v>0.1</v>
      </c>
      <c r="AZ227" s="32">
        <v>9.67</v>
      </c>
      <c r="BB227" s="36"/>
      <c r="BD227">
        <v>24.5</v>
      </c>
      <c r="BE227">
        <v>0.59</v>
      </c>
      <c r="BF227">
        <v>15.2</v>
      </c>
      <c r="BG227">
        <v>4.54</v>
      </c>
      <c r="BH227">
        <v>1.58</v>
      </c>
      <c r="BI227">
        <v>23</v>
      </c>
      <c r="BJ227">
        <v>0.11</v>
      </c>
      <c r="BK227">
        <v>415</v>
      </c>
      <c r="BL227">
        <v>155</v>
      </c>
      <c r="BM227" s="32">
        <v>0.86</v>
      </c>
      <c r="CB227" s="36"/>
      <c r="CD227">
        <v>48.9</v>
      </c>
      <c r="CE227">
        <v>0.7</v>
      </c>
      <c r="CF227">
        <v>25.5</v>
      </c>
      <c r="CG227">
        <v>31.9</v>
      </c>
      <c r="CH227">
        <v>62</v>
      </c>
      <c r="CI227" s="32" t="s">
        <v>49</v>
      </c>
      <c r="DD227" s="27" t="s">
        <v>140</v>
      </c>
      <c r="DE227" s="28">
        <v>3</v>
      </c>
      <c r="DF227" s="36">
        <v>6.1</v>
      </c>
      <c r="DG227">
        <v>0.6</v>
      </c>
      <c r="DH227">
        <v>28</v>
      </c>
      <c r="DI227">
        <v>0.75</v>
      </c>
      <c r="DJ227">
        <v>31.7</v>
      </c>
      <c r="DK227">
        <v>1198.2</v>
      </c>
      <c r="DL227" s="39">
        <v>8.17E-11</v>
      </c>
      <c r="DM227">
        <v>207</v>
      </c>
      <c r="DN227">
        <v>94</v>
      </c>
      <c r="DO227">
        <v>4.0000000000000002E-4</v>
      </c>
      <c r="DP227">
        <v>236.1</v>
      </c>
      <c r="DQ227" s="40">
        <v>1.88E-6</v>
      </c>
    </row>
    <row r="228" spans="4:121" x14ac:dyDescent="0.35">
      <c r="D228" s="36"/>
      <c r="H228" s="37">
        <v>9.19</v>
      </c>
      <c r="I228" s="38">
        <v>2.2799999999999998</v>
      </c>
      <c r="J228">
        <v>22.1</v>
      </c>
      <c r="K228">
        <v>74</v>
      </c>
      <c r="L228">
        <v>7.11</v>
      </c>
      <c r="M228">
        <v>1.83</v>
      </c>
      <c r="N228">
        <v>28.2</v>
      </c>
      <c r="O228">
        <v>7.7799999999999994E-2</v>
      </c>
      <c r="P228">
        <v>396</v>
      </c>
      <c r="Q228">
        <v>310</v>
      </c>
      <c r="R228">
        <v>0.78</v>
      </c>
      <c r="S228">
        <v>10.220000000000001</v>
      </c>
      <c r="T228">
        <v>101</v>
      </c>
      <c r="U228" s="32">
        <v>2.95</v>
      </c>
      <c r="W228" s="36"/>
      <c r="AA228">
        <v>36.64</v>
      </c>
      <c r="AB228">
        <v>1.59</v>
      </c>
      <c r="AC228">
        <v>1.4612390614114428</v>
      </c>
      <c r="AD228">
        <v>31.4</v>
      </c>
      <c r="AE228">
        <v>25.9</v>
      </c>
      <c r="AF228">
        <v>30</v>
      </c>
      <c r="AG228">
        <v>105.5</v>
      </c>
      <c r="AH228">
        <v>7.16</v>
      </c>
      <c r="AI228">
        <v>49.08</v>
      </c>
      <c r="AJ228">
        <v>1011</v>
      </c>
      <c r="AK228" s="32">
        <v>11.57</v>
      </c>
      <c r="AP228" s="36"/>
      <c r="AR228">
        <v>12.23</v>
      </c>
      <c r="AS228">
        <v>4.28</v>
      </c>
      <c r="AT228" s="7">
        <v>3.9333982282018716</v>
      </c>
      <c r="AU228">
        <v>25.73</v>
      </c>
      <c r="AV228">
        <v>25.32</v>
      </c>
      <c r="AW228">
        <v>23.64</v>
      </c>
      <c r="AX228">
        <v>822.77</v>
      </c>
      <c r="AY228">
        <v>0.11</v>
      </c>
      <c r="AZ228" s="32">
        <v>9.66</v>
      </c>
      <c r="BB228" s="36"/>
      <c r="BD228">
        <v>36.700000000000003</v>
      </c>
      <c r="BE228">
        <v>0.59</v>
      </c>
      <c r="BF228">
        <v>15</v>
      </c>
      <c r="BG228">
        <v>4.51</v>
      </c>
      <c r="BH228">
        <v>1.58</v>
      </c>
      <c r="BI228">
        <v>22.9</v>
      </c>
      <c r="BJ228">
        <v>0.11</v>
      </c>
      <c r="BK228">
        <v>415</v>
      </c>
      <c r="BL228">
        <v>147</v>
      </c>
      <c r="BM228" s="32">
        <v>0.91</v>
      </c>
      <c r="CB228" s="36"/>
      <c r="CD228">
        <v>48.9</v>
      </c>
      <c r="CE228">
        <v>1</v>
      </c>
      <c r="CF228">
        <v>25.6</v>
      </c>
      <c r="CG228">
        <v>31.3</v>
      </c>
      <c r="CH228">
        <v>104</v>
      </c>
      <c r="CI228" s="32">
        <v>0.08</v>
      </c>
      <c r="DD228" s="36"/>
      <c r="DF228" s="36">
        <v>12.1</v>
      </c>
      <c r="DG228">
        <v>0.6</v>
      </c>
      <c r="DH228">
        <v>29.3</v>
      </c>
      <c r="DI228">
        <v>0.75</v>
      </c>
      <c r="DJ228">
        <v>30.6</v>
      </c>
      <c r="DK228">
        <v>1198</v>
      </c>
      <c r="DL228" s="39">
        <v>8.4799999999999994E-11</v>
      </c>
      <c r="DM228">
        <v>154.6</v>
      </c>
      <c r="DN228">
        <v>87.2</v>
      </c>
      <c r="DO228">
        <v>5.9999999999999995E-4</v>
      </c>
      <c r="DP228">
        <v>251</v>
      </c>
      <c r="DQ228" s="40">
        <v>2.5600000000000001E-6</v>
      </c>
    </row>
    <row r="229" spans="4:121" x14ac:dyDescent="0.35">
      <c r="D229" s="36"/>
      <c r="H229" s="37">
        <v>12.24</v>
      </c>
      <c r="I229" s="38">
        <v>2.29</v>
      </c>
      <c r="J229">
        <v>22.7</v>
      </c>
      <c r="K229">
        <v>77</v>
      </c>
      <c r="L229">
        <v>7.41</v>
      </c>
      <c r="M229">
        <v>1.86</v>
      </c>
      <c r="N229">
        <v>28.7</v>
      </c>
      <c r="O229">
        <v>7.7499999999999999E-2</v>
      </c>
      <c r="P229">
        <v>393</v>
      </c>
      <c r="Q229">
        <v>309</v>
      </c>
      <c r="R229">
        <v>0.76</v>
      </c>
      <c r="S229">
        <v>13.68</v>
      </c>
      <c r="T229">
        <v>163</v>
      </c>
      <c r="U229" s="32">
        <v>3.95</v>
      </c>
      <c r="W229" s="36"/>
      <c r="AA229">
        <v>36.64</v>
      </c>
      <c r="AB229">
        <v>2.1179999999999999</v>
      </c>
      <c r="AC229">
        <v>1.9464807119933558</v>
      </c>
      <c r="AD229">
        <v>32.200000000000003</v>
      </c>
      <c r="AE229">
        <v>25.6</v>
      </c>
      <c r="AF229">
        <v>29.8</v>
      </c>
      <c r="AG229">
        <v>183.8</v>
      </c>
      <c r="AH229">
        <v>7.31</v>
      </c>
      <c r="AI229">
        <v>48.75</v>
      </c>
      <c r="AJ229">
        <v>1008</v>
      </c>
      <c r="AK229" s="32">
        <v>11.49</v>
      </c>
      <c r="AP229" s="36"/>
      <c r="AR229">
        <v>24.45</v>
      </c>
      <c r="AS229">
        <v>0.39</v>
      </c>
      <c r="AT229" s="7">
        <v>0.35841712827073124</v>
      </c>
      <c r="AU229">
        <v>33.06</v>
      </c>
      <c r="AV229">
        <v>29.6</v>
      </c>
      <c r="AW229">
        <v>29.09</v>
      </c>
      <c r="AX229">
        <v>5.05</v>
      </c>
      <c r="AY229">
        <v>7.0000000000000007E-2</v>
      </c>
      <c r="AZ229" s="32">
        <v>19.329999999999998</v>
      </c>
      <c r="BB229" s="36"/>
      <c r="BD229">
        <v>48.9</v>
      </c>
      <c r="BE229">
        <v>0.59</v>
      </c>
      <c r="BF229">
        <v>15</v>
      </c>
      <c r="BG229">
        <v>4.49</v>
      </c>
      <c r="BH229">
        <v>1.58</v>
      </c>
      <c r="BI229">
        <v>22.9</v>
      </c>
      <c r="BJ229">
        <v>0.11</v>
      </c>
      <c r="BK229">
        <v>415</v>
      </c>
      <c r="BL229">
        <v>148</v>
      </c>
      <c r="BM229" s="32">
        <v>0.91</v>
      </c>
      <c r="CB229" s="36"/>
      <c r="CD229">
        <v>48.9</v>
      </c>
      <c r="CE229">
        <v>1.3</v>
      </c>
      <c r="CF229">
        <v>25.4</v>
      </c>
      <c r="CG229">
        <v>31.3</v>
      </c>
      <c r="CH229">
        <v>157</v>
      </c>
      <c r="CI229" s="32">
        <v>0.08</v>
      </c>
      <c r="DD229" s="36"/>
      <c r="DF229" s="36">
        <v>18.5</v>
      </c>
      <c r="DG229">
        <v>0.6</v>
      </c>
      <c r="DH229">
        <v>28.8</v>
      </c>
      <c r="DI229">
        <v>0.75</v>
      </c>
      <c r="DJ229">
        <v>29.7</v>
      </c>
      <c r="DK229">
        <v>1197.8</v>
      </c>
      <c r="DL229" s="39">
        <v>8.6300000000000002E-11</v>
      </c>
      <c r="DM229">
        <v>92.2</v>
      </c>
      <c r="DN229">
        <v>60.3</v>
      </c>
      <c r="DO229">
        <v>6.9999999999999999E-4</v>
      </c>
      <c r="DP229">
        <v>258.10000000000002</v>
      </c>
      <c r="DQ229" s="40">
        <v>2.8200000000000001E-6</v>
      </c>
    </row>
    <row r="230" spans="4:121" x14ac:dyDescent="0.35">
      <c r="D230" s="36"/>
      <c r="H230" s="37">
        <v>24.36</v>
      </c>
      <c r="I230" s="38">
        <v>2.2999999999999998</v>
      </c>
      <c r="J230">
        <v>23.2</v>
      </c>
      <c r="K230">
        <v>91</v>
      </c>
      <c r="L230">
        <v>7.62</v>
      </c>
      <c r="M230">
        <v>1.88</v>
      </c>
      <c r="N230">
        <v>29.1</v>
      </c>
      <c r="O230">
        <v>7.6100000000000001E-2</v>
      </c>
      <c r="P230">
        <v>394</v>
      </c>
      <c r="Q230">
        <v>303</v>
      </c>
      <c r="R230">
        <v>0.85</v>
      </c>
      <c r="S230">
        <v>27.29</v>
      </c>
      <c r="T230">
        <v>514</v>
      </c>
      <c r="U230" s="32">
        <v>7.88</v>
      </c>
      <c r="W230" s="36"/>
      <c r="AA230">
        <v>36.83</v>
      </c>
      <c r="AB230">
        <v>2.6520000000000001</v>
      </c>
      <c r="AC230">
        <v>2.4372364722409725</v>
      </c>
      <c r="AD230">
        <v>33.9</v>
      </c>
      <c r="AE230">
        <v>25.4</v>
      </c>
      <c r="AF230">
        <v>29.6</v>
      </c>
      <c r="AG230">
        <v>341.4</v>
      </c>
      <c r="AH230">
        <v>7.79</v>
      </c>
      <c r="AI230">
        <v>48.75</v>
      </c>
      <c r="AJ230">
        <v>1015</v>
      </c>
      <c r="AK230" s="32">
        <v>11.49</v>
      </c>
      <c r="AP230" s="36"/>
      <c r="AR230">
        <v>24.48</v>
      </c>
      <c r="AS230">
        <v>0.71</v>
      </c>
      <c r="AT230" s="7">
        <v>0.65250297710825433</v>
      </c>
      <c r="AU230">
        <v>33.96</v>
      </c>
      <c r="AV230">
        <v>30.28</v>
      </c>
      <c r="AW230">
        <v>29.59</v>
      </c>
      <c r="AX230">
        <v>10.43</v>
      </c>
      <c r="AY230">
        <v>7.0000000000000007E-2</v>
      </c>
      <c r="AZ230" s="32">
        <v>19.350000000000001</v>
      </c>
      <c r="BB230" s="36"/>
      <c r="BD230">
        <v>61.1</v>
      </c>
      <c r="BE230">
        <v>0.59</v>
      </c>
      <c r="BF230">
        <v>15</v>
      </c>
      <c r="BG230">
        <v>4.49</v>
      </c>
      <c r="BH230">
        <v>1.58</v>
      </c>
      <c r="BI230">
        <v>22.9</v>
      </c>
      <c r="BJ230">
        <v>0.11</v>
      </c>
      <c r="BK230">
        <v>415</v>
      </c>
      <c r="BL230">
        <v>147</v>
      </c>
      <c r="BM230" s="32">
        <v>0.92</v>
      </c>
      <c r="CB230" s="36"/>
      <c r="CD230">
        <v>48.9</v>
      </c>
      <c r="CE230">
        <v>1.7</v>
      </c>
      <c r="CF230">
        <v>25.2</v>
      </c>
      <c r="CG230">
        <v>31.7</v>
      </c>
      <c r="CH230">
        <v>229</v>
      </c>
      <c r="CI230" s="32">
        <v>0.08</v>
      </c>
      <c r="DD230" s="36"/>
      <c r="DF230" s="36">
        <v>24.3</v>
      </c>
      <c r="DG230">
        <v>0.6</v>
      </c>
      <c r="DH230">
        <v>28.2</v>
      </c>
      <c r="DI230">
        <v>0.75</v>
      </c>
      <c r="DJ230">
        <v>32.200000000000003</v>
      </c>
      <c r="DK230">
        <v>1197.8</v>
      </c>
      <c r="DL230" s="39">
        <v>8.09E-11</v>
      </c>
      <c r="DM230">
        <v>258.89999999999998</v>
      </c>
      <c r="DN230">
        <v>163.4</v>
      </c>
      <c r="DO230">
        <v>1E-3</v>
      </c>
      <c r="DP230">
        <v>265.2</v>
      </c>
      <c r="DQ230" s="40">
        <v>3.8999999999999999E-6</v>
      </c>
    </row>
    <row r="231" spans="4:121" x14ac:dyDescent="0.35">
      <c r="D231" s="36"/>
      <c r="H231" s="37">
        <v>36.74</v>
      </c>
      <c r="I231" s="38">
        <v>2.29</v>
      </c>
      <c r="J231">
        <v>23.5</v>
      </c>
      <c r="K231">
        <v>110</v>
      </c>
      <c r="L231">
        <v>7.79</v>
      </c>
      <c r="M231">
        <v>1.89</v>
      </c>
      <c r="N231">
        <v>29.3</v>
      </c>
      <c r="O231">
        <v>7.4399999999999994E-2</v>
      </c>
      <c r="P231">
        <v>394</v>
      </c>
      <c r="Q231">
        <v>297</v>
      </c>
      <c r="R231">
        <v>0.91</v>
      </c>
      <c r="S231">
        <v>41.26</v>
      </c>
      <c r="T231">
        <v>1022</v>
      </c>
      <c r="U231" s="32">
        <v>11.91</v>
      </c>
      <c r="W231" s="36"/>
      <c r="AA231">
        <v>36.840000000000003</v>
      </c>
      <c r="AB231">
        <v>2.7450000000000001</v>
      </c>
      <c r="AC231">
        <v>2.5227051720593776</v>
      </c>
      <c r="AD231">
        <v>35.6</v>
      </c>
      <c r="AE231">
        <v>25.4</v>
      </c>
      <c r="AF231">
        <v>29.5</v>
      </c>
      <c r="AG231">
        <v>508</v>
      </c>
      <c r="AH231">
        <v>8.3800000000000008</v>
      </c>
      <c r="AI231">
        <v>48.74</v>
      </c>
      <c r="AJ231">
        <v>1015</v>
      </c>
      <c r="AK231" s="32">
        <v>11.49</v>
      </c>
      <c r="AP231" s="36"/>
      <c r="AR231">
        <v>24.45</v>
      </c>
      <c r="AS231">
        <v>1.06</v>
      </c>
      <c r="AT231" s="7">
        <v>0.97415937427429522</v>
      </c>
      <c r="AU231">
        <v>34.130000000000003</v>
      </c>
      <c r="AV231">
        <v>29.66</v>
      </c>
      <c r="AW231">
        <v>28.97</v>
      </c>
      <c r="AX231">
        <v>20.11</v>
      </c>
      <c r="AY231">
        <v>7.0000000000000007E-2</v>
      </c>
      <c r="AZ231" s="32">
        <v>19.329999999999998</v>
      </c>
      <c r="BB231" s="36"/>
      <c r="BD231">
        <v>73.3</v>
      </c>
      <c r="BE231">
        <v>0.59</v>
      </c>
      <c r="BF231">
        <v>15.1</v>
      </c>
      <c r="BG231">
        <v>4.51</v>
      </c>
      <c r="BH231">
        <v>1.58</v>
      </c>
      <c r="BI231">
        <v>22.9</v>
      </c>
      <c r="BJ231">
        <v>0.11</v>
      </c>
      <c r="BK231">
        <v>415</v>
      </c>
      <c r="BL231">
        <v>139</v>
      </c>
      <c r="BM231" s="32">
        <v>0.98</v>
      </c>
      <c r="CB231" s="36"/>
      <c r="CD231">
        <v>48.9</v>
      </c>
      <c r="CE231">
        <v>1.8</v>
      </c>
      <c r="CF231">
        <v>24.6</v>
      </c>
      <c r="CG231">
        <v>32.1</v>
      </c>
      <c r="CH231">
        <v>343</v>
      </c>
      <c r="CI231" s="32">
        <v>0.08</v>
      </c>
      <c r="DD231" s="36"/>
      <c r="DF231" s="36">
        <v>36.700000000000003</v>
      </c>
      <c r="DG231">
        <v>0.6</v>
      </c>
      <c r="DH231">
        <v>29.5</v>
      </c>
      <c r="DI231">
        <v>0.75</v>
      </c>
      <c r="DJ231">
        <v>29.3</v>
      </c>
      <c r="DK231">
        <v>1196.8</v>
      </c>
      <c r="DL231" s="39">
        <v>8.7799999999999997E-11</v>
      </c>
      <c r="DM231">
        <v>185</v>
      </c>
      <c r="DN231">
        <v>131.19999999999999</v>
      </c>
      <c r="DO231">
        <v>1.1999999999999999E-3</v>
      </c>
      <c r="DP231">
        <v>281.39999999999998</v>
      </c>
      <c r="DQ231" s="40">
        <v>4.1500000000000001E-6</v>
      </c>
    </row>
    <row r="232" spans="4:121" ht="15" thickBot="1" x14ac:dyDescent="0.4">
      <c r="D232" s="36"/>
      <c r="H232" s="37">
        <v>48.79</v>
      </c>
      <c r="I232" s="38">
        <v>2.29</v>
      </c>
      <c r="J232">
        <v>23.8</v>
      </c>
      <c r="K232">
        <v>160</v>
      </c>
      <c r="L232">
        <v>7.92</v>
      </c>
      <c r="M232">
        <v>1.9</v>
      </c>
      <c r="N232">
        <v>29.5</v>
      </c>
      <c r="O232">
        <v>7.3800000000000004E-2</v>
      </c>
      <c r="P232">
        <v>392</v>
      </c>
      <c r="Q232">
        <v>288</v>
      </c>
      <c r="R232">
        <v>0.99</v>
      </c>
      <c r="S232">
        <v>55.1</v>
      </c>
      <c r="T232">
        <v>1643</v>
      </c>
      <c r="U232" s="32">
        <v>15.91</v>
      </c>
      <c r="W232" s="36"/>
      <c r="AA232">
        <v>35.57</v>
      </c>
      <c r="AB232">
        <v>2.8260000000000001</v>
      </c>
      <c r="AC232">
        <v>2.5971456525463759</v>
      </c>
      <c r="AD232">
        <v>36.1</v>
      </c>
      <c r="AE232">
        <v>25.2</v>
      </c>
      <c r="AF232">
        <v>29.4</v>
      </c>
      <c r="AG232">
        <v>766.7</v>
      </c>
      <c r="AH232">
        <v>9.67</v>
      </c>
      <c r="AI232">
        <v>46.93</v>
      </c>
      <c r="AJ232">
        <v>956</v>
      </c>
      <c r="AK232" s="32">
        <v>11.06</v>
      </c>
      <c r="AP232" s="36"/>
      <c r="AR232">
        <v>24.45</v>
      </c>
      <c r="AS232">
        <v>1.43</v>
      </c>
      <c r="AT232" s="7">
        <v>1.3141961369926811</v>
      </c>
      <c r="AU232">
        <v>26.14</v>
      </c>
      <c r="AV232">
        <v>25.71</v>
      </c>
      <c r="AW232">
        <v>24.34</v>
      </c>
      <c r="AX232">
        <v>32.6</v>
      </c>
      <c r="AY232">
        <v>7.0000000000000007E-2</v>
      </c>
      <c r="AZ232" s="32">
        <v>19.329999999999998</v>
      </c>
      <c r="BB232" s="36"/>
      <c r="BD232">
        <v>6.1</v>
      </c>
      <c r="BE232">
        <v>0.99</v>
      </c>
      <c r="BF232">
        <v>15.1</v>
      </c>
      <c r="BG232">
        <v>4.5199999999999996</v>
      </c>
      <c r="BH232">
        <v>1.58</v>
      </c>
      <c r="BI232">
        <v>22.9</v>
      </c>
      <c r="BJ232">
        <v>0.11</v>
      </c>
      <c r="BK232">
        <v>406</v>
      </c>
      <c r="BL232">
        <v>254</v>
      </c>
      <c r="BM232" s="32">
        <v>0.69</v>
      </c>
      <c r="CB232" s="36"/>
      <c r="CD232">
        <v>48.9</v>
      </c>
      <c r="CE232">
        <v>2</v>
      </c>
      <c r="CF232">
        <v>24.7</v>
      </c>
      <c r="CG232">
        <v>32.299999999999997</v>
      </c>
      <c r="CH232">
        <v>484</v>
      </c>
      <c r="CI232" s="32">
        <v>0.09</v>
      </c>
      <c r="DD232" s="41"/>
      <c r="DE232" s="42"/>
      <c r="DF232" s="36">
        <v>48.9</v>
      </c>
      <c r="DG232">
        <v>0.6</v>
      </c>
      <c r="DH232">
        <v>31.5</v>
      </c>
      <c r="DI232">
        <v>0.74</v>
      </c>
      <c r="DJ232">
        <v>28.3</v>
      </c>
      <c r="DK232">
        <v>1195.9000000000001</v>
      </c>
      <c r="DL232" s="39">
        <v>9.1700000000000004E-11</v>
      </c>
      <c r="DM232">
        <v>72.8</v>
      </c>
      <c r="DN232">
        <v>51.8</v>
      </c>
      <c r="DO232">
        <v>1.5E-3</v>
      </c>
      <c r="DP232">
        <v>278.5</v>
      </c>
      <c r="DQ232" s="40">
        <v>5.5500000000000002E-6</v>
      </c>
    </row>
    <row r="233" spans="4:121" x14ac:dyDescent="0.35">
      <c r="D233" s="36"/>
      <c r="H233" s="37">
        <v>61.03</v>
      </c>
      <c r="I233" s="38">
        <v>1.47</v>
      </c>
      <c r="J233">
        <v>23.6</v>
      </c>
      <c r="K233">
        <v>166</v>
      </c>
      <c r="L233">
        <v>7.85</v>
      </c>
      <c r="M233">
        <v>1.89</v>
      </c>
      <c r="N233">
        <v>29.4</v>
      </c>
      <c r="O233">
        <v>7.2400000000000006E-2</v>
      </c>
      <c r="P233">
        <v>392</v>
      </c>
      <c r="Q233">
        <v>239</v>
      </c>
      <c r="R233">
        <v>1.03</v>
      </c>
      <c r="S233">
        <v>69.55</v>
      </c>
      <c r="T233">
        <v>2397</v>
      </c>
      <c r="U233" s="32">
        <v>20.079999999999998</v>
      </c>
      <c r="W233" s="36"/>
      <c r="AA233">
        <v>48.53</v>
      </c>
      <c r="AB233">
        <v>0.70699999999999996</v>
      </c>
      <c r="AC233">
        <v>0.64974592227540251</v>
      </c>
      <c r="AD233">
        <v>37.799999999999997</v>
      </c>
      <c r="AE233">
        <v>25.8</v>
      </c>
      <c r="AF233">
        <v>32.9</v>
      </c>
      <c r="AG233">
        <v>25.3</v>
      </c>
      <c r="AH233">
        <v>7.93</v>
      </c>
      <c r="AI233">
        <v>64.83</v>
      </c>
      <c r="AJ233">
        <v>1613</v>
      </c>
      <c r="AK233" s="32">
        <v>15.28</v>
      </c>
      <c r="AP233" s="36"/>
      <c r="AR233">
        <v>24.45</v>
      </c>
      <c r="AS233">
        <v>1.78</v>
      </c>
      <c r="AT233" s="7">
        <v>1.6358525341587222</v>
      </c>
      <c r="AU233">
        <v>28.15</v>
      </c>
      <c r="AV233">
        <v>26.01</v>
      </c>
      <c r="AW233">
        <v>24.86</v>
      </c>
      <c r="AX233">
        <v>46.56</v>
      </c>
      <c r="AY233">
        <v>0.08</v>
      </c>
      <c r="AZ233" s="32">
        <v>19.329999999999998</v>
      </c>
      <c r="BB233" s="36"/>
      <c r="BD233">
        <v>12.2</v>
      </c>
      <c r="BE233">
        <v>0.99</v>
      </c>
      <c r="BF233">
        <v>15</v>
      </c>
      <c r="BG233">
        <v>4.5</v>
      </c>
      <c r="BH233">
        <v>1.58</v>
      </c>
      <c r="BI233">
        <v>22.9</v>
      </c>
      <c r="BJ233">
        <v>0.11</v>
      </c>
      <c r="BK233">
        <v>406</v>
      </c>
      <c r="BL233">
        <v>239</v>
      </c>
      <c r="BM233" s="32">
        <v>0.79</v>
      </c>
      <c r="CB233" s="36"/>
      <c r="CD233">
        <v>48.9</v>
      </c>
      <c r="CE233">
        <v>2.1</v>
      </c>
      <c r="CF233">
        <v>24.4</v>
      </c>
      <c r="CG233">
        <v>32.6</v>
      </c>
      <c r="CH233">
        <v>673</v>
      </c>
      <c r="CI233" s="32">
        <v>0.1</v>
      </c>
      <c r="DD233" s="27" t="s">
        <v>140</v>
      </c>
      <c r="DE233" s="28">
        <v>3</v>
      </c>
      <c r="DF233" s="27">
        <v>6.1</v>
      </c>
      <c r="DG233" s="28">
        <v>0.6</v>
      </c>
      <c r="DH233" s="28">
        <v>26.1</v>
      </c>
      <c r="DI233" s="28">
        <v>0.62</v>
      </c>
      <c r="DJ233" s="28">
        <v>12.4</v>
      </c>
      <c r="DK233" s="28">
        <v>1162.9000000000001</v>
      </c>
      <c r="DL233" s="34">
        <v>1.5400000000000001E-10</v>
      </c>
      <c r="DM233" s="28">
        <v>35.1</v>
      </c>
      <c r="DN233" s="28">
        <v>10.1</v>
      </c>
      <c r="DO233" s="28">
        <v>6.9999999999999999E-4</v>
      </c>
      <c r="DP233" s="28">
        <v>236.1</v>
      </c>
      <c r="DQ233" s="35">
        <v>2.9799999999999998E-6</v>
      </c>
    </row>
    <row r="234" spans="4:121" x14ac:dyDescent="0.35">
      <c r="D234" s="36"/>
      <c r="H234" s="37">
        <v>36.659999999999997</v>
      </c>
      <c r="I234" s="38">
        <v>1.47</v>
      </c>
      <c r="J234">
        <v>23.8</v>
      </c>
      <c r="K234">
        <v>56</v>
      </c>
      <c r="L234">
        <v>7.94</v>
      </c>
      <c r="M234">
        <v>1.89</v>
      </c>
      <c r="N234">
        <v>29.6</v>
      </c>
      <c r="O234">
        <v>7.0800000000000002E-2</v>
      </c>
      <c r="P234">
        <v>393</v>
      </c>
      <c r="Q234">
        <v>251</v>
      </c>
      <c r="R234">
        <v>0.94</v>
      </c>
      <c r="S234">
        <v>41.88</v>
      </c>
      <c r="T234">
        <v>1027</v>
      </c>
      <c r="U234" s="32">
        <v>12.09</v>
      </c>
      <c r="W234" s="36"/>
      <c r="AA234">
        <v>48.92</v>
      </c>
      <c r="AB234">
        <v>1.0549999999999999</v>
      </c>
      <c r="AC234">
        <v>0.96956428288620888</v>
      </c>
      <c r="AD234">
        <v>37.1</v>
      </c>
      <c r="AE234">
        <v>26.3</v>
      </c>
      <c r="AF234">
        <v>32.9</v>
      </c>
      <c r="AG234">
        <v>52.3</v>
      </c>
      <c r="AH234">
        <v>7.93</v>
      </c>
      <c r="AI234">
        <v>66.03</v>
      </c>
      <c r="AJ234">
        <v>1642</v>
      </c>
      <c r="AK234" s="32">
        <v>15.56</v>
      </c>
      <c r="AP234" s="36"/>
      <c r="AR234">
        <v>24.46</v>
      </c>
      <c r="AS234">
        <v>2.14</v>
      </c>
      <c r="AT234" s="7">
        <v>1.9666991141009358</v>
      </c>
      <c r="AU234">
        <v>26.36</v>
      </c>
      <c r="AV234">
        <v>25.62</v>
      </c>
      <c r="AW234">
        <v>24.35</v>
      </c>
      <c r="AX234">
        <v>67.64</v>
      </c>
      <c r="AY234">
        <v>0.08</v>
      </c>
      <c r="AZ234" s="32">
        <v>19.329999999999998</v>
      </c>
      <c r="BB234" s="36"/>
      <c r="BD234">
        <v>24.5</v>
      </c>
      <c r="BE234">
        <v>0.99</v>
      </c>
      <c r="BF234">
        <v>14.4</v>
      </c>
      <c r="BG234">
        <v>4.32</v>
      </c>
      <c r="BH234">
        <v>1.55</v>
      </c>
      <c r="BI234">
        <v>22.5</v>
      </c>
      <c r="BJ234">
        <v>0.11</v>
      </c>
      <c r="BK234">
        <v>406</v>
      </c>
      <c r="BL234">
        <v>228</v>
      </c>
      <c r="BM234" s="32">
        <v>0.87</v>
      </c>
      <c r="CB234" s="36"/>
      <c r="CD234">
        <v>48.9</v>
      </c>
      <c r="CE234">
        <v>2.2999999999999998</v>
      </c>
      <c r="CF234">
        <v>24.2</v>
      </c>
      <c r="CG234">
        <v>33.6</v>
      </c>
      <c r="CH234">
        <v>977</v>
      </c>
      <c r="CI234" s="32">
        <v>0.11</v>
      </c>
      <c r="DD234" s="36"/>
      <c r="DF234" s="36">
        <v>12.2</v>
      </c>
      <c r="DG234">
        <v>0.6</v>
      </c>
      <c r="DH234">
        <v>25.5</v>
      </c>
      <c r="DI234">
        <v>0.62</v>
      </c>
      <c r="DJ234">
        <v>13</v>
      </c>
      <c r="DK234">
        <v>1163.2</v>
      </c>
      <c r="DL234" s="39">
        <v>1.49E-10</v>
      </c>
      <c r="DM234">
        <v>66.7</v>
      </c>
      <c r="DN234">
        <v>28.2</v>
      </c>
      <c r="DO234">
        <v>1E-3</v>
      </c>
      <c r="DP234">
        <v>251</v>
      </c>
      <c r="DQ234" s="40">
        <v>3.8700000000000002E-6</v>
      </c>
    </row>
    <row r="235" spans="4:121" x14ac:dyDescent="0.35">
      <c r="D235" s="36"/>
      <c r="H235" s="37">
        <v>24.44</v>
      </c>
      <c r="I235" s="38">
        <v>1.47</v>
      </c>
      <c r="J235">
        <v>23.7</v>
      </c>
      <c r="K235">
        <v>41</v>
      </c>
      <c r="L235">
        <v>7.89</v>
      </c>
      <c r="M235">
        <v>1.88</v>
      </c>
      <c r="N235">
        <v>29.5</v>
      </c>
      <c r="O235">
        <v>6.9000000000000006E-2</v>
      </c>
      <c r="P235">
        <v>392</v>
      </c>
      <c r="Q235">
        <v>259</v>
      </c>
      <c r="R235">
        <v>0.9</v>
      </c>
      <c r="S235">
        <v>27.88</v>
      </c>
      <c r="T235">
        <v>522</v>
      </c>
      <c r="U235" s="32">
        <v>8.0500000000000007</v>
      </c>
      <c r="W235" s="36"/>
      <c r="AA235">
        <v>48.85</v>
      </c>
      <c r="AB235">
        <v>1.0640000000000001</v>
      </c>
      <c r="AC235">
        <v>0.97783544738476424</v>
      </c>
      <c r="AD235">
        <v>27.9</v>
      </c>
      <c r="AE235">
        <v>25.7</v>
      </c>
      <c r="AF235">
        <v>27.8</v>
      </c>
      <c r="AG235">
        <v>52.2</v>
      </c>
      <c r="AH235">
        <v>0</v>
      </c>
      <c r="AI235">
        <v>65.17</v>
      </c>
      <c r="AJ235">
        <v>1630</v>
      </c>
      <c r="AK235" s="32">
        <v>15.36</v>
      </c>
      <c r="AP235" s="36"/>
      <c r="AR235">
        <v>24.46</v>
      </c>
      <c r="AS235">
        <v>2.5</v>
      </c>
      <c r="AT235" s="7">
        <v>2.2975456940431491</v>
      </c>
      <c r="AU235">
        <v>28.03</v>
      </c>
      <c r="AV235">
        <v>26.06</v>
      </c>
      <c r="AW235">
        <v>24.79</v>
      </c>
      <c r="AX235">
        <v>101.85</v>
      </c>
      <c r="AY235">
        <v>0.08</v>
      </c>
      <c r="AZ235" s="32">
        <v>19.329999999999998</v>
      </c>
      <c r="BB235" s="36"/>
      <c r="BD235">
        <v>36.700000000000003</v>
      </c>
      <c r="BE235">
        <v>0.99</v>
      </c>
      <c r="BF235">
        <v>14.1</v>
      </c>
      <c r="BG235">
        <v>4.21</v>
      </c>
      <c r="BH235">
        <v>1.54</v>
      </c>
      <c r="BI235">
        <v>22.2</v>
      </c>
      <c r="BJ235">
        <v>0.1</v>
      </c>
      <c r="BK235">
        <v>406</v>
      </c>
      <c r="BL235">
        <v>221</v>
      </c>
      <c r="BM235" s="32">
        <v>0.92</v>
      </c>
      <c r="CB235" s="36"/>
      <c r="CD235">
        <v>48.9</v>
      </c>
      <c r="CE235">
        <v>2.5</v>
      </c>
      <c r="CF235">
        <v>23</v>
      </c>
      <c r="CG235">
        <v>32.200000000000003</v>
      </c>
      <c r="CH235">
        <v>1533</v>
      </c>
      <c r="CI235" s="32">
        <v>0.15</v>
      </c>
      <c r="DD235" s="36"/>
      <c r="DF235" s="36">
        <v>24.4</v>
      </c>
      <c r="DG235">
        <v>0.6</v>
      </c>
      <c r="DH235">
        <v>26.5</v>
      </c>
      <c r="DI235">
        <v>0.62</v>
      </c>
      <c r="DJ235">
        <v>13.1</v>
      </c>
      <c r="DK235">
        <v>1163</v>
      </c>
      <c r="DL235" s="39">
        <v>1.49E-10</v>
      </c>
      <c r="DM235">
        <v>38.9</v>
      </c>
      <c r="DN235">
        <v>17.100000000000001</v>
      </c>
      <c r="DO235">
        <v>1.9E-3</v>
      </c>
      <c r="DP235">
        <v>265.2</v>
      </c>
      <c r="DQ235" s="40">
        <v>6.9999999999999999E-6</v>
      </c>
    </row>
    <row r="236" spans="4:121" x14ac:dyDescent="0.35">
      <c r="D236" s="36"/>
      <c r="H236" s="37">
        <v>18.34</v>
      </c>
      <c r="I236" s="38">
        <v>1.47</v>
      </c>
      <c r="J236">
        <v>23.7</v>
      </c>
      <c r="K236">
        <v>37</v>
      </c>
      <c r="L236">
        <v>7.92</v>
      </c>
      <c r="M236">
        <v>1.87</v>
      </c>
      <c r="N236">
        <v>29.5</v>
      </c>
      <c r="O236">
        <v>6.7100000000000007E-2</v>
      </c>
      <c r="P236">
        <v>391</v>
      </c>
      <c r="Q236">
        <v>264</v>
      </c>
      <c r="R236">
        <v>0.86</v>
      </c>
      <c r="S236">
        <v>20.87</v>
      </c>
      <c r="T236">
        <v>324</v>
      </c>
      <c r="U236" s="32">
        <v>6.02</v>
      </c>
      <c r="W236" s="36"/>
      <c r="AA236">
        <v>48.94</v>
      </c>
      <c r="AB236">
        <v>1.581</v>
      </c>
      <c r="AC236">
        <v>1.4529678969128874</v>
      </c>
      <c r="AD236">
        <v>36.5</v>
      </c>
      <c r="AE236">
        <v>26.3</v>
      </c>
      <c r="AF236">
        <v>32.9</v>
      </c>
      <c r="AG236">
        <v>120.7</v>
      </c>
      <c r="AH236">
        <v>8.09</v>
      </c>
      <c r="AI236">
        <v>66.05</v>
      </c>
      <c r="AJ236">
        <v>1643</v>
      </c>
      <c r="AK236" s="32">
        <v>15.57</v>
      </c>
      <c r="AP236" s="36"/>
      <c r="AR236">
        <v>24.45</v>
      </c>
      <c r="AS236">
        <v>2.85</v>
      </c>
      <c r="AT236" s="7">
        <v>2.61920209120919</v>
      </c>
      <c r="AU236">
        <v>26.44</v>
      </c>
      <c r="AV236">
        <v>25.42</v>
      </c>
      <c r="AW236">
        <v>24.23</v>
      </c>
      <c r="AX236">
        <v>155.63</v>
      </c>
      <c r="AY236">
        <v>0.08</v>
      </c>
      <c r="AZ236" s="32">
        <v>19.329999999999998</v>
      </c>
      <c r="BB236" s="36"/>
      <c r="BD236">
        <v>48.9</v>
      </c>
      <c r="BE236">
        <v>0.99</v>
      </c>
      <c r="BF236">
        <v>13.8</v>
      </c>
      <c r="BG236">
        <v>4.1500000000000004</v>
      </c>
      <c r="BH236">
        <v>1.53</v>
      </c>
      <c r="BI236">
        <v>22</v>
      </c>
      <c r="BJ236">
        <v>0.1</v>
      </c>
      <c r="BK236">
        <v>406</v>
      </c>
      <c r="BL236">
        <v>215</v>
      </c>
      <c r="BM236" s="32">
        <v>0.98</v>
      </c>
      <c r="CB236" s="36"/>
      <c r="CD236">
        <v>61.1</v>
      </c>
      <c r="CE236">
        <v>0.5</v>
      </c>
      <c r="CF236">
        <v>24.6</v>
      </c>
      <c r="CG236">
        <v>31.8</v>
      </c>
      <c r="CH236">
        <v>88</v>
      </c>
      <c r="CI236" s="32">
        <v>0.09</v>
      </c>
      <c r="DD236" s="36"/>
      <c r="DF236" s="36">
        <v>36.6</v>
      </c>
      <c r="DG236">
        <v>0.6</v>
      </c>
      <c r="DH236">
        <v>26.6</v>
      </c>
      <c r="DI236">
        <v>0.62</v>
      </c>
      <c r="DJ236">
        <v>12.8</v>
      </c>
      <c r="DK236">
        <v>1162.7</v>
      </c>
      <c r="DL236" s="39">
        <v>1.5199999999999999E-10</v>
      </c>
      <c r="DM236">
        <v>211.7</v>
      </c>
      <c r="DN236">
        <v>86.6</v>
      </c>
      <c r="DO236">
        <v>3.0000000000000001E-3</v>
      </c>
      <c r="DP236">
        <v>281.39999999999998</v>
      </c>
      <c r="DQ236" s="40">
        <v>1.08E-5</v>
      </c>
    </row>
    <row r="237" spans="4:121" ht="15" thickBot="1" x14ac:dyDescent="0.4">
      <c r="D237" s="36"/>
      <c r="H237" s="37">
        <v>12.25</v>
      </c>
      <c r="I237" s="38">
        <v>1.47</v>
      </c>
      <c r="J237">
        <v>23.8</v>
      </c>
      <c r="K237">
        <v>35</v>
      </c>
      <c r="L237">
        <v>7.94</v>
      </c>
      <c r="M237">
        <v>1.87</v>
      </c>
      <c r="N237">
        <v>29.6</v>
      </c>
      <c r="O237">
        <v>6.5600000000000006E-2</v>
      </c>
      <c r="P237">
        <v>391</v>
      </c>
      <c r="Q237">
        <v>272</v>
      </c>
      <c r="R237">
        <v>0.8</v>
      </c>
      <c r="S237">
        <v>13.92</v>
      </c>
      <c r="T237">
        <v>165</v>
      </c>
      <c r="U237" s="32">
        <v>4.0199999999999996</v>
      </c>
      <c r="W237" s="36"/>
      <c r="AA237">
        <v>48.92</v>
      </c>
      <c r="AB237">
        <v>1.9379999999999999</v>
      </c>
      <c r="AC237">
        <v>1.781057422022249</v>
      </c>
      <c r="AD237">
        <v>36.299999999999997</v>
      </c>
      <c r="AE237">
        <v>26.1</v>
      </c>
      <c r="AF237">
        <v>32.200000000000003</v>
      </c>
      <c r="AG237">
        <v>184.5</v>
      </c>
      <c r="AH237">
        <v>8.07</v>
      </c>
      <c r="AI237">
        <v>65.819999999999993</v>
      </c>
      <c r="AJ237">
        <v>1640</v>
      </c>
      <c r="AK237" s="32">
        <v>15.51</v>
      </c>
      <c r="AP237" s="36"/>
      <c r="AR237">
        <v>24.45</v>
      </c>
      <c r="AS237">
        <v>3.21</v>
      </c>
      <c r="AT237" s="7">
        <v>2.9500486711514036</v>
      </c>
      <c r="AU237">
        <v>26.55</v>
      </c>
      <c r="AV237">
        <v>25.22</v>
      </c>
      <c r="AW237">
        <v>23.97</v>
      </c>
      <c r="AX237">
        <v>409.52</v>
      </c>
      <c r="AY237">
        <v>0.11</v>
      </c>
      <c r="AZ237" s="32">
        <v>19.329999999999998</v>
      </c>
      <c r="BB237" s="36"/>
      <c r="BD237">
        <v>61.1</v>
      </c>
      <c r="BE237">
        <v>0.99</v>
      </c>
      <c r="BF237">
        <v>13.7</v>
      </c>
      <c r="BG237">
        <v>4.1100000000000003</v>
      </c>
      <c r="BH237">
        <v>1.52</v>
      </c>
      <c r="BI237">
        <v>21.9</v>
      </c>
      <c r="BJ237">
        <v>0.1</v>
      </c>
      <c r="BK237">
        <v>406</v>
      </c>
      <c r="BL237">
        <v>210</v>
      </c>
      <c r="BM237" s="32">
        <v>1.02</v>
      </c>
      <c r="CB237" s="36"/>
      <c r="CD237">
        <v>61.1</v>
      </c>
      <c r="CE237">
        <v>0.7</v>
      </c>
      <c r="CF237">
        <v>25</v>
      </c>
      <c r="CG237">
        <v>31.5</v>
      </c>
      <c r="CH237">
        <v>122</v>
      </c>
      <c r="CI237" s="32">
        <v>0.09</v>
      </c>
      <c r="DD237" s="41"/>
      <c r="DE237" s="42"/>
      <c r="DF237" s="41">
        <v>48.8</v>
      </c>
      <c r="DG237" s="42">
        <v>0.6</v>
      </c>
      <c r="DH237" s="42">
        <v>26.3</v>
      </c>
      <c r="DI237" s="42">
        <v>0.62</v>
      </c>
      <c r="DJ237" s="42">
        <v>12.9</v>
      </c>
      <c r="DK237" s="42">
        <v>1162.8</v>
      </c>
      <c r="DL237" s="44">
        <v>1.51E-10</v>
      </c>
      <c r="DM237" s="42">
        <v>92.8</v>
      </c>
      <c r="DN237" s="42">
        <v>41.9</v>
      </c>
      <c r="DO237" s="42">
        <v>3.5999999999999999E-3</v>
      </c>
      <c r="DP237" s="42">
        <v>278.5</v>
      </c>
      <c r="DQ237" s="45">
        <v>1.29E-5</v>
      </c>
    </row>
    <row r="238" spans="4:121" x14ac:dyDescent="0.35">
      <c r="D238" s="36"/>
      <c r="H238" s="37">
        <v>6.08</v>
      </c>
      <c r="I238" s="38">
        <v>1.47</v>
      </c>
      <c r="J238">
        <v>23.8</v>
      </c>
      <c r="K238">
        <v>35</v>
      </c>
      <c r="L238">
        <v>7.97</v>
      </c>
      <c r="M238">
        <v>1.87</v>
      </c>
      <c r="N238">
        <v>29.6</v>
      </c>
      <c r="O238">
        <v>6.5199999999999994E-2</v>
      </c>
      <c r="P238">
        <v>391</v>
      </c>
      <c r="Q238">
        <v>283</v>
      </c>
      <c r="R238">
        <v>0.73</v>
      </c>
      <c r="S238">
        <v>6.91</v>
      </c>
      <c r="T238">
        <v>51</v>
      </c>
      <c r="U238" s="32">
        <v>2</v>
      </c>
      <c r="W238" s="36"/>
      <c r="AA238">
        <v>48.94</v>
      </c>
      <c r="AB238">
        <v>2.2919999999999998</v>
      </c>
      <c r="AC238">
        <v>2.1063898922987589</v>
      </c>
      <c r="AD238">
        <v>36.9</v>
      </c>
      <c r="AE238">
        <v>26</v>
      </c>
      <c r="AF238">
        <v>32.1</v>
      </c>
      <c r="AG238">
        <v>268.60000000000002</v>
      </c>
      <c r="AH238">
        <v>8.09</v>
      </c>
      <c r="AI238">
        <v>65.69</v>
      </c>
      <c r="AJ238">
        <v>1639</v>
      </c>
      <c r="AK238" s="32">
        <v>15.48</v>
      </c>
      <c r="AP238" s="36"/>
      <c r="AR238">
        <v>24.45</v>
      </c>
      <c r="AS238">
        <v>3.57</v>
      </c>
      <c r="AT238" s="7">
        <v>3.2808952510936167</v>
      </c>
      <c r="AU238">
        <v>26.9</v>
      </c>
      <c r="AV238">
        <v>25.25</v>
      </c>
      <c r="AW238">
        <v>23.89</v>
      </c>
      <c r="AX238">
        <v>777</v>
      </c>
      <c r="AY238">
        <v>0.15</v>
      </c>
      <c r="AZ238" s="32">
        <v>19.329999999999998</v>
      </c>
      <c r="BB238" s="36"/>
      <c r="BD238">
        <v>73.3</v>
      </c>
      <c r="BE238">
        <v>0.99</v>
      </c>
      <c r="BF238">
        <v>13.6</v>
      </c>
      <c r="BG238">
        <v>4.07</v>
      </c>
      <c r="BH238">
        <v>1.52</v>
      </c>
      <c r="BI238">
        <v>21.8</v>
      </c>
      <c r="BJ238">
        <v>0.1</v>
      </c>
      <c r="BK238">
        <v>406</v>
      </c>
      <c r="BL238">
        <v>204</v>
      </c>
      <c r="BM238" s="32">
        <v>1.07</v>
      </c>
      <c r="CB238" s="36"/>
      <c r="CD238">
        <v>61.1</v>
      </c>
      <c r="CE238">
        <v>1</v>
      </c>
      <c r="CF238">
        <v>25.2</v>
      </c>
      <c r="CG238">
        <v>31.2</v>
      </c>
      <c r="CH238">
        <v>198</v>
      </c>
      <c r="CI238" s="32">
        <v>0.09</v>
      </c>
      <c r="DD238" s="27" t="s">
        <v>140</v>
      </c>
      <c r="DE238" s="28">
        <v>3</v>
      </c>
      <c r="DF238" s="36">
        <v>6.1</v>
      </c>
      <c r="DG238">
        <v>0.6</v>
      </c>
      <c r="DH238">
        <v>27.9</v>
      </c>
      <c r="DI238">
        <v>0.46</v>
      </c>
      <c r="DJ238">
        <v>5.9</v>
      </c>
      <c r="DK238">
        <v>1119</v>
      </c>
      <c r="DL238" s="39">
        <v>2.6300000000000002E-10</v>
      </c>
      <c r="DM238">
        <v>61.2</v>
      </c>
      <c r="DN238">
        <v>5.7</v>
      </c>
      <c r="DO238">
        <v>1.2999999999999999E-3</v>
      </c>
      <c r="DP238">
        <v>236.1</v>
      </c>
      <c r="DQ238" s="40">
        <v>5.6899999999999997E-6</v>
      </c>
    </row>
    <row r="239" spans="4:121" x14ac:dyDescent="0.35">
      <c r="D239" s="36"/>
      <c r="H239" s="37">
        <v>3.02</v>
      </c>
      <c r="I239" s="38">
        <v>1.47</v>
      </c>
      <c r="J239">
        <v>24</v>
      </c>
      <c r="K239">
        <v>32</v>
      </c>
      <c r="L239">
        <v>8.02</v>
      </c>
      <c r="M239">
        <v>1.87</v>
      </c>
      <c r="N239">
        <v>29.7</v>
      </c>
      <c r="O239">
        <v>6.4699999999999994E-2</v>
      </c>
      <c r="P239">
        <v>390</v>
      </c>
      <c r="Q239">
        <v>296</v>
      </c>
      <c r="R239">
        <v>0.63</v>
      </c>
      <c r="S239">
        <v>3.44</v>
      </c>
      <c r="T239">
        <v>16</v>
      </c>
      <c r="U239" s="32">
        <v>0.99</v>
      </c>
      <c r="W239" s="36"/>
      <c r="AA239">
        <v>48.89</v>
      </c>
      <c r="AB239">
        <v>2.4660000000000002</v>
      </c>
      <c r="AC239">
        <v>2.2662990726041623</v>
      </c>
      <c r="AD239">
        <v>38.1</v>
      </c>
      <c r="AE239">
        <v>25.9</v>
      </c>
      <c r="AF239">
        <v>31.7</v>
      </c>
      <c r="AG239">
        <v>425.8</v>
      </c>
      <c r="AH239">
        <v>8.59</v>
      </c>
      <c r="AI239">
        <v>65.39</v>
      </c>
      <c r="AJ239">
        <v>1634</v>
      </c>
      <c r="AK239" s="32">
        <v>15.41</v>
      </c>
      <c r="AP239" s="36"/>
      <c r="AR239">
        <v>24.47</v>
      </c>
      <c r="AS239">
        <v>3.92</v>
      </c>
      <c r="AT239" s="7">
        <v>3.6025516482596576</v>
      </c>
      <c r="AU239">
        <v>27.6</v>
      </c>
      <c r="AV239">
        <v>25.45</v>
      </c>
      <c r="AW239">
        <v>24.03</v>
      </c>
      <c r="AX239">
        <v>1435.7</v>
      </c>
      <c r="AY239">
        <v>0.19</v>
      </c>
      <c r="AZ239" s="32">
        <v>19.34</v>
      </c>
      <c r="BB239" s="36"/>
      <c r="BD239">
        <v>5.8</v>
      </c>
      <c r="BE239">
        <v>1.48</v>
      </c>
      <c r="BF239">
        <v>17.2</v>
      </c>
      <c r="BG239">
        <v>5.19</v>
      </c>
      <c r="BH239">
        <v>1.67</v>
      </c>
      <c r="BI239">
        <v>24.5</v>
      </c>
      <c r="BJ239">
        <v>0.11</v>
      </c>
      <c r="BK239">
        <v>403</v>
      </c>
      <c r="BL239">
        <v>278</v>
      </c>
      <c r="BM239" s="32">
        <v>0.78</v>
      </c>
      <c r="CB239" s="36"/>
      <c r="CD239">
        <v>61.1</v>
      </c>
      <c r="CE239">
        <v>1.3</v>
      </c>
      <c r="CF239">
        <v>25.3</v>
      </c>
      <c r="CG239">
        <v>31.2</v>
      </c>
      <c r="CH239">
        <v>330</v>
      </c>
      <c r="CI239" s="32">
        <v>0.09</v>
      </c>
      <c r="DD239" s="36"/>
      <c r="DF239" s="36">
        <v>12.2</v>
      </c>
      <c r="DG239">
        <v>0.6</v>
      </c>
      <c r="DH239">
        <v>24.8</v>
      </c>
      <c r="DI239">
        <v>0.45</v>
      </c>
      <c r="DJ239">
        <v>6.1</v>
      </c>
      <c r="DK239">
        <v>1118.7</v>
      </c>
      <c r="DL239" s="39">
        <v>2.5000000000000002E-10</v>
      </c>
      <c r="DM239">
        <v>151.30000000000001</v>
      </c>
      <c r="DN239">
        <v>39</v>
      </c>
      <c r="DO239">
        <v>1.5E-3</v>
      </c>
      <c r="DP239">
        <v>251</v>
      </c>
      <c r="DQ239" s="40">
        <v>6.1E-6</v>
      </c>
    </row>
    <row r="240" spans="4:121" ht="15" thickBot="1" x14ac:dyDescent="0.4">
      <c r="D240" s="41"/>
      <c r="E240" s="42"/>
      <c r="F240" s="42"/>
      <c r="G240" s="42"/>
      <c r="H240" s="46">
        <v>2.33</v>
      </c>
      <c r="I240" s="47">
        <v>0.98</v>
      </c>
      <c r="J240" s="42">
        <v>23.8</v>
      </c>
      <c r="K240" s="42">
        <v>16</v>
      </c>
      <c r="L240" s="42">
        <v>7.95</v>
      </c>
      <c r="M240" s="42">
        <v>1.86</v>
      </c>
      <c r="N240" s="42">
        <v>29.6</v>
      </c>
      <c r="O240" s="42">
        <v>6.4299999999999996E-2</v>
      </c>
      <c r="P240" s="42">
        <v>390</v>
      </c>
      <c r="Q240" s="42">
        <v>262</v>
      </c>
      <c r="R240" s="42">
        <v>0.61</v>
      </c>
      <c r="S240" s="42">
        <v>2.66</v>
      </c>
      <c r="T240" s="42">
        <v>10</v>
      </c>
      <c r="U240" s="43">
        <v>0.77</v>
      </c>
      <c r="W240" s="36"/>
      <c r="AA240">
        <v>48.88</v>
      </c>
      <c r="AB240">
        <v>2.5350000000000001</v>
      </c>
      <c r="AC240">
        <v>2.3297113337597533</v>
      </c>
      <c r="AD240">
        <v>39.1</v>
      </c>
      <c r="AE240">
        <v>25.8</v>
      </c>
      <c r="AF240">
        <v>31.6</v>
      </c>
      <c r="AG240">
        <v>745.6</v>
      </c>
      <c r="AH240">
        <v>10.15</v>
      </c>
      <c r="AI240">
        <v>65.31</v>
      </c>
      <c r="AJ240">
        <v>1633</v>
      </c>
      <c r="AK240" s="32">
        <v>15.39</v>
      </c>
      <c r="AP240" s="36"/>
      <c r="AR240">
        <v>24.46</v>
      </c>
      <c r="AS240">
        <v>4.03</v>
      </c>
      <c r="AT240" s="7">
        <v>3.7036436587975565</v>
      </c>
      <c r="AU240">
        <v>27.54</v>
      </c>
      <c r="AV240">
        <v>25.75</v>
      </c>
      <c r="AW240">
        <v>24.19</v>
      </c>
      <c r="AX240">
        <v>1608.58</v>
      </c>
      <c r="AY240">
        <v>0.2</v>
      </c>
      <c r="AZ240" s="32">
        <v>19.34</v>
      </c>
      <c r="BB240" s="36"/>
      <c r="BD240">
        <v>12.2</v>
      </c>
      <c r="BE240">
        <v>1.49</v>
      </c>
      <c r="BF240">
        <v>16.899999999999999</v>
      </c>
      <c r="BG240">
        <v>5.1100000000000003</v>
      </c>
      <c r="BH240">
        <v>1.66</v>
      </c>
      <c r="BI240">
        <v>24.3</v>
      </c>
      <c r="BJ240">
        <v>0.11</v>
      </c>
      <c r="BK240">
        <v>403</v>
      </c>
      <c r="BL240">
        <v>271</v>
      </c>
      <c r="BM240" s="32">
        <v>0.84</v>
      </c>
      <c r="CB240" s="36"/>
      <c r="CD240">
        <v>61.1</v>
      </c>
      <c r="CE240">
        <v>1.6</v>
      </c>
      <c r="CF240">
        <v>25.2</v>
      </c>
      <c r="CG240">
        <v>31.6</v>
      </c>
      <c r="CH240">
        <v>576</v>
      </c>
      <c r="CI240" s="32">
        <v>0.1</v>
      </c>
      <c r="DD240" s="36"/>
      <c r="DF240" s="36">
        <v>24.4</v>
      </c>
      <c r="DG240">
        <v>0.6</v>
      </c>
      <c r="DH240">
        <v>26.2</v>
      </c>
      <c r="DI240">
        <v>0.45</v>
      </c>
      <c r="DJ240">
        <v>6</v>
      </c>
      <c r="DK240">
        <v>1118.4000000000001</v>
      </c>
      <c r="DL240" s="39">
        <v>2.5599999999999999E-10</v>
      </c>
      <c r="DM240">
        <v>93.9</v>
      </c>
      <c r="DN240">
        <v>27.2</v>
      </c>
      <c r="DO240">
        <v>2.8E-3</v>
      </c>
      <c r="DP240">
        <v>265.2</v>
      </c>
      <c r="DQ240" s="40">
        <v>1.0499999999999999E-5</v>
      </c>
    </row>
    <row r="241" spans="4:121" x14ac:dyDescent="0.35">
      <c r="D241" s="36" t="s">
        <v>16</v>
      </c>
      <c r="E241">
        <v>3.1</v>
      </c>
      <c r="G241" t="s">
        <v>127</v>
      </c>
      <c r="H241" s="37">
        <v>2.73</v>
      </c>
      <c r="I241" s="38">
        <v>0.98</v>
      </c>
      <c r="J241">
        <v>22.6</v>
      </c>
      <c r="K241">
        <v>17</v>
      </c>
      <c r="L241">
        <v>7.29</v>
      </c>
      <c r="M241">
        <v>1.93</v>
      </c>
      <c r="N241">
        <v>28.6</v>
      </c>
      <c r="O241">
        <v>9.8500000000000004E-2</v>
      </c>
      <c r="P241">
        <v>397</v>
      </c>
      <c r="Q241">
        <v>228</v>
      </c>
      <c r="R241">
        <v>0.68</v>
      </c>
      <c r="S241">
        <v>3.44</v>
      </c>
      <c r="T241">
        <v>33</v>
      </c>
      <c r="U241" s="32">
        <v>0.99</v>
      </c>
      <c r="W241" s="36"/>
      <c r="AA241">
        <v>60.94</v>
      </c>
      <c r="AB241">
        <v>0.71299999999999997</v>
      </c>
      <c r="AC241">
        <v>0.65526003194110605</v>
      </c>
      <c r="AD241">
        <v>32.799999999999997</v>
      </c>
      <c r="AE241">
        <v>25.4</v>
      </c>
      <c r="AF241">
        <v>29.7</v>
      </c>
      <c r="AG241">
        <v>28.3</v>
      </c>
      <c r="AH241">
        <v>9.06</v>
      </c>
      <c r="AI241">
        <v>80.739999999999995</v>
      </c>
      <c r="AJ241">
        <v>2350</v>
      </c>
      <c r="AK241" s="32">
        <v>19.03</v>
      </c>
      <c r="AP241" s="36"/>
      <c r="AR241">
        <v>36.65</v>
      </c>
      <c r="AS241">
        <v>0.38</v>
      </c>
      <c r="AT241" s="7">
        <v>0.34922694549455868</v>
      </c>
      <c r="AU241">
        <v>33.549999999999997</v>
      </c>
      <c r="AV241">
        <v>29.67</v>
      </c>
      <c r="AW241">
        <v>28.99</v>
      </c>
      <c r="AX241">
        <v>5.48</v>
      </c>
      <c r="AY241">
        <v>0.1</v>
      </c>
      <c r="AZ241" s="32">
        <v>28.97</v>
      </c>
      <c r="BB241" s="36"/>
      <c r="BD241">
        <v>24.5</v>
      </c>
      <c r="BE241">
        <v>1.49</v>
      </c>
      <c r="BF241">
        <v>16.3</v>
      </c>
      <c r="BG241">
        <v>4.91</v>
      </c>
      <c r="BH241">
        <v>1.63</v>
      </c>
      <c r="BI241">
        <v>23.8</v>
      </c>
      <c r="BJ241">
        <v>0.11</v>
      </c>
      <c r="BK241">
        <v>403</v>
      </c>
      <c r="BL241">
        <v>264</v>
      </c>
      <c r="BM241" s="32">
        <v>0.91</v>
      </c>
      <c r="CB241" s="36"/>
      <c r="CD241">
        <v>61.1</v>
      </c>
      <c r="CE241">
        <v>1.8</v>
      </c>
      <c r="CF241">
        <v>25.1</v>
      </c>
      <c r="CG241">
        <v>32.200000000000003</v>
      </c>
      <c r="CH241">
        <v>807</v>
      </c>
      <c r="CI241" s="32">
        <v>0.11</v>
      </c>
      <c r="DD241" s="36"/>
      <c r="DF241" s="36">
        <v>36.700000000000003</v>
      </c>
      <c r="DG241">
        <v>0.6</v>
      </c>
      <c r="DH241">
        <v>27.6</v>
      </c>
      <c r="DI241">
        <v>0.45</v>
      </c>
      <c r="DJ241">
        <v>5.9</v>
      </c>
      <c r="DK241">
        <v>1118</v>
      </c>
      <c r="DL241" s="39">
        <v>2.6300000000000002E-10</v>
      </c>
      <c r="DM241">
        <v>234.3</v>
      </c>
      <c r="DN241">
        <v>80.8</v>
      </c>
      <c r="DO241">
        <v>3.5999999999999999E-3</v>
      </c>
      <c r="DP241">
        <v>281.39999999999998</v>
      </c>
      <c r="DQ241" s="40">
        <v>1.2799999999999999E-5</v>
      </c>
    </row>
    <row r="242" spans="4:121" ht="15" thickBot="1" x14ac:dyDescent="0.4">
      <c r="D242" s="36"/>
      <c r="H242" s="37">
        <v>4.1399999999999997</v>
      </c>
      <c r="I242" s="38">
        <v>0.98</v>
      </c>
      <c r="J242">
        <v>22.4</v>
      </c>
      <c r="K242">
        <v>17</v>
      </c>
      <c r="L242">
        <v>7.21</v>
      </c>
      <c r="M242">
        <v>1.91</v>
      </c>
      <c r="N242">
        <v>28.4</v>
      </c>
      <c r="O242">
        <v>9.5600000000000004E-2</v>
      </c>
      <c r="P242">
        <v>396</v>
      </c>
      <c r="Q242">
        <v>217</v>
      </c>
      <c r="R242">
        <v>0.75</v>
      </c>
      <c r="S242">
        <v>5.14</v>
      </c>
      <c r="T242">
        <v>67</v>
      </c>
      <c r="U242" s="32">
        <v>1.48</v>
      </c>
      <c r="W242" s="36"/>
      <c r="AA242">
        <v>61.07</v>
      </c>
      <c r="AB242">
        <v>1.0620000000000001</v>
      </c>
      <c r="AC242">
        <v>0.97599741082952973</v>
      </c>
      <c r="AD242">
        <v>32.799999999999997</v>
      </c>
      <c r="AE242">
        <v>25.6</v>
      </c>
      <c r="AF242">
        <v>29.7</v>
      </c>
      <c r="AG242">
        <v>57.6</v>
      </c>
      <c r="AH242">
        <v>9.1</v>
      </c>
      <c r="AI242">
        <v>81.25</v>
      </c>
      <c r="AJ242">
        <v>2363</v>
      </c>
      <c r="AK242" s="32">
        <v>19.149999999999999</v>
      </c>
      <c r="AP242" s="36"/>
      <c r="AR242">
        <v>36.67</v>
      </c>
      <c r="AS242">
        <v>0.71</v>
      </c>
      <c r="AT242" s="7">
        <v>0.65250297710825433</v>
      </c>
      <c r="AU242">
        <v>33.96</v>
      </c>
      <c r="AV242">
        <v>30.14</v>
      </c>
      <c r="AW242">
        <v>29.33</v>
      </c>
      <c r="AX242">
        <v>11.61</v>
      </c>
      <c r="AY242">
        <v>0.1</v>
      </c>
      <c r="AZ242" s="32">
        <v>28.99</v>
      </c>
      <c r="BB242" s="36"/>
      <c r="BD242">
        <v>36.700000000000003</v>
      </c>
      <c r="BE242">
        <v>1.49</v>
      </c>
      <c r="BF242">
        <v>16</v>
      </c>
      <c r="BG242">
        <v>4.79</v>
      </c>
      <c r="BH242">
        <v>1.62</v>
      </c>
      <c r="BI242">
        <v>23.6</v>
      </c>
      <c r="BJ242">
        <v>0.11</v>
      </c>
      <c r="BK242">
        <v>403</v>
      </c>
      <c r="BL242">
        <v>259</v>
      </c>
      <c r="BM242" s="32">
        <v>0.96</v>
      </c>
      <c r="CB242" s="36"/>
      <c r="CD242">
        <v>61.1</v>
      </c>
      <c r="CE242">
        <v>2</v>
      </c>
      <c r="CF242">
        <v>25</v>
      </c>
      <c r="CG242">
        <v>33.200000000000003</v>
      </c>
      <c r="CH242">
        <v>1256</v>
      </c>
      <c r="CI242" s="32">
        <v>0.13</v>
      </c>
      <c r="DD242" s="41"/>
      <c r="DE242" s="42"/>
      <c r="DF242" s="36">
        <v>48.9</v>
      </c>
      <c r="DG242">
        <v>0.6</v>
      </c>
      <c r="DH242">
        <v>27.9</v>
      </c>
      <c r="DI242">
        <v>0.45</v>
      </c>
      <c r="DJ242">
        <v>5.9</v>
      </c>
      <c r="DK242">
        <v>1117.5999999999999</v>
      </c>
      <c r="DL242" s="39">
        <v>2.6400000000000002E-10</v>
      </c>
      <c r="DM242">
        <v>132.5</v>
      </c>
      <c r="DN242">
        <v>44.8</v>
      </c>
      <c r="DO242">
        <v>4.8999999999999998E-3</v>
      </c>
      <c r="DP242">
        <v>278.5</v>
      </c>
      <c r="DQ242" s="40">
        <v>1.7600000000000001E-5</v>
      </c>
    </row>
    <row r="243" spans="4:121" x14ac:dyDescent="0.35">
      <c r="D243" s="36"/>
      <c r="H243" s="37">
        <v>6.06</v>
      </c>
      <c r="I243" s="38">
        <v>0.98</v>
      </c>
      <c r="J243">
        <v>22.2</v>
      </c>
      <c r="K243">
        <v>17</v>
      </c>
      <c r="L243">
        <v>7.15</v>
      </c>
      <c r="M243">
        <v>1.9</v>
      </c>
      <c r="N243">
        <v>28.3</v>
      </c>
      <c r="O243">
        <v>9.2600000000000002E-2</v>
      </c>
      <c r="P243">
        <v>396</v>
      </c>
      <c r="Q243">
        <v>212</v>
      </c>
      <c r="R243">
        <v>0.79</v>
      </c>
      <c r="S243">
        <v>7.35</v>
      </c>
      <c r="T243">
        <v>125</v>
      </c>
      <c r="U243" s="32">
        <v>2.12</v>
      </c>
      <c r="W243" s="36"/>
      <c r="AA243">
        <v>61.13</v>
      </c>
      <c r="AB243">
        <v>1.4179999999999999</v>
      </c>
      <c r="AC243">
        <v>1.303167917661274</v>
      </c>
      <c r="AD243">
        <v>33.4</v>
      </c>
      <c r="AE243">
        <v>25.6</v>
      </c>
      <c r="AF243">
        <v>29.9</v>
      </c>
      <c r="AG243">
        <v>108.2</v>
      </c>
      <c r="AH243">
        <v>9.24</v>
      </c>
      <c r="AI243">
        <v>81.349999999999994</v>
      </c>
      <c r="AJ243">
        <v>2367</v>
      </c>
      <c r="AK243" s="32">
        <v>19.18</v>
      </c>
      <c r="AP243" s="36"/>
      <c r="AR243">
        <v>36.69</v>
      </c>
      <c r="AS243">
        <v>1.06</v>
      </c>
      <c r="AT243" s="7">
        <v>0.97415937427429522</v>
      </c>
      <c r="AU243">
        <v>34.19</v>
      </c>
      <c r="AV243">
        <v>29.4</v>
      </c>
      <c r="AW243">
        <v>28.66</v>
      </c>
      <c r="AX243">
        <v>22.32</v>
      </c>
      <c r="AY243">
        <v>0.1</v>
      </c>
      <c r="AZ243" s="32">
        <v>29</v>
      </c>
      <c r="BB243" s="36"/>
      <c r="BD243">
        <v>48.9</v>
      </c>
      <c r="BE243">
        <v>1.48</v>
      </c>
      <c r="BF243">
        <v>15.9</v>
      </c>
      <c r="BG243">
        <v>4.75</v>
      </c>
      <c r="BH243">
        <v>1.61</v>
      </c>
      <c r="BI243">
        <v>23.5</v>
      </c>
      <c r="BJ243">
        <v>0.11</v>
      </c>
      <c r="BK243">
        <v>403</v>
      </c>
      <c r="BL243">
        <v>253</v>
      </c>
      <c r="BM243" s="32">
        <v>1.02</v>
      </c>
      <c r="CB243" s="36"/>
      <c r="CD243">
        <v>61.1</v>
      </c>
      <c r="CE243">
        <v>2.1</v>
      </c>
      <c r="CF243">
        <v>22.8</v>
      </c>
      <c r="CG243">
        <v>31.6</v>
      </c>
      <c r="CH243">
        <v>1821</v>
      </c>
      <c r="CI243" s="32">
        <v>0.17</v>
      </c>
      <c r="DD243" s="27" t="s">
        <v>141</v>
      </c>
      <c r="DE243" s="28">
        <v>1.8</v>
      </c>
      <c r="DF243" s="27">
        <v>6.2</v>
      </c>
      <c r="DG243" s="28">
        <v>0.6</v>
      </c>
      <c r="DH243" s="28">
        <v>30.7</v>
      </c>
      <c r="DI243" s="28">
        <v>0</v>
      </c>
      <c r="DJ243" s="28">
        <v>0.8</v>
      </c>
      <c r="DK243" s="28">
        <v>995.3</v>
      </c>
      <c r="DL243" s="34">
        <v>1.1200000000000001E-9</v>
      </c>
      <c r="DM243" s="28">
        <v>209.1</v>
      </c>
      <c r="DN243" s="28">
        <v>0.7</v>
      </c>
      <c r="DO243" s="28">
        <v>5.1999999999999998E-3</v>
      </c>
      <c r="DP243" s="28">
        <v>277.5</v>
      </c>
      <c r="DQ243" s="35">
        <v>1.8600000000000001E-5</v>
      </c>
    </row>
    <row r="244" spans="4:121" x14ac:dyDescent="0.35">
      <c r="D244" s="36"/>
      <c r="H244" s="37">
        <v>9.16</v>
      </c>
      <c r="I244" s="38">
        <v>0.98</v>
      </c>
      <c r="J244">
        <v>21.9</v>
      </c>
      <c r="K244">
        <v>18</v>
      </c>
      <c r="L244">
        <v>7</v>
      </c>
      <c r="M244">
        <v>1.87</v>
      </c>
      <c r="N244">
        <v>28</v>
      </c>
      <c r="O244">
        <v>8.9700000000000002E-2</v>
      </c>
      <c r="P244">
        <v>395</v>
      </c>
      <c r="Q244">
        <v>208</v>
      </c>
      <c r="R244">
        <v>0.83</v>
      </c>
      <c r="S244">
        <v>10.86</v>
      </c>
      <c r="T244">
        <v>247</v>
      </c>
      <c r="U244" s="32">
        <v>3.14</v>
      </c>
      <c r="W244" s="36"/>
      <c r="AA244">
        <v>61.14</v>
      </c>
      <c r="AB244">
        <v>1.5960000000000001</v>
      </c>
      <c r="AC244">
        <v>1.4667531710771464</v>
      </c>
      <c r="AD244">
        <v>33.700000000000003</v>
      </c>
      <c r="AE244">
        <v>25.7</v>
      </c>
      <c r="AF244">
        <v>29.9</v>
      </c>
      <c r="AG244">
        <v>152.1</v>
      </c>
      <c r="AH244">
        <v>9.2899999999999991</v>
      </c>
      <c r="AI244">
        <v>81.44</v>
      </c>
      <c r="AJ244">
        <v>2368</v>
      </c>
      <c r="AK244" s="32">
        <v>19.190000000000001</v>
      </c>
      <c r="AP244" s="36"/>
      <c r="AR244">
        <v>36.68</v>
      </c>
      <c r="AS244">
        <v>1.43</v>
      </c>
      <c r="AT244" s="7">
        <v>1.3141961369926811</v>
      </c>
      <c r="AU244">
        <v>28.48</v>
      </c>
      <c r="AV244">
        <v>25.91</v>
      </c>
      <c r="AW244">
        <v>24.77</v>
      </c>
      <c r="AX244">
        <v>34.659999999999997</v>
      </c>
      <c r="AY244">
        <v>0.1</v>
      </c>
      <c r="AZ244" s="32">
        <v>28.99</v>
      </c>
      <c r="BB244" s="36"/>
      <c r="BD244">
        <v>61.1</v>
      </c>
      <c r="BE244">
        <v>1.49</v>
      </c>
      <c r="BF244">
        <v>15.7</v>
      </c>
      <c r="BG244">
        <v>4.6900000000000004</v>
      </c>
      <c r="BH244">
        <v>1.61</v>
      </c>
      <c r="BI244">
        <v>23.3</v>
      </c>
      <c r="BJ244">
        <v>0.11</v>
      </c>
      <c r="BK244">
        <v>403</v>
      </c>
      <c r="BL244">
        <v>247</v>
      </c>
      <c r="BM244" s="32">
        <v>1.08</v>
      </c>
      <c r="CB244" s="36"/>
      <c r="CD244">
        <v>73.3</v>
      </c>
      <c r="CE244">
        <v>0.5</v>
      </c>
      <c r="CF244">
        <v>24.7</v>
      </c>
      <c r="CG244">
        <v>32.4</v>
      </c>
      <c r="CH244">
        <v>152</v>
      </c>
      <c r="CI244" s="32">
        <v>0.11</v>
      </c>
      <c r="DD244" s="36"/>
      <c r="DF244" s="36">
        <v>12.2</v>
      </c>
      <c r="DG244">
        <v>0.6</v>
      </c>
      <c r="DH244">
        <v>30.4</v>
      </c>
      <c r="DI244">
        <v>0</v>
      </c>
      <c r="DJ244">
        <v>0.8</v>
      </c>
      <c r="DK244">
        <v>995.4</v>
      </c>
      <c r="DL244" s="39">
        <v>1.1100000000000001E-9</v>
      </c>
      <c r="DM244">
        <v>266.2</v>
      </c>
      <c r="DN244">
        <v>1.5</v>
      </c>
      <c r="DO244">
        <v>9.4000000000000004E-3</v>
      </c>
      <c r="DP244">
        <v>301.3</v>
      </c>
      <c r="DQ244" s="40">
        <v>3.1199999999999999E-5</v>
      </c>
    </row>
    <row r="245" spans="4:121" x14ac:dyDescent="0.35">
      <c r="D245" s="36"/>
      <c r="H245" s="37">
        <v>12.22</v>
      </c>
      <c r="I245" s="38">
        <v>0.98</v>
      </c>
      <c r="J245">
        <v>21.8</v>
      </c>
      <c r="K245">
        <v>19</v>
      </c>
      <c r="L245">
        <v>6.97</v>
      </c>
      <c r="M245">
        <v>1.86</v>
      </c>
      <c r="N245">
        <v>28</v>
      </c>
      <c r="O245">
        <v>8.8999999999999996E-2</v>
      </c>
      <c r="P245">
        <v>396</v>
      </c>
      <c r="Q245">
        <v>206</v>
      </c>
      <c r="R245">
        <v>0.86</v>
      </c>
      <c r="S245">
        <v>14.39</v>
      </c>
      <c r="T245">
        <v>399</v>
      </c>
      <c r="U245" s="32">
        <v>4.16</v>
      </c>
      <c r="W245" s="36"/>
      <c r="AA245">
        <v>61.11</v>
      </c>
      <c r="AB245">
        <v>1.768</v>
      </c>
      <c r="AC245">
        <v>1.6248243148273149</v>
      </c>
      <c r="AD245">
        <v>34</v>
      </c>
      <c r="AE245">
        <v>25.7</v>
      </c>
      <c r="AF245">
        <v>30</v>
      </c>
      <c r="AG245">
        <v>191.9</v>
      </c>
      <c r="AH245">
        <v>9.34</v>
      </c>
      <c r="AI245">
        <v>81.39</v>
      </c>
      <c r="AJ245">
        <v>2366</v>
      </c>
      <c r="AK245" s="32">
        <v>19.18</v>
      </c>
      <c r="AP245" s="36"/>
      <c r="AR245">
        <v>36.67</v>
      </c>
      <c r="AS245">
        <v>1.78</v>
      </c>
      <c r="AT245" s="7">
        <v>1.6358525341587222</v>
      </c>
      <c r="AU245">
        <v>28.8</v>
      </c>
      <c r="AV245">
        <v>25.88</v>
      </c>
      <c r="AW245">
        <v>24.73</v>
      </c>
      <c r="AX245">
        <v>52.21</v>
      </c>
      <c r="AY245">
        <v>0.1</v>
      </c>
      <c r="AZ245" s="32">
        <v>28.99</v>
      </c>
      <c r="BB245" s="36"/>
      <c r="BD245">
        <v>73.3</v>
      </c>
      <c r="BE245">
        <v>1.48</v>
      </c>
      <c r="BF245">
        <v>15.6</v>
      </c>
      <c r="BG245">
        <v>4.66</v>
      </c>
      <c r="BH245">
        <v>1.6</v>
      </c>
      <c r="BI245">
        <v>23.3</v>
      </c>
      <c r="BJ245">
        <v>0.11</v>
      </c>
      <c r="BK245">
        <v>403</v>
      </c>
      <c r="BL245">
        <v>238</v>
      </c>
      <c r="BM245" s="32">
        <v>1.1599999999999999</v>
      </c>
      <c r="CB245" s="36"/>
      <c r="CD245">
        <v>73.3</v>
      </c>
      <c r="CE245">
        <v>0.7</v>
      </c>
      <c r="CF245">
        <v>25</v>
      </c>
      <c r="CG245">
        <v>32.1</v>
      </c>
      <c r="CH245">
        <v>211</v>
      </c>
      <c r="CI245" s="32">
        <v>0.11</v>
      </c>
      <c r="DD245" s="36"/>
      <c r="DF245" s="36">
        <v>24.4</v>
      </c>
      <c r="DG245">
        <v>0.6</v>
      </c>
      <c r="DH245">
        <v>30.1</v>
      </c>
      <c r="DI245">
        <v>0</v>
      </c>
      <c r="DJ245">
        <v>0.8</v>
      </c>
      <c r="DK245">
        <v>995.4</v>
      </c>
      <c r="DL245" s="39">
        <v>1.0999999999999999E-9</v>
      </c>
      <c r="DM245">
        <v>211.2</v>
      </c>
      <c r="DN245">
        <v>1.8</v>
      </c>
      <c r="DO245">
        <v>1.7299999999999999E-2</v>
      </c>
      <c r="DP245">
        <v>322</v>
      </c>
      <c r="DQ245" s="40">
        <v>5.3699999999999997E-5</v>
      </c>
    </row>
    <row r="246" spans="4:121" x14ac:dyDescent="0.35">
      <c r="D246" s="36"/>
      <c r="H246" s="37">
        <v>18.32</v>
      </c>
      <c r="I246" s="38">
        <v>0.98</v>
      </c>
      <c r="J246">
        <v>21.7</v>
      </c>
      <c r="K246">
        <v>41</v>
      </c>
      <c r="L246">
        <v>6.91</v>
      </c>
      <c r="M246">
        <v>1.85</v>
      </c>
      <c r="N246">
        <v>27.8</v>
      </c>
      <c r="O246">
        <v>8.8300000000000003E-2</v>
      </c>
      <c r="P246">
        <v>396</v>
      </c>
      <c r="Q246">
        <v>200</v>
      </c>
      <c r="R246">
        <v>0.9</v>
      </c>
      <c r="S246">
        <v>21.44</v>
      </c>
      <c r="T246">
        <v>781</v>
      </c>
      <c r="U246" s="32">
        <v>6.19</v>
      </c>
      <c r="W246" s="36"/>
      <c r="AA246">
        <v>61.14</v>
      </c>
      <c r="AB246">
        <v>2.032</v>
      </c>
      <c r="AC246">
        <v>1.8674451401182717</v>
      </c>
      <c r="AD246">
        <v>34.799999999999997</v>
      </c>
      <c r="AE246">
        <v>25.7</v>
      </c>
      <c r="AF246">
        <v>30.1</v>
      </c>
      <c r="AG246">
        <v>268</v>
      </c>
      <c r="AH246">
        <v>9.4</v>
      </c>
      <c r="AI246">
        <v>81.44</v>
      </c>
      <c r="AJ246">
        <v>2368</v>
      </c>
      <c r="AK246" s="32">
        <v>19.190000000000001</v>
      </c>
      <c r="AP246" s="36"/>
      <c r="AR246">
        <v>36.68</v>
      </c>
      <c r="AS246">
        <v>2.14</v>
      </c>
      <c r="AT246" s="7">
        <v>1.9666991141009358</v>
      </c>
      <c r="AU246">
        <v>28.91</v>
      </c>
      <c r="AV246">
        <v>25.83</v>
      </c>
      <c r="AW246">
        <v>24.66</v>
      </c>
      <c r="AX246">
        <v>73.2</v>
      </c>
      <c r="AY246">
        <v>0.1</v>
      </c>
      <c r="AZ246" s="32">
        <v>29</v>
      </c>
      <c r="BB246" s="36"/>
      <c r="BD246">
        <v>36.700000000000003</v>
      </c>
      <c r="BE246">
        <v>1.98</v>
      </c>
      <c r="BF246">
        <v>15.3</v>
      </c>
      <c r="BG246">
        <v>4.5599999999999996</v>
      </c>
      <c r="BH246">
        <v>1.59</v>
      </c>
      <c r="BI246">
        <v>23</v>
      </c>
      <c r="BJ246">
        <v>0.1</v>
      </c>
      <c r="BK246">
        <v>403</v>
      </c>
      <c r="BL246">
        <v>289</v>
      </c>
      <c r="BM246" s="32">
        <v>1</v>
      </c>
      <c r="CB246" s="36"/>
      <c r="CD246">
        <v>73.3</v>
      </c>
      <c r="CE246">
        <v>0.8</v>
      </c>
      <c r="CF246">
        <v>25.1</v>
      </c>
      <c r="CG246">
        <v>31.8</v>
      </c>
      <c r="CH246">
        <v>265</v>
      </c>
      <c r="CI246" s="32">
        <v>0.11</v>
      </c>
      <c r="DD246" s="36"/>
      <c r="DF246" s="36">
        <v>36.700000000000003</v>
      </c>
      <c r="DG246">
        <v>0.6</v>
      </c>
      <c r="DH246">
        <v>29.8</v>
      </c>
      <c r="DI246">
        <v>0</v>
      </c>
      <c r="DJ246">
        <v>0.8</v>
      </c>
      <c r="DK246">
        <v>995.5</v>
      </c>
      <c r="DL246" s="39">
        <v>1.09E-9</v>
      </c>
      <c r="DM246">
        <v>253.4</v>
      </c>
      <c r="DN246">
        <v>5.8</v>
      </c>
      <c r="DO246">
        <v>2.07E-2</v>
      </c>
      <c r="DP246">
        <v>339.6</v>
      </c>
      <c r="DQ246" s="40">
        <v>6.0900000000000003E-5</v>
      </c>
    </row>
    <row r="247" spans="4:121" ht="15" thickBot="1" x14ac:dyDescent="0.4">
      <c r="D247" s="36"/>
      <c r="H247" s="37">
        <v>24.42</v>
      </c>
      <c r="I247" s="38">
        <v>0.98</v>
      </c>
      <c r="J247">
        <v>21.9</v>
      </c>
      <c r="K247">
        <v>25</v>
      </c>
      <c r="L247">
        <v>7.01</v>
      </c>
      <c r="M247">
        <v>1.85</v>
      </c>
      <c r="N247">
        <v>28</v>
      </c>
      <c r="O247">
        <v>8.43E-2</v>
      </c>
      <c r="P247">
        <v>396</v>
      </c>
      <c r="Q247">
        <v>192</v>
      </c>
      <c r="R247">
        <v>0.95</v>
      </c>
      <c r="S247">
        <v>28.31</v>
      </c>
      <c r="T247">
        <v>1259</v>
      </c>
      <c r="U247" s="32">
        <v>8.17</v>
      </c>
      <c r="W247" s="36"/>
      <c r="AA247">
        <v>61.14</v>
      </c>
      <c r="AB247">
        <v>2.2069999999999999</v>
      </c>
      <c r="AC247">
        <v>2.0282733387012919</v>
      </c>
      <c r="AD247">
        <v>35.200000000000003</v>
      </c>
      <c r="AE247">
        <v>25.7</v>
      </c>
      <c r="AF247">
        <v>30.2</v>
      </c>
      <c r="AG247">
        <v>424.4</v>
      </c>
      <c r="AH247">
        <v>9.99</v>
      </c>
      <c r="AI247">
        <v>81.48</v>
      </c>
      <c r="AJ247">
        <v>2368</v>
      </c>
      <c r="AK247" s="32">
        <v>19.2</v>
      </c>
      <c r="AP247" s="36"/>
      <c r="AR247">
        <v>36.67</v>
      </c>
      <c r="AS247">
        <v>2.5</v>
      </c>
      <c r="AT247" s="7">
        <v>2.2975456940431491</v>
      </c>
      <c r="AU247">
        <v>29.79</v>
      </c>
      <c r="AV247">
        <v>25.7</v>
      </c>
      <c r="AW247">
        <v>24.56</v>
      </c>
      <c r="AX247">
        <v>130.94999999999999</v>
      </c>
      <c r="AY247">
        <v>0.11</v>
      </c>
      <c r="AZ247" s="32">
        <v>28.99</v>
      </c>
      <c r="BB247" s="41"/>
      <c r="BC247" s="42"/>
      <c r="BD247" s="42">
        <v>36.700000000000003</v>
      </c>
      <c r="BE247" s="42">
        <v>2.31</v>
      </c>
      <c r="BF247" s="42">
        <v>15</v>
      </c>
      <c r="BG247" s="42">
        <v>4.4800000000000004</v>
      </c>
      <c r="BH247" s="42">
        <v>1.58</v>
      </c>
      <c r="BI247" s="42">
        <v>22.8</v>
      </c>
      <c r="BJ247" s="42">
        <v>0.1</v>
      </c>
      <c r="BK247" s="42">
        <v>403</v>
      </c>
      <c r="BL247" s="42">
        <v>303</v>
      </c>
      <c r="BM247" s="43">
        <v>1.01</v>
      </c>
      <c r="CB247" s="36"/>
      <c r="CD247">
        <v>73.3</v>
      </c>
      <c r="CE247">
        <v>1</v>
      </c>
      <c r="CF247">
        <v>25.2</v>
      </c>
      <c r="CG247">
        <v>31.6</v>
      </c>
      <c r="CH247">
        <v>353</v>
      </c>
      <c r="CI247" s="32">
        <v>0.11</v>
      </c>
      <c r="DD247" s="36"/>
      <c r="DF247" s="36">
        <v>48.9</v>
      </c>
      <c r="DG247">
        <v>0.6</v>
      </c>
      <c r="DH247">
        <v>29.2</v>
      </c>
      <c r="DI247">
        <v>0</v>
      </c>
      <c r="DJ247">
        <v>0.8</v>
      </c>
      <c r="DK247">
        <v>995.7</v>
      </c>
      <c r="DL247" s="39">
        <v>1.08E-9</v>
      </c>
      <c r="DM247">
        <v>68</v>
      </c>
      <c r="DN247">
        <v>1.8</v>
      </c>
      <c r="DO247">
        <v>2.64E-2</v>
      </c>
      <c r="DP247">
        <v>348.5</v>
      </c>
      <c r="DQ247" s="40">
        <v>7.5699999999999997E-5</v>
      </c>
    </row>
    <row r="248" spans="4:121" ht="15" thickBot="1" x14ac:dyDescent="0.4">
      <c r="D248" s="36"/>
      <c r="H248" s="37">
        <v>36.61</v>
      </c>
      <c r="I248" s="38">
        <v>0.99</v>
      </c>
      <c r="J248">
        <v>21.7</v>
      </c>
      <c r="K248">
        <v>219</v>
      </c>
      <c r="L248">
        <v>6.95</v>
      </c>
      <c r="M248">
        <v>1.83</v>
      </c>
      <c r="N248">
        <v>27.9</v>
      </c>
      <c r="O248">
        <v>8.1799999999999998E-2</v>
      </c>
      <c r="P248">
        <v>395</v>
      </c>
      <c r="Q248">
        <v>194</v>
      </c>
      <c r="R248">
        <v>0.97</v>
      </c>
      <c r="S248">
        <v>42.31</v>
      </c>
      <c r="T248">
        <v>2472</v>
      </c>
      <c r="U248" s="32">
        <v>12.21</v>
      </c>
      <c r="W248" s="36"/>
      <c r="AA248">
        <v>61.14</v>
      </c>
      <c r="AB248">
        <v>2.387</v>
      </c>
      <c r="AC248">
        <v>2.1936966286723987</v>
      </c>
      <c r="AD248">
        <v>37.1</v>
      </c>
      <c r="AE248">
        <v>25.7</v>
      </c>
      <c r="AF248">
        <v>30.2</v>
      </c>
      <c r="AG248">
        <v>813.2</v>
      </c>
      <c r="AH248">
        <v>11.58</v>
      </c>
      <c r="AI248">
        <v>81.540000000000006</v>
      </c>
      <c r="AJ248">
        <v>2369</v>
      </c>
      <c r="AK248" s="32">
        <v>19.22</v>
      </c>
      <c r="AP248" s="36"/>
      <c r="AR248">
        <v>36.67</v>
      </c>
      <c r="AS248">
        <v>2.85</v>
      </c>
      <c r="AT248" s="7">
        <v>2.61920209120919</v>
      </c>
      <c r="AU248">
        <v>29.23</v>
      </c>
      <c r="AV248">
        <v>25.73</v>
      </c>
      <c r="AW248">
        <v>24.59</v>
      </c>
      <c r="AX248">
        <v>268.23</v>
      </c>
      <c r="AY248">
        <v>0.12</v>
      </c>
      <c r="AZ248" s="32">
        <v>28.99</v>
      </c>
      <c r="BB248" s="36" t="s">
        <v>142</v>
      </c>
      <c r="BC248">
        <v>3.06</v>
      </c>
      <c r="BD248">
        <v>6.1</v>
      </c>
      <c r="BE248">
        <v>0.59</v>
      </c>
      <c r="BF248">
        <v>33.799999999999997</v>
      </c>
      <c r="BG248">
        <v>14.35</v>
      </c>
      <c r="BH248">
        <v>2.6</v>
      </c>
      <c r="BI248">
        <v>38.4</v>
      </c>
      <c r="BJ248">
        <v>0.11</v>
      </c>
      <c r="BK248">
        <v>411</v>
      </c>
      <c r="BL248">
        <v>61</v>
      </c>
      <c r="BM248" s="32">
        <v>0.56000000000000005</v>
      </c>
      <c r="CB248" s="36"/>
      <c r="CD248">
        <v>73.3</v>
      </c>
      <c r="CE248">
        <v>1.2</v>
      </c>
      <c r="CF248">
        <v>25.2</v>
      </c>
      <c r="CG248">
        <v>31.6</v>
      </c>
      <c r="CH248">
        <v>472</v>
      </c>
      <c r="CI248" s="32">
        <v>0.12</v>
      </c>
      <c r="DD248" s="41"/>
      <c r="DE248" s="42"/>
      <c r="DF248" s="41">
        <v>61.1</v>
      </c>
      <c r="DG248" s="42">
        <v>0.6</v>
      </c>
      <c r="DH248" s="42">
        <v>28.7</v>
      </c>
      <c r="DI248" s="42">
        <v>0</v>
      </c>
      <c r="DJ248" s="42">
        <v>0.8</v>
      </c>
      <c r="DK248" s="42">
        <v>995.8</v>
      </c>
      <c r="DL248" s="44">
        <v>1.0600000000000001E-9</v>
      </c>
      <c r="DM248" s="42">
        <v>201.9</v>
      </c>
      <c r="DN248" s="42">
        <v>9.4</v>
      </c>
      <c r="DO248" s="42">
        <v>2.8000000000000001E-2</v>
      </c>
      <c r="DP248" s="42">
        <v>347.4</v>
      </c>
      <c r="DQ248" s="45">
        <v>8.0500000000000005E-5</v>
      </c>
    </row>
    <row r="249" spans="4:121" x14ac:dyDescent="0.35">
      <c r="D249" s="36"/>
      <c r="H249" s="37">
        <v>48.67</v>
      </c>
      <c r="I249" s="38">
        <v>0.98</v>
      </c>
      <c r="J249">
        <v>21.7</v>
      </c>
      <c r="K249">
        <v>347</v>
      </c>
      <c r="L249">
        <v>6.95</v>
      </c>
      <c r="M249">
        <v>1.82</v>
      </c>
      <c r="N249">
        <v>27.9</v>
      </c>
      <c r="O249">
        <v>8.0199999999999994E-2</v>
      </c>
      <c r="P249">
        <v>394</v>
      </c>
      <c r="Q249">
        <v>191</v>
      </c>
      <c r="R249">
        <v>0.99</v>
      </c>
      <c r="S249">
        <v>56.16</v>
      </c>
      <c r="T249">
        <v>3972</v>
      </c>
      <c r="U249" s="32">
        <v>16.21</v>
      </c>
      <c r="W249" s="36"/>
      <c r="AA249">
        <v>73.14</v>
      </c>
      <c r="AB249">
        <v>0.69799999999999995</v>
      </c>
      <c r="AC249">
        <v>0.64147475777684715</v>
      </c>
      <c r="AD249">
        <v>35.799999999999997</v>
      </c>
      <c r="AE249">
        <v>27.1</v>
      </c>
      <c r="AF249">
        <v>34.799999999999997</v>
      </c>
      <c r="AG249">
        <v>31.9</v>
      </c>
      <c r="AH249">
        <v>10.28</v>
      </c>
      <c r="AI249">
        <v>100.62</v>
      </c>
      <c r="AJ249">
        <v>3236</v>
      </c>
      <c r="AK249" s="32">
        <v>23.72</v>
      </c>
      <c r="AP249" s="36"/>
      <c r="AR249">
        <v>36.68</v>
      </c>
      <c r="AS249">
        <v>3.21</v>
      </c>
      <c r="AT249" s="7">
        <v>2.9500486711514036</v>
      </c>
      <c r="AU249">
        <v>29.68</v>
      </c>
      <c r="AV249">
        <v>25.79</v>
      </c>
      <c r="AW249">
        <v>24.58</v>
      </c>
      <c r="AX249">
        <v>943.47</v>
      </c>
      <c r="AY249">
        <v>0.16</v>
      </c>
      <c r="AZ249" s="32">
        <v>28.99</v>
      </c>
      <c r="BB249" s="36"/>
      <c r="BD249">
        <v>12.2</v>
      </c>
      <c r="BE249">
        <v>0.59</v>
      </c>
      <c r="BF249">
        <v>33.700000000000003</v>
      </c>
      <c r="BG249">
        <v>14.27</v>
      </c>
      <c r="BH249">
        <v>2.59</v>
      </c>
      <c r="BI249">
        <v>38.299999999999997</v>
      </c>
      <c r="BJ249">
        <v>0.1</v>
      </c>
      <c r="BK249">
        <v>411</v>
      </c>
      <c r="BL249">
        <v>53</v>
      </c>
      <c r="BM249" s="32">
        <v>0.6</v>
      </c>
      <c r="CB249" s="36"/>
      <c r="CD249">
        <v>73.3</v>
      </c>
      <c r="CE249">
        <v>1.3</v>
      </c>
      <c r="CF249">
        <v>25.2</v>
      </c>
      <c r="CG249">
        <v>31.7</v>
      </c>
      <c r="CH249">
        <v>605</v>
      </c>
      <c r="CI249" s="32">
        <v>0.12</v>
      </c>
      <c r="DD249" s="27" t="s">
        <v>141</v>
      </c>
      <c r="DE249" s="28">
        <v>2.9</v>
      </c>
      <c r="DF249" s="36">
        <v>6.1</v>
      </c>
      <c r="DG249">
        <v>0.6</v>
      </c>
      <c r="DH249">
        <v>30.9</v>
      </c>
      <c r="DI249">
        <v>0</v>
      </c>
      <c r="DJ249">
        <v>0.8</v>
      </c>
      <c r="DK249">
        <v>995.2</v>
      </c>
      <c r="DL249" s="39">
        <v>1.1200000000000001E-9</v>
      </c>
      <c r="DM249">
        <v>121.9</v>
      </c>
      <c r="DN249">
        <v>0.8</v>
      </c>
      <c r="DO249">
        <v>3.0000000000000001E-3</v>
      </c>
      <c r="DP249">
        <v>277.5</v>
      </c>
      <c r="DQ249" s="40">
        <v>1.0699999999999999E-5</v>
      </c>
    </row>
    <row r="250" spans="4:121" x14ac:dyDescent="0.35">
      <c r="D250" s="36"/>
      <c r="H250" s="37">
        <v>60.88</v>
      </c>
      <c r="I250" s="38">
        <v>0.98</v>
      </c>
      <c r="J250">
        <v>22</v>
      </c>
      <c r="K250">
        <v>463</v>
      </c>
      <c r="L250">
        <v>7.09</v>
      </c>
      <c r="M250">
        <v>1.83</v>
      </c>
      <c r="N250">
        <v>28.1</v>
      </c>
      <c r="O250">
        <v>7.7700000000000005E-2</v>
      </c>
      <c r="P250">
        <v>395</v>
      </c>
      <c r="Q250">
        <v>192</v>
      </c>
      <c r="R250">
        <v>1.01</v>
      </c>
      <c r="S250">
        <v>70.36</v>
      </c>
      <c r="T250">
        <v>5775</v>
      </c>
      <c r="U250" s="32">
        <v>20.309999999999999</v>
      </c>
      <c r="W250" s="36"/>
      <c r="AA250">
        <v>73.27</v>
      </c>
      <c r="AB250">
        <v>1.046</v>
      </c>
      <c r="AC250">
        <v>0.96129311838765363</v>
      </c>
      <c r="AD250">
        <v>39</v>
      </c>
      <c r="AE250">
        <v>26.7</v>
      </c>
      <c r="AF250">
        <v>37.1</v>
      </c>
      <c r="AG250">
        <v>86.9</v>
      </c>
      <c r="AH250">
        <v>9.98</v>
      </c>
      <c r="AI250">
        <v>99.93</v>
      </c>
      <c r="AJ250">
        <v>3234</v>
      </c>
      <c r="AK250" s="32">
        <v>23.55</v>
      </c>
      <c r="AP250" s="36"/>
      <c r="AR250">
        <v>36.700000000000003</v>
      </c>
      <c r="AS250">
        <v>3.55</v>
      </c>
      <c r="AT250" s="7">
        <v>3.2625148855412713</v>
      </c>
      <c r="AU250">
        <v>29.91</v>
      </c>
      <c r="AV250">
        <v>25.86</v>
      </c>
      <c r="AW250">
        <v>24.6</v>
      </c>
      <c r="AX250">
        <v>1782.23</v>
      </c>
      <c r="AY250">
        <v>0.24</v>
      </c>
      <c r="AZ250" s="32">
        <v>29.01</v>
      </c>
      <c r="BB250" s="36"/>
      <c r="BD250">
        <v>24.4</v>
      </c>
      <c r="BE250">
        <v>0.59</v>
      </c>
      <c r="BF250">
        <v>33.6</v>
      </c>
      <c r="BG250">
        <v>14.17</v>
      </c>
      <c r="BH250">
        <v>2.58</v>
      </c>
      <c r="BI250">
        <v>38.200000000000003</v>
      </c>
      <c r="BJ250">
        <v>0.1</v>
      </c>
      <c r="BK250">
        <v>411</v>
      </c>
      <c r="BL250">
        <v>47</v>
      </c>
      <c r="BM250" s="32">
        <v>0.64</v>
      </c>
      <c r="CB250" s="36"/>
      <c r="CD250">
        <v>73.3</v>
      </c>
      <c r="CE250">
        <v>1.5</v>
      </c>
      <c r="CF250">
        <v>25.1</v>
      </c>
      <c r="CG250">
        <v>32.1</v>
      </c>
      <c r="CH250">
        <v>829</v>
      </c>
      <c r="CI250" s="32">
        <v>0.13</v>
      </c>
      <c r="DD250" s="36"/>
      <c r="DF250" s="36">
        <v>12.2</v>
      </c>
      <c r="DG250">
        <v>0.6</v>
      </c>
      <c r="DH250">
        <v>30.6</v>
      </c>
      <c r="DI250">
        <v>0</v>
      </c>
      <c r="DJ250">
        <v>0.8</v>
      </c>
      <c r="DK250">
        <v>995.3</v>
      </c>
      <c r="DL250" s="39">
        <v>1.1100000000000001E-9</v>
      </c>
      <c r="DM250">
        <v>149.69999999999999</v>
      </c>
      <c r="DN250">
        <v>0.8</v>
      </c>
      <c r="DO250">
        <v>6.1999999999999998E-3</v>
      </c>
      <c r="DP250">
        <v>301.3</v>
      </c>
      <c r="DQ250" s="40">
        <v>2.0599999999999999E-5</v>
      </c>
    </row>
    <row r="251" spans="4:121" x14ac:dyDescent="0.35">
      <c r="D251" s="36"/>
      <c r="H251" s="37">
        <v>12.23</v>
      </c>
      <c r="I251" s="38">
        <v>0.98</v>
      </c>
      <c r="J251">
        <v>22.1</v>
      </c>
      <c r="K251">
        <v>18</v>
      </c>
      <c r="L251">
        <v>7.12</v>
      </c>
      <c r="M251">
        <v>1.83</v>
      </c>
      <c r="N251">
        <v>28.2</v>
      </c>
      <c r="O251">
        <v>7.6100000000000001E-2</v>
      </c>
      <c r="P251">
        <v>395</v>
      </c>
      <c r="Q251">
        <v>206</v>
      </c>
      <c r="R251">
        <v>0.91</v>
      </c>
      <c r="S251">
        <v>14.11</v>
      </c>
      <c r="T251">
        <v>398</v>
      </c>
      <c r="U251" s="32">
        <v>4.07</v>
      </c>
      <c r="W251" s="36"/>
      <c r="AA251">
        <v>73.34</v>
      </c>
      <c r="AB251">
        <v>1.054</v>
      </c>
      <c r="AC251">
        <v>0.96864526460859168</v>
      </c>
      <c r="AD251">
        <v>36</v>
      </c>
      <c r="AE251">
        <v>27.2</v>
      </c>
      <c r="AF251">
        <v>34.299999999999997</v>
      </c>
      <c r="AG251">
        <v>88.6</v>
      </c>
      <c r="AH251">
        <v>10.37</v>
      </c>
      <c r="AI251">
        <v>101.06</v>
      </c>
      <c r="AJ251">
        <v>3253</v>
      </c>
      <c r="AK251" s="32">
        <v>23.82</v>
      </c>
      <c r="AP251" s="36"/>
      <c r="AR251">
        <v>48.89</v>
      </c>
      <c r="AS251">
        <v>0.37</v>
      </c>
      <c r="AT251" s="7">
        <v>0.34003676271838607</v>
      </c>
      <c r="AU251">
        <v>33.11</v>
      </c>
      <c r="AV251">
        <v>29.88</v>
      </c>
      <c r="AW251">
        <v>29.05</v>
      </c>
      <c r="AX251">
        <v>5.7</v>
      </c>
      <c r="AY251">
        <v>0.14000000000000001</v>
      </c>
      <c r="AZ251" s="32">
        <v>38.65</v>
      </c>
      <c r="BB251" s="36"/>
      <c r="BD251">
        <v>36.700000000000003</v>
      </c>
      <c r="BE251">
        <v>0.59</v>
      </c>
      <c r="BF251">
        <v>33.6</v>
      </c>
      <c r="BG251">
        <v>14.22</v>
      </c>
      <c r="BH251">
        <v>2.59</v>
      </c>
      <c r="BI251">
        <v>38.200000000000003</v>
      </c>
      <c r="BJ251">
        <v>0.1</v>
      </c>
      <c r="BK251">
        <v>411</v>
      </c>
      <c r="BL251">
        <v>42</v>
      </c>
      <c r="BM251" s="32">
        <v>0.68</v>
      </c>
      <c r="CB251" s="36"/>
      <c r="CD251">
        <v>73.3</v>
      </c>
      <c r="CE251">
        <v>1.6</v>
      </c>
      <c r="CF251">
        <v>25</v>
      </c>
      <c r="CG251">
        <v>32.799999999999997</v>
      </c>
      <c r="CH251">
        <v>1431</v>
      </c>
      <c r="CI251" s="32">
        <v>0.15</v>
      </c>
      <c r="DD251" s="36"/>
      <c r="DF251" s="36">
        <v>24.5</v>
      </c>
      <c r="DG251">
        <v>0.6</v>
      </c>
      <c r="DH251">
        <v>30.3</v>
      </c>
      <c r="DI251">
        <v>0</v>
      </c>
      <c r="DJ251">
        <v>0.8</v>
      </c>
      <c r="DK251">
        <v>995.4</v>
      </c>
      <c r="DL251" s="39">
        <v>1.0999999999999999E-9</v>
      </c>
      <c r="DM251">
        <v>164.6</v>
      </c>
      <c r="DN251">
        <v>0.6</v>
      </c>
      <c r="DO251">
        <v>1.3299999999999999E-2</v>
      </c>
      <c r="DP251">
        <v>322</v>
      </c>
      <c r="DQ251" s="40">
        <v>4.1300000000000001E-5</v>
      </c>
    </row>
    <row r="252" spans="4:121" ht="15" thickBot="1" x14ac:dyDescent="0.4">
      <c r="D252" s="36"/>
      <c r="H252" s="37">
        <v>2.9</v>
      </c>
      <c r="I252" s="38">
        <v>1.47</v>
      </c>
      <c r="J252">
        <v>22.5</v>
      </c>
      <c r="K252">
        <v>31</v>
      </c>
      <c r="L252">
        <v>7.29</v>
      </c>
      <c r="M252">
        <v>1.84</v>
      </c>
      <c r="N252">
        <v>28.5</v>
      </c>
      <c r="O252">
        <v>7.46E-2</v>
      </c>
      <c r="P252">
        <v>397</v>
      </c>
      <c r="Q252">
        <v>288</v>
      </c>
      <c r="R252">
        <v>0.67</v>
      </c>
      <c r="S252">
        <v>3.36</v>
      </c>
      <c r="T252">
        <v>36</v>
      </c>
      <c r="U252" s="32">
        <v>0.97</v>
      </c>
      <c r="W252" s="36"/>
      <c r="AA252">
        <v>73.349999999999994</v>
      </c>
      <c r="AB252">
        <v>1.405</v>
      </c>
      <c r="AC252">
        <v>1.2912206800522499</v>
      </c>
      <c r="AD252">
        <v>36</v>
      </c>
      <c r="AE252">
        <v>27.1</v>
      </c>
      <c r="AF252">
        <v>34.200000000000003</v>
      </c>
      <c r="AG252">
        <v>202</v>
      </c>
      <c r="AH252">
        <v>10.71</v>
      </c>
      <c r="AI252">
        <v>100.91</v>
      </c>
      <c r="AJ252">
        <v>3251</v>
      </c>
      <c r="AK252" s="32">
        <v>23.78</v>
      </c>
      <c r="AP252" s="36"/>
      <c r="AR252">
        <v>48.9</v>
      </c>
      <c r="AS252">
        <v>0.71</v>
      </c>
      <c r="AT252" s="7">
        <v>0.65250297710825433</v>
      </c>
      <c r="AU252">
        <v>33.82</v>
      </c>
      <c r="AV252">
        <v>30.04</v>
      </c>
      <c r="AW252">
        <v>29.12</v>
      </c>
      <c r="AX252">
        <v>13.95</v>
      </c>
      <c r="AY252">
        <v>0.14000000000000001</v>
      </c>
      <c r="AZ252" s="32">
        <v>38.659999999999997</v>
      </c>
      <c r="BB252" s="36"/>
      <c r="BD252">
        <v>48.9</v>
      </c>
      <c r="BE252">
        <v>0.59</v>
      </c>
      <c r="BF252">
        <v>33.700000000000003</v>
      </c>
      <c r="BG252">
        <v>14.29</v>
      </c>
      <c r="BH252">
        <v>2.6</v>
      </c>
      <c r="BI252">
        <v>38.299999999999997</v>
      </c>
      <c r="BJ252">
        <v>0.1</v>
      </c>
      <c r="BK252">
        <v>411</v>
      </c>
      <c r="BL252">
        <v>40</v>
      </c>
      <c r="BM252" s="32">
        <v>0.7</v>
      </c>
      <c r="CB252" s="41"/>
      <c r="CC252" s="42"/>
      <c r="CD252" s="42">
        <v>73.3</v>
      </c>
      <c r="CE252" s="42">
        <v>1.7</v>
      </c>
      <c r="CF252" s="42">
        <v>22.8</v>
      </c>
      <c r="CG252" s="42">
        <v>31.2</v>
      </c>
      <c r="CH252" s="42">
        <v>1821</v>
      </c>
      <c r="CI252" s="43">
        <v>0.2</v>
      </c>
      <c r="DD252" s="36"/>
      <c r="DF252" s="36">
        <v>36.700000000000003</v>
      </c>
      <c r="DG252">
        <v>0.6</v>
      </c>
      <c r="DH252">
        <v>28.8</v>
      </c>
      <c r="DI252">
        <v>0</v>
      </c>
      <c r="DJ252">
        <v>0.8</v>
      </c>
      <c r="DK252">
        <v>995.8</v>
      </c>
      <c r="DL252" s="39">
        <v>1.0600000000000001E-9</v>
      </c>
      <c r="DM252">
        <v>69.900000000000006</v>
      </c>
      <c r="DN252">
        <v>0.5</v>
      </c>
      <c r="DO252">
        <v>1.7299999999999999E-2</v>
      </c>
      <c r="DP252">
        <v>339.6</v>
      </c>
      <c r="DQ252" s="40">
        <v>5.1100000000000002E-5</v>
      </c>
    </row>
    <row r="253" spans="4:121" x14ac:dyDescent="0.35">
      <c r="D253" s="36"/>
      <c r="H253" s="37">
        <v>6.07</v>
      </c>
      <c r="I253" s="38">
        <v>1.47</v>
      </c>
      <c r="J253">
        <v>22.2</v>
      </c>
      <c r="K253">
        <v>33</v>
      </c>
      <c r="L253">
        <v>7.18</v>
      </c>
      <c r="M253">
        <v>1.82</v>
      </c>
      <c r="N253">
        <v>28.3</v>
      </c>
      <c r="O253">
        <v>7.2999999999999995E-2</v>
      </c>
      <c r="P253">
        <v>397</v>
      </c>
      <c r="Q253">
        <v>275</v>
      </c>
      <c r="R253">
        <v>0.8</v>
      </c>
      <c r="S253">
        <v>6.95</v>
      </c>
      <c r="T253">
        <v>124</v>
      </c>
      <c r="U253" s="32">
        <v>2.0099999999999998</v>
      </c>
      <c r="W253" s="36"/>
      <c r="AA253">
        <v>73.349999999999994</v>
      </c>
      <c r="AB253">
        <v>1.5760000000000001</v>
      </c>
      <c r="AC253">
        <v>1.4483728055248013</v>
      </c>
      <c r="AD253">
        <v>38.700000000000003</v>
      </c>
      <c r="AE253">
        <v>26.8</v>
      </c>
      <c r="AF253">
        <v>35.9</v>
      </c>
      <c r="AG253">
        <v>267.10000000000002</v>
      </c>
      <c r="AH253">
        <v>10.27</v>
      </c>
      <c r="AI253">
        <v>100.18</v>
      </c>
      <c r="AJ253">
        <v>3241</v>
      </c>
      <c r="AK253" s="32">
        <v>23.61</v>
      </c>
      <c r="AP253" s="36"/>
      <c r="AR253">
        <v>48.89</v>
      </c>
      <c r="AS253">
        <v>1.06</v>
      </c>
      <c r="AT253" s="7">
        <v>0.97415937427429522</v>
      </c>
      <c r="AU253">
        <v>33.96</v>
      </c>
      <c r="AV253">
        <v>29.19</v>
      </c>
      <c r="AW253">
        <v>28.3</v>
      </c>
      <c r="AX253">
        <v>25.14</v>
      </c>
      <c r="AY253">
        <v>0.14000000000000001</v>
      </c>
      <c r="AZ253" s="32">
        <v>38.65</v>
      </c>
      <c r="BB253" s="36"/>
      <c r="BD253">
        <v>61.1</v>
      </c>
      <c r="BE253">
        <v>0.59</v>
      </c>
      <c r="BF253">
        <v>33.700000000000003</v>
      </c>
      <c r="BG253">
        <v>14.22</v>
      </c>
      <c r="BH253">
        <v>2.59</v>
      </c>
      <c r="BI253">
        <v>38.200000000000003</v>
      </c>
      <c r="BJ253">
        <v>0.1</v>
      </c>
      <c r="BK253">
        <v>411</v>
      </c>
      <c r="BL253">
        <v>41</v>
      </c>
      <c r="BM253" s="32">
        <v>0.69</v>
      </c>
      <c r="CB253" s="27" t="s">
        <v>32</v>
      </c>
      <c r="CC253" s="28">
        <v>3</v>
      </c>
      <c r="CD253" s="28">
        <v>0</v>
      </c>
      <c r="CE253" s="28">
        <v>0.5</v>
      </c>
      <c r="CF253" s="28">
        <v>11.8</v>
      </c>
      <c r="CG253" s="28">
        <v>10.4</v>
      </c>
      <c r="CH253" s="28">
        <v>4</v>
      </c>
      <c r="CI253" s="31" t="s">
        <v>49</v>
      </c>
      <c r="DD253" s="36"/>
      <c r="DF253" s="36">
        <v>48.9</v>
      </c>
      <c r="DG253">
        <v>0.6</v>
      </c>
      <c r="DH253">
        <v>30</v>
      </c>
      <c r="DI253">
        <v>0</v>
      </c>
      <c r="DJ253">
        <v>0.8</v>
      </c>
      <c r="DK253">
        <v>995.5</v>
      </c>
      <c r="DL253" s="39">
        <v>1.0999999999999999E-9</v>
      </c>
      <c r="DM253">
        <v>101</v>
      </c>
      <c r="DN253">
        <v>0.9</v>
      </c>
      <c r="DO253">
        <v>2.2100000000000002E-2</v>
      </c>
      <c r="DP253">
        <v>348.5</v>
      </c>
      <c r="DQ253" s="40">
        <v>6.3399999999999996E-5</v>
      </c>
    </row>
    <row r="254" spans="4:121" ht="15" thickBot="1" x14ac:dyDescent="0.4">
      <c r="D254" s="36"/>
      <c r="H254" s="37">
        <v>9.15</v>
      </c>
      <c r="I254" s="38">
        <v>1.47</v>
      </c>
      <c r="J254">
        <v>22</v>
      </c>
      <c r="K254">
        <v>34</v>
      </c>
      <c r="L254">
        <v>7.07</v>
      </c>
      <c r="M254">
        <v>1.81</v>
      </c>
      <c r="N254">
        <v>28.1</v>
      </c>
      <c r="O254">
        <v>7.1400000000000005E-2</v>
      </c>
      <c r="P254">
        <v>396</v>
      </c>
      <c r="Q254">
        <v>271</v>
      </c>
      <c r="R254">
        <v>0.83</v>
      </c>
      <c r="S254">
        <v>10.25</v>
      </c>
      <c r="T254">
        <v>243</v>
      </c>
      <c r="U254" s="32">
        <v>2.96</v>
      </c>
      <c r="W254" s="36"/>
      <c r="AA254">
        <v>73.31</v>
      </c>
      <c r="AB254">
        <v>1.667</v>
      </c>
      <c r="AC254">
        <v>1.5320034687879718</v>
      </c>
      <c r="AD254">
        <v>36.1</v>
      </c>
      <c r="AE254">
        <v>26.9</v>
      </c>
      <c r="AF254">
        <v>33.5</v>
      </c>
      <c r="AG254">
        <v>298</v>
      </c>
      <c r="AH254">
        <v>10.88</v>
      </c>
      <c r="AI254">
        <v>100.44</v>
      </c>
      <c r="AJ254">
        <v>3243</v>
      </c>
      <c r="AK254" s="32">
        <v>23.67</v>
      </c>
      <c r="AP254" s="36"/>
      <c r="AR254">
        <v>48.91</v>
      </c>
      <c r="AS254">
        <v>1.42</v>
      </c>
      <c r="AT254" s="7">
        <v>1.3050059542165087</v>
      </c>
      <c r="AU254">
        <v>34.200000000000003</v>
      </c>
      <c r="AV254">
        <v>27.88</v>
      </c>
      <c r="AW254">
        <v>26.99</v>
      </c>
      <c r="AX254">
        <v>38.39</v>
      </c>
      <c r="AY254">
        <v>0.14000000000000001</v>
      </c>
      <c r="AZ254" s="32">
        <v>38.659999999999997</v>
      </c>
      <c r="BB254" s="36"/>
      <c r="BD254">
        <v>73.400000000000006</v>
      </c>
      <c r="BE254">
        <v>0.59</v>
      </c>
      <c r="BF254">
        <v>33</v>
      </c>
      <c r="BG254">
        <v>13.65</v>
      </c>
      <c r="BH254">
        <v>2.5499999999999998</v>
      </c>
      <c r="BI254">
        <v>37.6</v>
      </c>
      <c r="BJ254">
        <v>0.09</v>
      </c>
      <c r="BK254">
        <v>411</v>
      </c>
      <c r="BL254">
        <v>48</v>
      </c>
      <c r="BM254" s="32">
        <v>0.67</v>
      </c>
      <c r="CB254" s="36"/>
      <c r="CD254">
        <v>0</v>
      </c>
      <c r="CE254">
        <v>0.7</v>
      </c>
      <c r="CF254">
        <v>11.8</v>
      </c>
      <c r="CG254">
        <v>10.4</v>
      </c>
      <c r="CH254">
        <v>7</v>
      </c>
      <c r="CI254" s="32" t="s">
        <v>49</v>
      </c>
      <c r="DD254" s="41"/>
      <c r="DE254" s="42"/>
      <c r="DF254" s="36">
        <v>61.1</v>
      </c>
      <c r="DG254">
        <v>0.6</v>
      </c>
      <c r="DH254">
        <v>29.4</v>
      </c>
      <c r="DI254">
        <v>0</v>
      </c>
      <c r="DJ254">
        <v>0.8</v>
      </c>
      <c r="DK254">
        <v>995.7</v>
      </c>
      <c r="DL254" s="39">
        <v>1.08E-9</v>
      </c>
      <c r="DM254">
        <v>139.5</v>
      </c>
      <c r="DN254">
        <v>2.5</v>
      </c>
      <c r="DO254">
        <v>2.35E-2</v>
      </c>
      <c r="DP254">
        <v>347.4</v>
      </c>
      <c r="DQ254" s="40">
        <v>6.7500000000000001E-5</v>
      </c>
    </row>
    <row r="255" spans="4:121" x14ac:dyDescent="0.35">
      <c r="D255" s="36"/>
      <c r="H255" s="37">
        <v>12.22</v>
      </c>
      <c r="I255" s="38">
        <v>1.47</v>
      </c>
      <c r="J255">
        <v>21.7</v>
      </c>
      <c r="K255">
        <v>35</v>
      </c>
      <c r="L255">
        <v>6.97</v>
      </c>
      <c r="M255">
        <v>1.79</v>
      </c>
      <c r="N255">
        <v>27.9</v>
      </c>
      <c r="O255">
        <v>7.0499999999999993E-2</v>
      </c>
      <c r="P255">
        <v>396</v>
      </c>
      <c r="Q255">
        <v>269</v>
      </c>
      <c r="R255">
        <v>0.85</v>
      </c>
      <c r="S255">
        <v>13.48</v>
      </c>
      <c r="T255">
        <v>392</v>
      </c>
      <c r="U255" s="32">
        <v>3.89</v>
      </c>
      <c r="W255" s="36"/>
      <c r="AA255">
        <v>73.36</v>
      </c>
      <c r="AB255">
        <v>1.75</v>
      </c>
      <c r="AC255">
        <v>1.6082819858302044</v>
      </c>
      <c r="AD255">
        <v>38.9</v>
      </c>
      <c r="AE255">
        <v>26.8</v>
      </c>
      <c r="AF255">
        <v>35.9</v>
      </c>
      <c r="AG255">
        <v>326.3</v>
      </c>
      <c r="AH255">
        <v>10.72</v>
      </c>
      <c r="AI255">
        <v>100.18</v>
      </c>
      <c r="AJ255">
        <v>3242</v>
      </c>
      <c r="AK255" s="32">
        <v>23.61</v>
      </c>
      <c r="AP255" s="36"/>
      <c r="AR255">
        <v>48.89</v>
      </c>
      <c r="AS255">
        <v>1.78</v>
      </c>
      <c r="AT255" s="7">
        <v>1.6358525341587222</v>
      </c>
      <c r="AU255">
        <v>34.42</v>
      </c>
      <c r="AV255">
        <v>27.86</v>
      </c>
      <c r="AW255">
        <v>26.99</v>
      </c>
      <c r="AX255">
        <v>58.08</v>
      </c>
      <c r="AY255">
        <v>0.14000000000000001</v>
      </c>
      <c r="AZ255" s="32">
        <v>38.65</v>
      </c>
      <c r="BB255" s="36"/>
      <c r="BD255">
        <v>6.1</v>
      </c>
      <c r="BE255">
        <v>0.99</v>
      </c>
      <c r="BF255">
        <v>28.9</v>
      </c>
      <c r="BG255">
        <v>10.82</v>
      </c>
      <c r="BH255">
        <v>2.2799999999999998</v>
      </c>
      <c r="BI255">
        <v>34.1</v>
      </c>
      <c r="BJ255">
        <v>0.12</v>
      </c>
      <c r="BK255">
        <v>409</v>
      </c>
      <c r="BL255">
        <v>144</v>
      </c>
      <c r="BM255" s="32">
        <v>0.54</v>
      </c>
      <c r="CB255" s="36"/>
      <c r="CD255">
        <v>0</v>
      </c>
      <c r="CE255">
        <v>0.8</v>
      </c>
      <c r="CF255">
        <v>11.8</v>
      </c>
      <c r="CG255">
        <v>10.5</v>
      </c>
      <c r="CH255">
        <v>11</v>
      </c>
      <c r="CI255" s="32" t="s">
        <v>49</v>
      </c>
      <c r="DD255" s="27" t="s">
        <v>141</v>
      </c>
      <c r="DE255" s="28">
        <v>2.9</v>
      </c>
      <c r="DF255" s="27">
        <v>6.1</v>
      </c>
      <c r="DG255" s="28">
        <v>0.6</v>
      </c>
      <c r="DH255" s="28">
        <v>35.4</v>
      </c>
      <c r="DI255" s="28">
        <v>0.79</v>
      </c>
      <c r="DJ255" s="28">
        <v>32.700000000000003</v>
      </c>
      <c r="DK255" s="28">
        <v>1207.5999999999999</v>
      </c>
      <c r="DL255" s="34">
        <v>8.6E-11</v>
      </c>
      <c r="DM255" s="28">
        <v>55.6</v>
      </c>
      <c r="DN255" s="28">
        <v>28.4</v>
      </c>
      <c r="DO255" s="28">
        <v>4.0000000000000002E-4</v>
      </c>
      <c r="DP255" s="28">
        <v>277.5</v>
      </c>
      <c r="DQ255" s="35">
        <v>1.4100000000000001E-6</v>
      </c>
    </row>
    <row r="256" spans="4:121" x14ac:dyDescent="0.35">
      <c r="D256" s="36"/>
      <c r="H256" s="37">
        <v>18.440000000000001</v>
      </c>
      <c r="I256" s="38">
        <v>1.47</v>
      </c>
      <c r="J256">
        <v>21.5</v>
      </c>
      <c r="K256">
        <v>45</v>
      </c>
      <c r="L256">
        <v>6.88</v>
      </c>
      <c r="M256">
        <v>1.78</v>
      </c>
      <c r="N256">
        <v>27.7</v>
      </c>
      <c r="O256">
        <v>7.0000000000000007E-2</v>
      </c>
      <c r="P256">
        <v>396</v>
      </c>
      <c r="Q256">
        <v>263</v>
      </c>
      <c r="R256">
        <v>0.91</v>
      </c>
      <c r="S256">
        <v>20.190000000000001</v>
      </c>
      <c r="T256">
        <v>776</v>
      </c>
      <c r="U256" s="32">
        <v>5.83</v>
      </c>
      <c r="W256" s="36"/>
      <c r="AA256">
        <v>73.33</v>
      </c>
      <c r="AB256">
        <v>1.9379999999999999</v>
      </c>
      <c r="AC256">
        <v>1.781057422022249</v>
      </c>
      <c r="AD256">
        <v>37</v>
      </c>
      <c r="AE256">
        <v>26.7</v>
      </c>
      <c r="AF256">
        <v>33</v>
      </c>
      <c r="AG256">
        <v>463.3</v>
      </c>
      <c r="AH256">
        <v>11.33</v>
      </c>
      <c r="AI256">
        <v>100.03</v>
      </c>
      <c r="AJ256">
        <v>3238</v>
      </c>
      <c r="AK256" s="32">
        <v>23.58</v>
      </c>
      <c r="AP256" s="36"/>
      <c r="AR256">
        <v>48.9</v>
      </c>
      <c r="AS256">
        <v>2.13</v>
      </c>
      <c r="AT256" s="7">
        <v>1.9575089313247629</v>
      </c>
      <c r="AU256">
        <v>34.39</v>
      </c>
      <c r="AV256">
        <v>27.7</v>
      </c>
      <c r="AW256">
        <v>26.8</v>
      </c>
      <c r="AX256">
        <v>83.08</v>
      </c>
      <c r="AY256">
        <v>0.14000000000000001</v>
      </c>
      <c r="AZ256" s="32">
        <v>38.659999999999997</v>
      </c>
      <c r="BB256" s="36"/>
      <c r="BD256">
        <v>12.2</v>
      </c>
      <c r="BE256">
        <v>0.99</v>
      </c>
      <c r="BF256">
        <v>28.8</v>
      </c>
      <c r="BG256">
        <v>10.73</v>
      </c>
      <c r="BH256">
        <v>2.27</v>
      </c>
      <c r="BI256">
        <v>34</v>
      </c>
      <c r="BJ256">
        <v>0.12</v>
      </c>
      <c r="BK256">
        <v>409</v>
      </c>
      <c r="BL256">
        <v>134</v>
      </c>
      <c r="BM256" s="32">
        <v>0.57999999999999996</v>
      </c>
      <c r="CB256" s="36"/>
      <c r="CD256">
        <v>0</v>
      </c>
      <c r="CE256">
        <v>1</v>
      </c>
      <c r="CF256">
        <v>11.8</v>
      </c>
      <c r="CG256">
        <v>10.9</v>
      </c>
      <c r="CH256">
        <v>15</v>
      </c>
      <c r="CI256" s="32" t="s">
        <v>49</v>
      </c>
      <c r="DD256" s="36"/>
      <c r="DF256" s="36">
        <v>12.2</v>
      </c>
      <c r="DG256">
        <v>0.6</v>
      </c>
      <c r="DH256">
        <v>35.4</v>
      </c>
      <c r="DI256">
        <v>0.79</v>
      </c>
      <c r="DJ256">
        <v>30.7</v>
      </c>
      <c r="DK256">
        <v>1207.4000000000001</v>
      </c>
      <c r="DL256" s="39">
        <v>8.9899999999999995E-11</v>
      </c>
      <c r="DM256">
        <v>78.099999999999994</v>
      </c>
      <c r="DN256">
        <v>43.2</v>
      </c>
      <c r="DO256">
        <v>6.9999999999999999E-4</v>
      </c>
      <c r="DP256">
        <v>301.3</v>
      </c>
      <c r="DQ256" s="40">
        <v>2.3E-6</v>
      </c>
    </row>
    <row r="257" spans="4:121" x14ac:dyDescent="0.35">
      <c r="D257" s="36"/>
      <c r="H257" s="37">
        <v>24.41</v>
      </c>
      <c r="I257" s="38">
        <v>1.47</v>
      </c>
      <c r="J257">
        <v>21.4</v>
      </c>
      <c r="K257">
        <v>104</v>
      </c>
      <c r="L257">
        <v>6.83</v>
      </c>
      <c r="M257">
        <v>1.77</v>
      </c>
      <c r="N257">
        <v>27.6</v>
      </c>
      <c r="O257">
        <v>6.8900000000000003E-2</v>
      </c>
      <c r="P257">
        <v>396</v>
      </c>
      <c r="Q257">
        <v>261</v>
      </c>
      <c r="R257">
        <v>0.97</v>
      </c>
      <c r="S257">
        <v>26.57</v>
      </c>
      <c r="T257">
        <v>1237</v>
      </c>
      <c r="U257" s="32">
        <v>7.67</v>
      </c>
      <c r="W257" s="36"/>
      <c r="AA257">
        <v>73.33</v>
      </c>
      <c r="AB257">
        <v>2.109</v>
      </c>
      <c r="AC257">
        <v>1.9382095474948005</v>
      </c>
      <c r="AD257">
        <v>38.6</v>
      </c>
      <c r="AE257">
        <v>26.5</v>
      </c>
      <c r="AF257">
        <v>33</v>
      </c>
      <c r="AG257">
        <v>680.9</v>
      </c>
      <c r="AH257">
        <v>11.99</v>
      </c>
      <c r="AI257">
        <v>99.6</v>
      </c>
      <c r="AJ257">
        <v>3232</v>
      </c>
      <c r="AK257" s="32">
        <v>23.48</v>
      </c>
      <c r="AP257" s="36"/>
      <c r="AR257">
        <v>48.89</v>
      </c>
      <c r="AS257">
        <v>2.31</v>
      </c>
      <c r="AT257" s="7">
        <v>2.1229322212958697</v>
      </c>
      <c r="AU257">
        <v>34.799999999999997</v>
      </c>
      <c r="AV257">
        <v>27.2</v>
      </c>
      <c r="AW257">
        <v>26.36</v>
      </c>
      <c r="AX257">
        <v>136.6</v>
      </c>
      <c r="AY257">
        <v>0.15</v>
      </c>
      <c r="AZ257" s="32">
        <v>38.65</v>
      </c>
      <c r="BB257" s="36"/>
      <c r="BD257">
        <v>24.5</v>
      </c>
      <c r="BE257">
        <v>0.99</v>
      </c>
      <c r="BF257">
        <v>28.8</v>
      </c>
      <c r="BG257">
        <v>10.72</v>
      </c>
      <c r="BH257">
        <v>2.2799999999999998</v>
      </c>
      <c r="BI257">
        <v>33.9</v>
      </c>
      <c r="BJ257">
        <v>0.11</v>
      </c>
      <c r="BK257">
        <v>409</v>
      </c>
      <c r="BL257">
        <v>121</v>
      </c>
      <c r="BM257" s="32">
        <v>0.64</v>
      </c>
      <c r="CB257" s="36"/>
      <c r="CD257">
        <v>0</v>
      </c>
      <c r="CE257">
        <v>1.2</v>
      </c>
      <c r="CF257">
        <v>11.8</v>
      </c>
      <c r="CG257">
        <v>11.1</v>
      </c>
      <c r="CH257">
        <v>20</v>
      </c>
      <c r="CI257" s="32" t="s">
        <v>49</v>
      </c>
      <c r="DD257" s="36"/>
      <c r="DF257" s="36">
        <v>18</v>
      </c>
      <c r="DG257">
        <v>0.6</v>
      </c>
      <c r="DH257">
        <v>35.200000000000003</v>
      </c>
      <c r="DI257">
        <v>0.79</v>
      </c>
      <c r="DJ257">
        <v>29.4</v>
      </c>
      <c r="DK257">
        <v>1207.3</v>
      </c>
      <c r="DL257" s="39">
        <v>9.2599999999999996E-11</v>
      </c>
      <c r="DM257">
        <v>87.7</v>
      </c>
      <c r="DN257">
        <v>53.3</v>
      </c>
      <c r="DO257">
        <v>8.9999999999999998E-4</v>
      </c>
      <c r="DP257">
        <v>311.60000000000002</v>
      </c>
      <c r="DQ257" s="40">
        <v>2.7599999999999998E-6</v>
      </c>
    </row>
    <row r="258" spans="4:121" ht="15" thickBot="1" x14ac:dyDescent="0.4">
      <c r="D258" s="36"/>
      <c r="H258" s="37">
        <v>36.590000000000003</v>
      </c>
      <c r="I258" s="38">
        <v>1.47</v>
      </c>
      <c r="J258">
        <v>21.5</v>
      </c>
      <c r="K258">
        <v>291</v>
      </c>
      <c r="L258">
        <v>6.87</v>
      </c>
      <c r="M258">
        <v>1.77</v>
      </c>
      <c r="N258">
        <v>27.7</v>
      </c>
      <c r="O258">
        <v>6.7500000000000004E-2</v>
      </c>
      <c r="P258">
        <v>397</v>
      </c>
      <c r="Q258">
        <v>258</v>
      </c>
      <c r="R258">
        <v>1.01</v>
      </c>
      <c r="S258">
        <v>39.61</v>
      </c>
      <c r="T258">
        <v>2426</v>
      </c>
      <c r="U258" s="32">
        <v>11.44</v>
      </c>
      <c r="W258" s="41"/>
      <c r="X258" s="42"/>
      <c r="Y258" s="42"/>
      <c r="Z258" s="42"/>
      <c r="AA258" s="42">
        <v>73.349999999999994</v>
      </c>
      <c r="AB258" s="42">
        <v>2.1629999999999998</v>
      </c>
      <c r="AC258" s="42">
        <v>1.9878365344861324</v>
      </c>
      <c r="AD258" s="42">
        <v>38.799999999999997</v>
      </c>
      <c r="AE258" s="42">
        <v>26.4</v>
      </c>
      <c r="AF258" s="42">
        <v>32.799999999999997</v>
      </c>
      <c r="AG258" s="42">
        <v>808.3</v>
      </c>
      <c r="AH258" s="42">
        <v>12.41</v>
      </c>
      <c r="AI258" s="42">
        <v>99.38</v>
      </c>
      <c r="AJ258" s="42">
        <v>3231</v>
      </c>
      <c r="AK258" s="43">
        <v>23.42</v>
      </c>
      <c r="AP258" s="36"/>
      <c r="AR258">
        <v>48.88</v>
      </c>
      <c r="AS258">
        <v>2.4900000000000002</v>
      </c>
      <c r="AT258" s="7">
        <v>2.2883555112669764</v>
      </c>
      <c r="AU258">
        <v>34.119999999999997</v>
      </c>
      <c r="AV258">
        <v>26.91</v>
      </c>
      <c r="AW258">
        <v>26.04</v>
      </c>
      <c r="AX258">
        <v>215.3</v>
      </c>
      <c r="AY258">
        <v>0.17</v>
      </c>
      <c r="AZ258" s="32">
        <v>38.64</v>
      </c>
      <c r="BB258" s="36"/>
      <c r="BD258">
        <v>36.700000000000003</v>
      </c>
      <c r="BE258">
        <v>0.99</v>
      </c>
      <c r="BF258">
        <v>28.9</v>
      </c>
      <c r="BG258">
        <v>10.81</v>
      </c>
      <c r="BH258">
        <v>2.2799999999999998</v>
      </c>
      <c r="BI258">
        <v>34.1</v>
      </c>
      <c r="BJ258">
        <v>0.11</v>
      </c>
      <c r="BK258">
        <v>409</v>
      </c>
      <c r="BL258">
        <v>115</v>
      </c>
      <c r="BM258" s="32">
        <v>0.66</v>
      </c>
      <c r="CB258" s="36"/>
      <c r="CD258">
        <v>0</v>
      </c>
      <c r="CE258">
        <v>1.3</v>
      </c>
      <c r="CF258">
        <v>11.8</v>
      </c>
      <c r="CG258">
        <v>11.2</v>
      </c>
      <c r="CH258">
        <v>24</v>
      </c>
      <c r="CI258" s="32" t="s">
        <v>49</v>
      </c>
      <c r="DD258" s="36"/>
      <c r="DF258" s="36">
        <v>24.5</v>
      </c>
      <c r="DG258">
        <v>0.6</v>
      </c>
      <c r="DH258">
        <v>31.2</v>
      </c>
      <c r="DI258">
        <v>0.79</v>
      </c>
      <c r="DJ258">
        <v>28.2</v>
      </c>
      <c r="DK258">
        <v>1206.9000000000001</v>
      </c>
      <c r="DL258" s="39">
        <v>9.1599999999999999E-11</v>
      </c>
      <c r="DM258">
        <v>228.3</v>
      </c>
      <c r="DN258">
        <v>129.30000000000001</v>
      </c>
      <c r="DO258">
        <v>1.2999999999999999E-3</v>
      </c>
      <c r="DP258">
        <v>322</v>
      </c>
      <c r="DQ258" s="40">
        <v>4.1400000000000002E-6</v>
      </c>
    </row>
    <row r="259" spans="4:121" x14ac:dyDescent="0.35">
      <c r="D259" s="36"/>
      <c r="H259" s="37">
        <v>48.69</v>
      </c>
      <c r="I259" s="38">
        <v>1.47</v>
      </c>
      <c r="J259">
        <v>21.6</v>
      </c>
      <c r="K259">
        <v>401</v>
      </c>
      <c r="L259">
        <v>6.92</v>
      </c>
      <c r="M259">
        <v>1.77</v>
      </c>
      <c r="N259">
        <v>27.8</v>
      </c>
      <c r="O259">
        <v>6.7000000000000004E-2</v>
      </c>
      <c r="P259">
        <v>396</v>
      </c>
      <c r="Q259">
        <v>252</v>
      </c>
      <c r="R259">
        <v>1.05</v>
      </c>
      <c r="S259">
        <v>52.69</v>
      </c>
      <c r="T259">
        <v>3905</v>
      </c>
      <c r="U259" s="32">
        <v>15.21</v>
      </c>
      <c r="W259" s="36" t="s">
        <v>13</v>
      </c>
      <c r="X259">
        <v>3.1</v>
      </c>
      <c r="Y259" t="s">
        <v>125</v>
      </c>
      <c r="Z259" t="s">
        <v>127</v>
      </c>
      <c r="AA259">
        <v>0</v>
      </c>
      <c r="AB259">
        <v>0.63600000000000001</v>
      </c>
      <c r="AC259">
        <v>0.58449562456457715</v>
      </c>
      <c r="AD259">
        <v>28.5</v>
      </c>
      <c r="AE259">
        <v>25.9</v>
      </c>
      <c r="AF259">
        <v>28.3</v>
      </c>
      <c r="AG259">
        <v>13.6</v>
      </c>
      <c r="AH259">
        <v>0</v>
      </c>
      <c r="AI259">
        <v>0</v>
      </c>
      <c r="AJ259">
        <v>0</v>
      </c>
      <c r="AK259" s="32">
        <v>0</v>
      </c>
      <c r="AP259" s="36"/>
      <c r="AR259">
        <v>48.89</v>
      </c>
      <c r="AS259">
        <v>2.67</v>
      </c>
      <c r="AT259" s="7">
        <v>2.4537788012380832</v>
      </c>
      <c r="AU259">
        <v>35.08</v>
      </c>
      <c r="AV259">
        <v>26.46</v>
      </c>
      <c r="AW259">
        <v>25.53</v>
      </c>
      <c r="AX259">
        <v>611.15</v>
      </c>
      <c r="AY259">
        <v>0.19</v>
      </c>
      <c r="AZ259" s="32">
        <v>38.65</v>
      </c>
      <c r="BB259" s="36"/>
      <c r="BD259">
        <v>48.9</v>
      </c>
      <c r="BE259">
        <v>0.99</v>
      </c>
      <c r="BF259">
        <v>29.1</v>
      </c>
      <c r="BG259">
        <v>10.93</v>
      </c>
      <c r="BH259">
        <v>2.2999999999999998</v>
      </c>
      <c r="BI259">
        <v>34.200000000000003</v>
      </c>
      <c r="BJ259">
        <v>0.11</v>
      </c>
      <c r="BK259">
        <v>409</v>
      </c>
      <c r="BL259">
        <v>110</v>
      </c>
      <c r="BM259" s="32">
        <v>0.69</v>
      </c>
      <c r="CB259" s="36"/>
      <c r="CD259">
        <v>0</v>
      </c>
      <c r="CE259">
        <v>1.5</v>
      </c>
      <c r="CF259">
        <v>11.8</v>
      </c>
      <c r="CG259">
        <v>11.6</v>
      </c>
      <c r="CH259">
        <v>30</v>
      </c>
      <c r="CI259" s="32" t="s">
        <v>49</v>
      </c>
      <c r="DD259" s="36"/>
      <c r="DF259" s="36">
        <v>30.6</v>
      </c>
      <c r="DG259">
        <v>0.6</v>
      </c>
      <c r="DH259">
        <v>32.6</v>
      </c>
      <c r="DI259">
        <v>0.79</v>
      </c>
      <c r="DJ259">
        <v>29</v>
      </c>
      <c r="DK259">
        <v>1207</v>
      </c>
      <c r="DL259" s="39">
        <v>9.1100000000000001E-11</v>
      </c>
      <c r="DM259">
        <v>162.6</v>
      </c>
      <c r="DN259">
        <v>96</v>
      </c>
      <c r="DO259">
        <v>1.5E-3</v>
      </c>
      <c r="DP259">
        <v>330.8</v>
      </c>
      <c r="DQ259" s="40">
        <v>4.6700000000000002E-6</v>
      </c>
    </row>
    <row r="260" spans="4:121" ht="15" thickBot="1" x14ac:dyDescent="0.4">
      <c r="D260" s="36"/>
      <c r="H260" s="37">
        <v>24.51</v>
      </c>
      <c r="I260" s="38">
        <v>1.47</v>
      </c>
      <c r="J260">
        <v>21.7</v>
      </c>
      <c r="K260">
        <v>135</v>
      </c>
      <c r="L260">
        <v>6.94</v>
      </c>
      <c r="M260">
        <v>1.77</v>
      </c>
      <c r="N260">
        <v>27.8</v>
      </c>
      <c r="O260">
        <v>6.6400000000000001E-2</v>
      </c>
      <c r="P260">
        <v>397</v>
      </c>
      <c r="Q260">
        <v>268</v>
      </c>
      <c r="R260">
        <v>0.92</v>
      </c>
      <c r="S260">
        <v>26.49</v>
      </c>
      <c r="T260">
        <v>1244</v>
      </c>
      <c r="U260" s="32">
        <v>7.65</v>
      </c>
      <c r="W260" s="36"/>
      <c r="AA260">
        <v>0</v>
      </c>
      <c r="AB260">
        <v>0.70399999999999996</v>
      </c>
      <c r="AC260">
        <v>0.64698886744255069</v>
      </c>
      <c r="AD260">
        <v>28.6</v>
      </c>
      <c r="AE260">
        <v>26</v>
      </c>
      <c r="AF260">
        <v>28.3</v>
      </c>
      <c r="AG260">
        <v>16</v>
      </c>
      <c r="AH260">
        <v>0</v>
      </c>
      <c r="AI260">
        <v>0</v>
      </c>
      <c r="AJ260">
        <v>0</v>
      </c>
      <c r="AK260" s="32">
        <v>0</v>
      </c>
      <c r="AP260" s="36"/>
      <c r="AR260">
        <v>48.9</v>
      </c>
      <c r="AS260">
        <v>3.1</v>
      </c>
      <c r="AT260" s="7">
        <v>2.8489566606135051</v>
      </c>
      <c r="AU260">
        <v>35.130000000000003</v>
      </c>
      <c r="AV260">
        <v>26.27</v>
      </c>
      <c r="AW260">
        <v>25.31</v>
      </c>
      <c r="AX260">
        <v>1603.71</v>
      </c>
      <c r="AY260">
        <v>0.24</v>
      </c>
      <c r="AZ260" s="32">
        <v>38.659999999999997</v>
      </c>
      <c r="BB260" s="36"/>
      <c r="BD260">
        <v>6.1</v>
      </c>
      <c r="BE260">
        <v>1.49</v>
      </c>
      <c r="BF260">
        <v>29.7</v>
      </c>
      <c r="BG260">
        <v>11.34</v>
      </c>
      <c r="BH260">
        <v>2.34</v>
      </c>
      <c r="BI260">
        <v>34.700000000000003</v>
      </c>
      <c r="BJ260">
        <v>0.11</v>
      </c>
      <c r="BK260">
        <v>409</v>
      </c>
      <c r="BL260">
        <v>209</v>
      </c>
      <c r="BM260" s="32">
        <v>0.53</v>
      </c>
      <c r="CB260" s="36"/>
      <c r="CD260">
        <v>0</v>
      </c>
      <c r="CE260">
        <v>1.7</v>
      </c>
      <c r="CF260">
        <v>11.8</v>
      </c>
      <c r="CG260">
        <v>11.9</v>
      </c>
      <c r="CH260">
        <v>36</v>
      </c>
      <c r="CI260" s="32" t="s">
        <v>49</v>
      </c>
      <c r="DD260" s="36"/>
      <c r="DF260" s="36">
        <v>36.700000000000003</v>
      </c>
      <c r="DG260">
        <v>0.6</v>
      </c>
      <c r="DH260">
        <v>34</v>
      </c>
      <c r="DI260">
        <v>0.79</v>
      </c>
      <c r="DJ260">
        <v>28.8</v>
      </c>
      <c r="DK260">
        <v>1207</v>
      </c>
      <c r="DL260" s="39">
        <v>9.2800000000000005E-11</v>
      </c>
      <c r="DM260">
        <v>97.4</v>
      </c>
      <c r="DN260">
        <v>57.7</v>
      </c>
      <c r="DO260">
        <v>1.8E-3</v>
      </c>
      <c r="DP260">
        <v>339.6</v>
      </c>
      <c r="DQ260" s="40">
        <v>5.4299999999999997E-6</v>
      </c>
    </row>
    <row r="261" spans="4:121" ht="15" thickBot="1" x14ac:dyDescent="0.4">
      <c r="D261" s="27" t="s">
        <v>16</v>
      </c>
      <c r="E261" s="28">
        <v>3.1</v>
      </c>
      <c r="F261" s="28"/>
      <c r="G261" s="28" t="s">
        <v>138</v>
      </c>
      <c r="H261" s="29">
        <v>2.8</v>
      </c>
      <c r="I261" s="30">
        <v>1.47</v>
      </c>
      <c r="J261" s="28">
        <v>23</v>
      </c>
      <c r="K261" s="28">
        <v>34</v>
      </c>
      <c r="L261" s="28">
        <v>7.5</v>
      </c>
      <c r="M261" s="28">
        <v>1.83</v>
      </c>
      <c r="N261" s="28">
        <v>28.9</v>
      </c>
      <c r="O261" s="28">
        <v>0.1024</v>
      </c>
      <c r="P261" s="28">
        <v>392</v>
      </c>
      <c r="Q261" s="28">
        <v>273</v>
      </c>
      <c r="R261" s="28">
        <v>0.68</v>
      </c>
      <c r="S261" s="28">
        <v>0.33</v>
      </c>
      <c r="T261" s="28">
        <v>11</v>
      </c>
      <c r="U261" s="31">
        <v>0.09</v>
      </c>
      <c r="W261" s="36"/>
      <c r="AA261">
        <v>0</v>
      </c>
      <c r="AB261">
        <v>1.0609999999999999</v>
      </c>
      <c r="AC261">
        <v>0.97507839255191242</v>
      </c>
      <c r="AD261">
        <v>28.8</v>
      </c>
      <c r="AE261">
        <v>26</v>
      </c>
      <c r="AF261">
        <v>28.4</v>
      </c>
      <c r="AG261">
        <v>32.9</v>
      </c>
      <c r="AH261">
        <v>0</v>
      </c>
      <c r="AI261">
        <v>0</v>
      </c>
      <c r="AJ261">
        <v>0</v>
      </c>
      <c r="AK261" s="32">
        <v>0</v>
      </c>
      <c r="AP261" s="36"/>
      <c r="AR261">
        <v>61.14</v>
      </c>
      <c r="AS261">
        <v>0.38</v>
      </c>
      <c r="AT261" s="7">
        <v>0.34922694549455868</v>
      </c>
      <c r="AU261">
        <v>33.67</v>
      </c>
      <c r="AV261">
        <v>30.06</v>
      </c>
      <c r="AW261">
        <v>29.14</v>
      </c>
      <c r="AX261">
        <v>6.87</v>
      </c>
      <c r="AY261">
        <v>0.17</v>
      </c>
      <c r="AZ261" s="32">
        <v>48.33</v>
      </c>
      <c r="BB261" s="36"/>
      <c r="BD261">
        <v>12.2</v>
      </c>
      <c r="BE261">
        <v>1.49</v>
      </c>
      <c r="BF261">
        <v>29.7</v>
      </c>
      <c r="BG261">
        <v>11.28</v>
      </c>
      <c r="BH261">
        <v>2.33</v>
      </c>
      <c r="BI261">
        <v>34.700000000000003</v>
      </c>
      <c r="BJ261">
        <v>0.11</v>
      </c>
      <c r="BK261">
        <v>409</v>
      </c>
      <c r="BL261">
        <v>198</v>
      </c>
      <c r="BM261" s="32">
        <v>0.57999999999999996</v>
      </c>
      <c r="CB261" s="36"/>
      <c r="CD261">
        <v>0</v>
      </c>
      <c r="CE261">
        <v>2</v>
      </c>
      <c r="CF261">
        <v>11.8</v>
      </c>
      <c r="CG261">
        <v>12.5</v>
      </c>
      <c r="CH261">
        <v>52</v>
      </c>
      <c r="CI261" s="32" t="s">
        <v>49</v>
      </c>
      <c r="DD261" s="41"/>
      <c r="DE261" s="42"/>
      <c r="DF261" s="41">
        <v>42.8</v>
      </c>
      <c r="DG261" s="42">
        <v>0.6</v>
      </c>
      <c r="DH261" s="42">
        <v>35</v>
      </c>
      <c r="DI261" s="42">
        <v>0.79</v>
      </c>
      <c r="DJ261" s="42">
        <v>27.9</v>
      </c>
      <c r="DK261" s="42">
        <v>1207.0999999999999</v>
      </c>
      <c r="DL261" s="44">
        <v>9.5799999999999995E-11</v>
      </c>
      <c r="DM261" s="42">
        <v>71</v>
      </c>
      <c r="DN261" s="42">
        <v>45.6</v>
      </c>
      <c r="DO261" s="42">
        <v>1.8E-3</v>
      </c>
      <c r="DP261" s="42">
        <v>344</v>
      </c>
      <c r="DQ261" s="45">
        <v>5.2700000000000004E-6</v>
      </c>
    </row>
    <row r="262" spans="4:121" x14ac:dyDescent="0.35">
      <c r="D262" s="36"/>
      <c r="H262" s="37">
        <v>4.2300000000000004</v>
      </c>
      <c r="I262" s="38">
        <v>1.47</v>
      </c>
      <c r="J262">
        <v>23.5</v>
      </c>
      <c r="K262">
        <v>36</v>
      </c>
      <c r="L262">
        <v>7.74</v>
      </c>
      <c r="M262">
        <v>1.84</v>
      </c>
      <c r="N262">
        <v>29.4</v>
      </c>
      <c r="O262">
        <v>9.98E-2</v>
      </c>
      <c r="P262">
        <v>390</v>
      </c>
      <c r="Q262">
        <v>266</v>
      </c>
      <c r="R262">
        <v>0.72</v>
      </c>
      <c r="S262">
        <v>0.49</v>
      </c>
      <c r="T262">
        <v>22</v>
      </c>
      <c r="U262" s="32">
        <v>0.14000000000000001</v>
      </c>
      <c r="W262" s="36"/>
      <c r="AA262">
        <v>0</v>
      </c>
      <c r="AB262">
        <v>1.5940000000000001</v>
      </c>
      <c r="AC262">
        <v>1.464915134521912</v>
      </c>
      <c r="AD262">
        <v>29.3</v>
      </c>
      <c r="AE262">
        <v>26.1</v>
      </c>
      <c r="AF262">
        <v>28.3</v>
      </c>
      <c r="AG262">
        <v>72.7</v>
      </c>
      <c r="AH262">
        <v>0</v>
      </c>
      <c r="AI262">
        <v>0</v>
      </c>
      <c r="AJ262">
        <v>0</v>
      </c>
      <c r="AK262" s="32">
        <v>0</v>
      </c>
      <c r="AP262" s="36"/>
      <c r="AR262">
        <v>61.13</v>
      </c>
      <c r="AS262">
        <v>0.71</v>
      </c>
      <c r="AT262" s="7">
        <v>0.65250297710825433</v>
      </c>
      <c r="AU262">
        <v>33.86</v>
      </c>
      <c r="AV262">
        <v>30</v>
      </c>
      <c r="AW262">
        <v>29.04</v>
      </c>
      <c r="AX262">
        <v>16.170000000000002</v>
      </c>
      <c r="AY262">
        <v>0.18</v>
      </c>
      <c r="AZ262" s="32">
        <v>48.32</v>
      </c>
      <c r="BB262" s="27" t="s">
        <v>12</v>
      </c>
      <c r="BC262" s="28">
        <v>2.92</v>
      </c>
      <c r="BD262" s="28">
        <v>12.2</v>
      </c>
      <c r="BE262" s="28">
        <v>0.59</v>
      </c>
      <c r="BF262" s="28">
        <v>22.8</v>
      </c>
      <c r="BG262" s="28">
        <v>7.44</v>
      </c>
      <c r="BH262" s="28">
        <v>1.95</v>
      </c>
      <c r="BI262" s="28">
        <v>28.9</v>
      </c>
      <c r="BJ262" s="28">
        <v>0.11</v>
      </c>
      <c r="BK262" s="28">
        <v>412</v>
      </c>
      <c r="BL262" s="28">
        <v>223</v>
      </c>
      <c r="BM262" s="31">
        <v>0.93</v>
      </c>
      <c r="CB262" s="36"/>
      <c r="CD262">
        <v>0</v>
      </c>
      <c r="CE262">
        <v>2.2999999999999998</v>
      </c>
      <c r="CF262">
        <v>11.8</v>
      </c>
      <c r="CG262">
        <v>13.4</v>
      </c>
      <c r="CH262">
        <v>68</v>
      </c>
      <c r="CI262" s="32" t="s">
        <v>49</v>
      </c>
      <c r="DD262" s="27" t="s">
        <v>141</v>
      </c>
      <c r="DE262" s="28">
        <v>2.9</v>
      </c>
      <c r="DF262" s="36">
        <v>6.1</v>
      </c>
      <c r="DG262">
        <v>1</v>
      </c>
      <c r="DH262">
        <v>33</v>
      </c>
      <c r="DI262">
        <v>0.67</v>
      </c>
      <c r="DJ262">
        <v>12.9</v>
      </c>
      <c r="DK262">
        <v>1176.7</v>
      </c>
      <c r="DL262" s="39">
        <v>1.6100000000000001E-10</v>
      </c>
      <c r="DM262">
        <v>34.5</v>
      </c>
      <c r="DN262">
        <v>14.5</v>
      </c>
      <c r="DO262">
        <v>5.0000000000000001E-4</v>
      </c>
      <c r="DP262">
        <v>269.5</v>
      </c>
      <c r="DQ262" s="40">
        <v>1.8899999999999999E-6</v>
      </c>
    </row>
    <row r="263" spans="4:121" x14ac:dyDescent="0.35">
      <c r="D263" s="36"/>
      <c r="H263" s="37">
        <v>6.12</v>
      </c>
      <c r="I263" s="38">
        <v>1.47</v>
      </c>
      <c r="J263">
        <v>23.4</v>
      </c>
      <c r="K263">
        <v>36</v>
      </c>
      <c r="L263">
        <v>7.69</v>
      </c>
      <c r="M263">
        <v>1.83</v>
      </c>
      <c r="N263">
        <v>29.2</v>
      </c>
      <c r="O263">
        <v>9.7199999999999995E-2</v>
      </c>
      <c r="P263">
        <v>390</v>
      </c>
      <c r="Q263">
        <v>262</v>
      </c>
      <c r="R263">
        <v>0.76</v>
      </c>
      <c r="S263">
        <v>0.7</v>
      </c>
      <c r="T263">
        <v>41</v>
      </c>
      <c r="U263" s="32">
        <v>0.2</v>
      </c>
      <c r="W263" s="36"/>
      <c r="AA263">
        <v>0</v>
      </c>
      <c r="AB263">
        <v>2.4790000000000001</v>
      </c>
      <c r="AC263">
        <v>2.2782463102131869</v>
      </c>
      <c r="AD263">
        <v>30.9</v>
      </c>
      <c r="AE263">
        <v>26.1</v>
      </c>
      <c r="AF263">
        <v>28.3</v>
      </c>
      <c r="AG263">
        <v>162.5</v>
      </c>
      <c r="AH263">
        <v>0</v>
      </c>
      <c r="AI263">
        <v>0</v>
      </c>
      <c r="AJ263">
        <v>0</v>
      </c>
      <c r="AK263" s="32">
        <v>0</v>
      </c>
      <c r="AP263" s="36"/>
      <c r="AR263">
        <v>61.14</v>
      </c>
      <c r="AS263">
        <v>1.06</v>
      </c>
      <c r="AT263" s="7">
        <v>0.97415937427429522</v>
      </c>
      <c r="AU263">
        <v>34.22</v>
      </c>
      <c r="AV263">
        <v>29.09</v>
      </c>
      <c r="AW263">
        <v>28.17</v>
      </c>
      <c r="AX263">
        <v>30.12</v>
      </c>
      <c r="AY263">
        <v>0.18</v>
      </c>
      <c r="AZ263" s="32">
        <v>48.33</v>
      </c>
      <c r="BB263" s="36"/>
      <c r="BD263">
        <v>24.4</v>
      </c>
      <c r="BE263">
        <v>0.59</v>
      </c>
      <c r="BF263">
        <v>22.9</v>
      </c>
      <c r="BG263">
        <v>7.47</v>
      </c>
      <c r="BH263">
        <v>1.95</v>
      </c>
      <c r="BI263">
        <v>28.9</v>
      </c>
      <c r="BJ263">
        <v>0.11</v>
      </c>
      <c r="BK263">
        <v>412</v>
      </c>
      <c r="BL263">
        <v>210</v>
      </c>
      <c r="BM263" s="32">
        <v>1.03</v>
      </c>
      <c r="CB263" s="36"/>
      <c r="CD263">
        <v>0</v>
      </c>
      <c r="CE263">
        <v>2.6</v>
      </c>
      <c r="CF263">
        <v>11.8</v>
      </c>
      <c r="CG263">
        <v>14.5</v>
      </c>
      <c r="CH263">
        <v>87</v>
      </c>
      <c r="CI263" s="32" t="s">
        <v>49</v>
      </c>
      <c r="DD263" s="36"/>
      <c r="DF263" s="36">
        <v>12.2</v>
      </c>
      <c r="DG263">
        <v>1</v>
      </c>
      <c r="DH263">
        <v>32.6</v>
      </c>
      <c r="DI263">
        <v>0.67</v>
      </c>
      <c r="DJ263">
        <v>13.2</v>
      </c>
      <c r="DK263">
        <v>1176.0999999999999</v>
      </c>
      <c r="DL263" s="39">
        <v>1.58E-10</v>
      </c>
      <c r="DM263">
        <v>81.099999999999994</v>
      </c>
      <c r="DN263">
        <v>32.1</v>
      </c>
      <c r="DO263">
        <v>1.1000000000000001E-3</v>
      </c>
      <c r="DP263">
        <v>288.89999999999998</v>
      </c>
      <c r="DQ263" s="40">
        <v>3.7500000000000001E-6</v>
      </c>
    </row>
    <row r="264" spans="4:121" x14ac:dyDescent="0.35">
      <c r="D264" s="36"/>
      <c r="H264" s="37">
        <v>9.4600000000000009</v>
      </c>
      <c r="I264" s="38">
        <v>1.47</v>
      </c>
      <c r="J264">
        <v>22.8</v>
      </c>
      <c r="K264">
        <v>39</v>
      </c>
      <c r="L264">
        <v>7.43</v>
      </c>
      <c r="M264">
        <v>1.79</v>
      </c>
      <c r="N264">
        <v>28.8</v>
      </c>
      <c r="O264">
        <v>9.4600000000000004E-2</v>
      </c>
      <c r="P264">
        <v>390</v>
      </c>
      <c r="Q264">
        <v>259</v>
      </c>
      <c r="R264">
        <v>0.81</v>
      </c>
      <c r="S264">
        <v>1.05</v>
      </c>
      <c r="T264">
        <v>84</v>
      </c>
      <c r="U264" s="32">
        <v>0.3</v>
      </c>
      <c r="W264" s="36"/>
      <c r="AA264">
        <v>0</v>
      </c>
      <c r="AB264">
        <v>3.5419999999999998</v>
      </c>
      <c r="AC264">
        <v>3.2551627393203333</v>
      </c>
      <c r="AD264">
        <v>34.5</v>
      </c>
      <c r="AE264">
        <v>26.1</v>
      </c>
      <c r="AF264">
        <v>28.3</v>
      </c>
      <c r="AG264">
        <v>324.60000000000002</v>
      </c>
      <c r="AH264">
        <v>0</v>
      </c>
      <c r="AI264">
        <v>0</v>
      </c>
      <c r="AJ264">
        <v>0</v>
      </c>
      <c r="AK264" s="32">
        <v>0</v>
      </c>
      <c r="AP264" s="36"/>
      <c r="AR264">
        <v>61.12</v>
      </c>
      <c r="AS264">
        <v>1.42</v>
      </c>
      <c r="AT264" s="7">
        <v>1.3050059542165087</v>
      </c>
      <c r="AU264">
        <v>35.58</v>
      </c>
      <c r="AV264">
        <v>26.45</v>
      </c>
      <c r="AW264">
        <v>25.48</v>
      </c>
      <c r="AX264">
        <v>42.3</v>
      </c>
      <c r="AY264">
        <v>0.18</v>
      </c>
      <c r="AZ264" s="32">
        <v>48.32</v>
      </c>
      <c r="BB264" s="36"/>
      <c r="BD264">
        <v>36.9</v>
      </c>
      <c r="BE264">
        <v>0.59</v>
      </c>
      <c r="BF264">
        <v>23</v>
      </c>
      <c r="BG264">
        <v>7.5</v>
      </c>
      <c r="BH264">
        <v>1.96</v>
      </c>
      <c r="BI264">
        <v>29</v>
      </c>
      <c r="BJ264">
        <v>0.11</v>
      </c>
      <c r="BK264">
        <v>412</v>
      </c>
      <c r="BL264">
        <v>202</v>
      </c>
      <c r="BM264" s="32">
        <v>1.08</v>
      </c>
      <c r="CB264" s="36"/>
      <c r="CD264">
        <v>0</v>
      </c>
      <c r="CE264">
        <v>3</v>
      </c>
      <c r="CF264">
        <v>11.8</v>
      </c>
      <c r="CG264">
        <v>16.100000000000001</v>
      </c>
      <c r="CH264">
        <v>109</v>
      </c>
      <c r="CI264" s="32" t="s">
        <v>49</v>
      </c>
      <c r="DD264" s="36"/>
      <c r="DF264" s="36">
        <v>24.5</v>
      </c>
      <c r="DG264">
        <v>1</v>
      </c>
      <c r="DH264">
        <v>29.6</v>
      </c>
      <c r="DI264">
        <v>0.67</v>
      </c>
      <c r="DJ264">
        <v>13.7</v>
      </c>
      <c r="DK264">
        <v>1175</v>
      </c>
      <c r="DL264" s="39">
        <v>1.5E-10</v>
      </c>
      <c r="DM264">
        <v>39.200000000000003</v>
      </c>
      <c r="DN264">
        <v>18.2</v>
      </c>
      <c r="DO264">
        <v>1.8E-3</v>
      </c>
      <c r="DP264">
        <v>317.60000000000002</v>
      </c>
      <c r="DQ264" s="40">
        <v>5.66E-6</v>
      </c>
    </row>
    <row r="265" spans="4:121" x14ac:dyDescent="0.35">
      <c r="D265" s="36"/>
      <c r="H265" s="37">
        <v>13.06</v>
      </c>
      <c r="I265" s="38">
        <v>1.47</v>
      </c>
      <c r="J265">
        <v>22.6</v>
      </c>
      <c r="K265">
        <v>40</v>
      </c>
      <c r="L265">
        <v>7.32</v>
      </c>
      <c r="M265">
        <v>1.77</v>
      </c>
      <c r="N265">
        <v>28.6</v>
      </c>
      <c r="O265">
        <v>9.1999999999999998E-2</v>
      </c>
      <c r="P265">
        <v>390</v>
      </c>
      <c r="Q265">
        <v>257</v>
      </c>
      <c r="R265">
        <v>0.84</v>
      </c>
      <c r="S265">
        <v>1.43</v>
      </c>
      <c r="T265">
        <v>144</v>
      </c>
      <c r="U265" s="32">
        <v>0.41</v>
      </c>
      <c r="W265" s="36"/>
      <c r="AA265">
        <v>4.29</v>
      </c>
      <c r="AB265">
        <v>0.69799999999999995</v>
      </c>
      <c r="AC265">
        <v>0.64147475777684715</v>
      </c>
      <c r="AD265">
        <v>38.700000000000003</v>
      </c>
      <c r="AE265">
        <v>27.1</v>
      </c>
      <c r="AF265">
        <v>35.200000000000003</v>
      </c>
      <c r="AG265">
        <v>16.8</v>
      </c>
      <c r="AH265">
        <v>0.35</v>
      </c>
      <c r="AI265">
        <v>5.9</v>
      </c>
      <c r="AJ265">
        <v>66</v>
      </c>
      <c r="AK265" s="32">
        <v>1.39</v>
      </c>
      <c r="AP265" s="36"/>
      <c r="AR265">
        <v>61.12</v>
      </c>
      <c r="AS265">
        <v>1.78</v>
      </c>
      <c r="AT265" s="7">
        <v>1.6358525341587222</v>
      </c>
      <c r="AU265">
        <v>35.54</v>
      </c>
      <c r="AV265">
        <v>26.55</v>
      </c>
      <c r="AW265">
        <v>25.59</v>
      </c>
      <c r="AX265">
        <v>67</v>
      </c>
      <c r="AY265">
        <v>0.18</v>
      </c>
      <c r="AZ265" s="32">
        <v>48.31</v>
      </c>
      <c r="BB265" s="36"/>
      <c r="BD265">
        <v>48.9</v>
      </c>
      <c r="BE265">
        <v>0.59</v>
      </c>
      <c r="BF265">
        <v>23</v>
      </c>
      <c r="BG265">
        <v>7.51</v>
      </c>
      <c r="BH265">
        <v>1.96</v>
      </c>
      <c r="BI265">
        <v>29</v>
      </c>
      <c r="BJ265">
        <v>0.11</v>
      </c>
      <c r="BK265">
        <v>412</v>
      </c>
      <c r="BL265">
        <v>195</v>
      </c>
      <c r="BM265" s="32">
        <v>1.1399999999999999</v>
      </c>
      <c r="CB265" s="36"/>
      <c r="CD265">
        <v>0</v>
      </c>
      <c r="CE265">
        <v>3.3</v>
      </c>
      <c r="CF265">
        <v>11.8</v>
      </c>
      <c r="CG265">
        <v>17.7</v>
      </c>
      <c r="CH265">
        <v>132</v>
      </c>
      <c r="CI265" s="32" t="s">
        <v>49</v>
      </c>
      <c r="DD265" s="36"/>
      <c r="DF265" s="36">
        <v>36.700000000000003</v>
      </c>
      <c r="DG265">
        <v>1</v>
      </c>
      <c r="DH265">
        <v>33.4</v>
      </c>
      <c r="DI265">
        <v>0.67</v>
      </c>
      <c r="DJ265">
        <v>13.4</v>
      </c>
      <c r="DK265">
        <v>1177.2</v>
      </c>
      <c r="DL265" s="39">
        <v>1.57E-10</v>
      </c>
      <c r="DM265">
        <v>62.9</v>
      </c>
      <c r="DN265">
        <v>34.299999999999997</v>
      </c>
      <c r="DO265">
        <v>2.0999999999999999E-3</v>
      </c>
      <c r="DP265">
        <v>331.8</v>
      </c>
      <c r="DQ265" s="40">
        <v>6.4099999999999996E-6</v>
      </c>
    </row>
    <row r="266" spans="4:121" x14ac:dyDescent="0.35">
      <c r="D266" s="36"/>
      <c r="H266" s="37">
        <v>18.420000000000002</v>
      </c>
      <c r="I266" s="38">
        <v>1.47</v>
      </c>
      <c r="J266">
        <v>22.3</v>
      </c>
      <c r="K266">
        <v>43</v>
      </c>
      <c r="L266">
        <v>7.18</v>
      </c>
      <c r="M266">
        <v>1.75</v>
      </c>
      <c r="N266">
        <v>28.3</v>
      </c>
      <c r="O266">
        <v>9.0899999999999995E-2</v>
      </c>
      <c r="P266">
        <v>390</v>
      </c>
      <c r="Q266">
        <v>253</v>
      </c>
      <c r="R266">
        <v>0.88</v>
      </c>
      <c r="S266">
        <v>2.0099999999999998</v>
      </c>
      <c r="T266">
        <v>255</v>
      </c>
      <c r="U266" s="32">
        <v>0.57999999999999996</v>
      </c>
      <c r="W266" s="36"/>
      <c r="AA266">
        <v>4.38</v>
      </c>
      <c r="AB266">
        <v>1.05</v>
      </c>
      <c r="AC266">
        <v>0.96496919149812266</v>
      </c>
      <c r="AD266">
        <v>38.299999999999997</v>
      </c>
      <c r="AE266">
        <v>26.8</v>
      </c>
      <c r="AF266">
        <v>35.200000000000003</v>
      </c>
      <c r="AG266">
        <v>34.200000000000003</v>
      </c>
      <c r="AH266">
        <v>0.85</v>
      </c>
      <c r="AI266">
        <v>5.98</v>
      </c>
      <c r="AJ266">
        <v>68</v>
      </c>
      <c r="AK266" s="32">
        <v>1.41</v>
      </c>
      <c r="AP266" s="36"/>
      <c r="AR266">
        <v>61.12</v>
      </c>
      <c r="AS266">
        <v>2.14</v>
      </c>
      <c r="AT266" s="7">
        <v>1.9666991141009358</v>
      </c>
      <c r="AU266">
        <v>35.26</v>
      </c>
      <c r="AV266">
        <v>26.58</v>
      </c>
      <c r="AW266">
        <v>25.63</v>
      </c>
      <c r="AX266">
        <v>130.28</v>
      </c>
      <c r="AY266">
        <v>0.19</v>
      </c>
      <c r="AZ266" s="32">
        <v>48.32</v>
      </c>
      <c r="BB266" s="36"/>
      <c r="BD266">
        <v>61.6</v>
      </c>
      <c r="BE266">
        <v>0.6</v>
      </c>
      <c r="BF266">
        <v>23.1</v>
      </c>
      <c r="BG266">
        <v>7.53</v>
      </c>
      <c r="BH266">
        <v>1.96</v>
      </c>
      <c r="BI266">
        <v>29</v>
      </c>
      <c r="BJ266">
        <v>0.11</v>
      </c>
      <c r="BK266">
        <v>412</v>
      </c>
      <c r="BL266">
        <v>188</v>
      </c>
      <c r="BM266" s="32">
        <v>1.2</v>
      </c>
      <c r="CB266" s="36"/>
      <c r="CD266">
        <v>0</v>
      </c>
      <c r="CE266">
        <v>3.6</v>
      </c>
      <c r="CF266">
        <v>11.9</v>
      </c>
      <c r="CG266">
        <v>19.8</v>
      </c>
      <c r="CH266">
        <v>157</v>
      </c>
      <c r="CI266" s="32" t="s">
        <v>49</v>
      </c>
      <c r="DD266" s="36"/>
      <c r="DF266" s="36">
        <v>48.9</v>
      </c>
      <c r="DG266">
        <v>1</v>
      </c>
      <c r="DH266">
        <v>31.2</v>
      </c>
      <c r="DI266">
        <v>0.67</v>
      </c>
      <c r="DJ266">
        <v>13.4</v>
      </c>
      <c r="DK266">
        <v>1175.5</v>
      </c>
      <c r="DL266" s="39">
        <v>1.5400000000000001E-10</v>
      </c>
      <c r="DM266">
        <v>45.1</v>
      </c>
      <c r="DN266">
        <v>27.2</v>
      </c>
      <c r="DO266">
        <v>2.3999999999999998E-3</v>
      </c>
      <c r="DP266">
        <v>345</v>
      </c>
      <c r="DQ266" s="40">
        <v>6.8399999999999997E-6</v>
      </c>
    </row>
    <row r="267" spans="4:121" ht="15" thickBot="1" x14ac:dyDescent="0.4">
      <c r="D267" s="36"/>
      <c r="H267" s="37">
        <v>24.7</v>
      </c>
      <c r="I267" s="38">
        <v>1.47</v>
      </c>
      <c r="J267">
        <v>22.2</v>
      </c>
      <c r="K267">
        <v>50</v>
      </c>
      <c r="L267">
        <v>7.14</v>
      </c>
      <c r="M267">
        <v>1.74</v>
      </c>
      <c r="N267">
        <v>28.3</v>
      </c>
      <c r="O267">
        <v>8.9300000000000004E-2</v>
      </c>
      <c r="P267">
        <v>390</v>
      </c>
      <c r="Q267">
        <v>249</v>
      </c>
      <c r="R267">
        <v>0.92</v>
      </c>
      <c r="S267">
        <v>2.69</v>
      </c>
      <c r="T267">
        <v>415</v>
      </c>
      <c r="U267" s="32">
        <v>0.78</v>
      </c>
      <c r="W267" s="36"/>
      <c r="AA267">
        <v>4.17</v>
      </c>
      <c r="AB267">
        <v>1.579</v>
      </c>
      <c r="AC267">
        <v>1.451129860357653</v>
      </c>
      <c r="AD267">
        <v>38.4</v>
      </c>
      <c r="AE267">
        <v>26.7</v>
      </c>
      <c r="AF267">
        <v>35.200000000000003</v>
      </c>
      <c r="AG267">
        <v>75.900000000000006</v>
      </c>
      <c r="AH267">
        <v>0.96</v>
      </c>
      <c r="AI267">
        <v>5.68</v>
      </c>
      <c r="AJ267">
        <v>62</v>
      </c>
      <c r="AK267" s="32">
        <v>1.34</v>
      </c>
      <c r="AP267" s="36"/>
      <c r="AR267">
        <v>61.12</v>
      </c>
      <c r="AS267">
        <v>2.4900000000000002</v>
      </c>
      <c r="AT267" s="7">
        <v>2.2883555112669764</v>
      </c>
      <c r="AU267">
        <v>35.15</v>
      </c>
      <c r="AV267">
        <v>26.51</v>
      </c>
      <c r="AW267">
        <v>25.55</v>
      </c>
      <c r="AX267">
        <v>625.45000000000005</v>
      </c>
      <c r="AY267">
        <v>0.22</v>
      </c>
      <c r="AZ267" s="32">
        <v>48.31</v>
      </c>
      <c r="BB267" s="36"/>
      <c r="BD267">
        <v>73.3</v>
      </c>
      <c r="BE267">
        <v>0.59</v>
      </c>
      <c r="BF267">
        <v>23.4</v>
      </c>
      <c r="BG267">
        <v>7.67</v>
      </c>
      <c r="BH267">
        <v>1.98</v>
      </c>
      <c r="BI267">
        <v>29.3</v>
      </c>
      <c r="BJ267">
        <v>0.11</v>
      </c>
      <c r="BK267">
        <v>412</v>
      </c>
      <c r="BL267">
        <v>181</v>
      </c>
      <c r="BM267" s="32">
        <v>1.25</v>
      </c>
      <c r="CB267" s="36"/>
      <c r="CD267">
        <v>0</v>
      </c>
      <c r="CE267">
        <v>4</v>
      </c>
      <c r="CF267">
        <v>11.9</v>
      </c>
      <c r="CG267">
        <v>21.8</v>
      </c>
      <c r="CH267">
        <v>184</v>
      </c>
      <c r="CI267" s="32" t="s">
        <v>49</v>
      </c>
      <c r="DD267" s="41"/>
      <c r="DE267" s="42"/>
      <c r="DF267" s="36">
        <v>61.1</v>
      </c>
      <c r="DG267">
        <v>0.6</v>
      </c>
      <c r="DH267">
        <v>32.1</v>
      </c>
      <c r="DI267">
        <v>0.67</v>
      </c>
      <c r="DJ267">
        <v>13.1</v>
      </c>
      <c r="DK267">
        <v>1175.8</v>
      </c>
      <c r="DL267" s="39">
        <v>1.58E-10</v>
      </c>
      <c r="DM267">
        <v>133.5</v>
      </c>
      <c r="DN267">
        <v>75.900000000000006</v>
      </c>
      <c r="DO267">
        <v>3.3E-3</v>
      </c>
      <c r="DP267">
        <v>347.4</v>
      </c>
      <c r="DQ267" s="40">
        <v>9.5100000000000004E-6</v>
      </c>
    </row>
    <row r="268" spans="4:121" x14ac:dyDescent="0.35">
      <c r="D268" s="36"/>
      <c r="H268" s="37">
        <v>36.54</v>
      </c>
      <c r="I268" s="38">
        <v>1.47</v>
      </c>
      <c r="J268">
        <v>22.1</v>
      </c>
      <c r="K268">
        <v>99</v>
      </c>
      <c r="L268">
        <v>7.11</v>
      </c>
      <c r="M268">
        <v>1.73</v>
      </c>
      <c r="N268">
        <v>28.2</v>
      </c>
      <c r="O268">
        <v>8.7599999999999997E-2</v>
      </c>
      <c r="P268">
        <v>391</v>
      </c>
      <c r="Q268">
        <v>245</v>
      </c>
      <c r="R268">
        <v>0.98</v>
      </c>
      <c r="S268">
        <v>3.97</v>
      </c>
      <c r="T268">
        <v>797</v>
      </c>
      <c r="U268" s="32">
        <v>1.1499999999999999</v>
      </c>
      <c r="W268" s="36"/>
      <c r="AA268">
        <v>4.63</v>
      </c>
      <c r="AB268">
        <v>2.4540000000000002</v>
      </c>
      <c r="AC268">
        <v>2.2552708532727554</v>
      </c>
      <c r="AD268">
        <v>39.5</v>
      </c>
      <c r="AE268">
        <v>26.3</v>
      </c>
      <c r="AF268">
        <v>35.1</v>
      </c>
      <c r="AG268">
        <v>172.7</v>
      </c>
      <c r="AH268">
        <v>1.58</v>
      </c>
      <c r="AI268">
        <v>6.26</v>
      </c>
      <c r="AJ268">
        <v>74</v>
      </c>
      <c r="AK268" s="32">
        <v>1.47</v>
      </c>
      <c r="AP268" s="36"/>
      <c r="AR268">
        <v>61.12</v>
      </c>
      <c r="AS268">
        <v>2.85</v>
      </c>
      <c r="AT268" s="7">
        <v>2.61920209120919</v>
      </c>
      <c r="AU268">
        <v>35.21</v>
      </c>
      <c r="AV268">
        <v>26.5</v>
      </c>
      <c r="AW268">
        <v>25.5</v>
      </c>
      <c r="AX268">
        <v>1697.05</v>
      </c>
      <c r="AY268">
        <v>0.25</v>
      </c>
      <c r="AZ268" s="32">
        <v>48.31</v>
      </c>
      <c r="BB268" s="36"/>
      <c r="BD268">
        <v>12.2</v>
      </c>
      <c r="BE268">
        <v>0.99</v>
      </c>
      <c r="BF268">
        <v>27.2</v>
      </c>
      <c r="BG268">
        <v>9.73</v>
      </c>
      <c r="BH268">
        <v>2.19</v>
      </c>
      <c r="BI268">
        <v>32.5</v>
      </c>
      <c r="BJ268">
        <v>0.11</v>
      </c>
      <c r="BK268">
        <v>392</v>
      </c>
      <c r="BL268">
        <v>261</v>
      </c>
      <c r="BM268" s="32">
        <v>0.94</v>
      </c>
      <c r="CB268" s="36"/>
      <c r="CD268">
        <v>0</v>
      </c>
      <c r="CE268">
        <v>4.3</v>
      </c>
      <c r="CF268">
        <v>12</v>
      </c>
      <c r="CG268">
        <v>24.2</v>
      </c>
      <c r="CH268">
        <v>213</v>
      </c>
      <c r="CI268" s="32" t="s">
        <v>49</v>
      </c>
      <c r="DD268" s="27" t="s">
        <v>141</v>
      </c>
      <c r="DE268" s="28">
        <v>2.9</v>
      </c>
      <c r="DF268" s="27">
        <v>6.1</v>
      </c>
      <c r="DG268" s="28">
        <v>1</v>
      </c>
      <c r="DH268" s="28">
        <v>31.4</v>
      </c>
      <c r="DI268" s="28">
        <v>0.44</v>
      </c>
      <c r="DJ268" s="28">
        <v>4.9000000000000004</v>
      </c>
      <c r="DK268" s="28">
        <v>1114.4000000000001</v>
      </c>
      <c r="DL268" s="34">
        <v>3.1200000000000001E-10</v>
      </c>
      <c r="DM268" s="28">
        <v>89.3</v>
      </c>
      <c r="DN268" s="28">
        <v>6</v>
      </c>
      <c r="DO268" s="28">
        <v>1.6000000000000001E-3</v>
      </c>
      <c r="DP268" s="28">
        <v>269.5</v>
      </c>
      <c r="DQ268" s="35">
        <v>5.8499999999999999E-6</v>
      </c>
    </row>
    <row r="269" spans="4:121" x14ac:dyDescent="0.35">
      <c r="D269" s="36"/>
      <c r="H269" s="37">
        <v>48.95</v>
      </c>
      <c r="I269" s="38">
        <v>1.47</v>
      </c>
      <c r="J269">
        <v>22.3</v>
      </c>
      <c r="K269">
        <v>437</v>
      </c>
      <c r="L269">
        <v>7.2</v>
      </c>
      <c r="M269">
        <v>1.74</v>
      </c>
      <c r="N269">
        <v>28.3</v>
      </c>
      <c r="O269">
        <v>8.5999999999999993E-2</v>
      </c>
      <c r="P269">
        <v>390</v>
      </c>
      <c r="Q269">
        <v>236</v>
      </c>
      <c r="R269">
        <v>1.06</v>
      </c>
      <c r="S269">
        <v>5.34</v>
      </c>
      <c r="T269">
        <v>1300</v>
      </c>
      <c r="U269" s="32">
        <v>1.54</v>
      </c>
      <c r="W269" s="36"/>
      <c r="AA269">
        <v>4.55</v>
      </c>
      <c r="AB269">
        <v>3.5049999999999999</v>
      </c>
      <c r="AC269">
        <v>3.221159063048495</v>
      </c>
      <c r="AD269">
        <v>42.6</v>
      </c>
      <c r="AE269">
        <v>25.9</v>
      </c>
      <c r="AF269">
        <v>34.5</v>
      </c>
      <c r="AG269">
        <v>427.7</v>
      </c>
      <c r="AH269">
        <v>2.64</v>
      </c>
      <c r="AI269">
        <v>6.08</v>
      </c>
      <c r="AJ269">
        <v>72</v>
      </c>
      <c r="AK269" s="32">
        <v>1.43</v>
      </c>
      <c r="AP269" s="36"/>
      <c r="AR269">
        <v>73.39</v>
      </c>
      <c r="AS269">
        <v>0.36</v>
      </c>
      <c r="AT269" s="7">
        <v>0.33084657994221345</v>
      </c>
      <c r="AU269">
        <v>33.299999999999997</v>
      </c>
      <c r="AV269">
        <v>30.31</v>
      </c>
      <c r="AW269">
        <v>29.45</v>
      </c>
      <c r="AX269">
        <v>8.5299999999999994</v>
      </c>
      <c r="AY269">
        <v>0.18</v>
      </c>
      <c r="AZ269" s="32">
        <v>58.01</v>
      </c>
      <c r="BB269" s="36"/>
      <c r="BD269">
        <v>24.5</v>
      </c>
      <c r="BE269">
        <v>0.99</v>
      </c>
      <c r="BF269">
        <v>27</v>
      </c>
      <c r="BG269">
        <v>9.59</v>
      </c>
      <c r="BH269">
        <v>2.17</v>
      </c>
      <c r="BI269">
        <v>32.299999999999997</v>
      </c>
      <c r="BJ269">
        <v>0.11</v>
      </c>
      <c r="BK269">
        <v>392</v>
      </c>
      <c r="BL269">
        <v>252</v>
      </c>
      <c r="BM269" s="32">
        <v>1.03</v>
      </c>
      <c r="CB269" s="36"/>
      <c r="CD269">
        <v>12.2</v>
      </c>
      <c r="CE269">
        <v>0.5</v>
      </c>
      <c r="CF269">
        <v>14.6</v>
      </c>
      <c r="CG269">
        <v>17.899999999999999</v>
      </c>
      <c r="CH269">
        <v>5</v>
      </c>
      <c r="CI269" s="32">
        <v>0.02</v>
      </c>
      <c r="DD269" s="36"/>
      <c r="DF269" s="36">
        <v>12.2</v>
      </c>
      <c r="DG269">
        <v>1</v>
      </c>
      <c r="DH269">
        <v>31</v>
      </c>
      <c r="DI269">
        <v>0.44</v>
      </c>
      <c r="DJ269">
        <v>5</v>
      </c>
      <c r="DK269">
        <v>1114.4000000000001</v>
      </c>
      <c r="DL269" s="39">
        <v>3.0900000000000002E-10</v>
      </c>
      <c r="DM269">
        <v>189.2</v>
      </c>
      <c r="DN269">
        <v>36.4</v>
      </c>
      <c r="DO269">
        <v>1.9E-3</v>
      </c>
      <c r="DP269">
        <v>288.89999999999998</v>
      </c>
      <c r="DQ269" s="40">
        <v>6.6800000000000004E-6</v>
      </c>
    </row>
    <row r="270" spans="4:121" x14ac:dyDescent="0.35">
      <c r="D270" s="36"/>
      <c r="H270" s="37">
        <v>3.2</v>
      </c>
      <c r="I270" s="38">
        <v>0.99</v>
      </c>
      <c r="J270">
        <v>22.6</v>
      </c>
      <c r="K270">
        <v>17</v>
      </c>
      <c r="L270">
        <v>7.37</v>
      </c>
      <c r="M270">
        <v>1.75</v>
      </c>
      <c r="N270">
        <v>28.6</v>
      </c>
      <c r="O270">
        <v>8.3799999999999999E-2</v>
      </c>
      <c r="P270">
        <v>390</v>
      </c>
      <c r="Q270">
        <v>233</v>
      </c>
      <c r="R270">
        <v>0.73</v>
      </c>
      <c r="S270">
        <v>0.35</v>
      </c>
      <c r="T270">
        <v>14</v>
      </c>
      <c r="U270" s="32">
        <v>0.1</v>
      </c>
      <c r="W270" s="36"/>
      <c r="AA270">
        <v>4.13</v>
      </c>
      <c r="AB270">
        <v>4.04</v>
      </c>
      <c r="AC270">
        <v>3.7128338415737288</v>
      </c>
      <c r="AD270">
        <v>47.3</v>
      </c>
      <c r="AE270">
        <v>25.5</v>
      </c>
      <c r="AF270">
        <v>33</v>
      </c>
      <c r="AG270">
        <v>709.5</v>
      </c>
      <c r="AH270">
        <v>4.13</v>
      </c>
      <c r="AI270">
        <v>5.48</v>
      </c>
      <c r="AJ270">
        <v>61</v>
      </c>
      <c r="AK270" s="32">
        <v>1.29</v>
      </c>
      <c r="AP270" s="36"/>
      <c r="AR270">
        <v>73.36</v>
      </c>
      <c r="AS270">
        <v>0.71</v>
      </c>
      <c r="AT270" s="7">
        <v>0.65250297710825433</v>
      </c>
      <c r="AU270">
        <v>34.130000000000003</v>
      </c>
      <c r="AV270">
        <v>30.06</v>
      </c>
      <c r="AW270">
        <v>29.08</v>
      </c>
      <c r="AX270">
        <v>21.99</v>
      </c>
      <c r="AY270">
        <v>0.18</v>
      </c>
      <c r="AZ270" s="32">
        <v>57.99</v>
      </c>
      <c r="BB270" s="36"/>
      <c r="BD270">
        <v>36.700000000000003</v>
      </c>
      <c r="BE270">
        <v>0.99</v>
      </c>
      <c r="BF270">
        <v>27.2</v>
      </c>
      <c r="BG270">
        <v>9.73</v>
      </c>
      <c r="BH270">
        <v>2.19</v>
      </c>
      <c r="BI270">
        <v>32.5</v>
      </c>
      <c r="BJ270">
        <v>0.11</v>
      </c>
      <c r="BK270">
        <v>392</v>
      </c>
      <c r="BL270">
        <v>246</v>
      </c>
      <c r="BM270" s="32">
        <v>1.08</v>
      </c>
      <c r="CB270" s="36"/>
      <c r="CD270">
        <v>12.2</v>
      </c>
      <c r="CE270">
        <v>1</v>
      </c>
      <c r="CF270">
        <v>15.5</v>
      </c>
      <c r="CG270">
        <v>17.399999999999999</v>
      </c>
      <c r="CH270">
        <v>18</v>
      </c>
      <c r="CI270" s="32">
        <v>0.02</v>
      </c>
      <c r="DD270" s="36"/>
      <c r="DF270" s="36">
        <v>24.4</v>
      </c>
      <c r="DG270">
        <v>1</v>
      </c>
      <c r="DH270">
        <v>29.4</v>
      </c>
      <c r="DI270">
        <v>0.43</v>
      </c>
      <c r="DJ270">
        <v>5</v>
      </c>
      <c r="DK270">
        <v>1113.4000000000001</v>
      </c>
      <c r="DL270" s="39">
        <v>3.0199999999999999E-10</v>
      </c>
      <c r="DM270">
        <v>60.4</v>
      </c>
      <c r="DN270">
        <v>18.600000000000001</v>
      </c>
      <c r="DO270">
        <v>2.8E-3</v>
      </c>
      <c r="DP270">
        <v>317.60000000000002</v>
      </c>
      <c r="DQ270" s="40">
        <v>8.6799999999999999E-6</v>
      </c>
    </row>
    <row r="271" spans="4:121" x14ac:dyDescent="0.35">
      <c r="D271" s="36"/>
      <c r="H271" s="37">
        <v>6.11</v>
      </c>
      <c r="I271" s="38">
        <v>0.99</v>
      </c>
      <c r="J271">
        <v>22.6</v>
      </c>
      <c r="K271">
        <v>18</v>
      </c>
      <c r="L271">
        <v>7.35</v>
      </c>
      <c r="M271">
        <v>1.74</v>
      </c>
      <c r="N271">
        <v>28.6</v>
      </c>
      <c r="O271">
        <v>8.1500000000000003E-2</v>
      </c>
      <c r="P271">
        <v>388</v>
      </c>
      <c r="Q271">
        <v>226</v>
      </c>
      <c r="R271">
        <v>0.78</v>
      </c>
      <c r="S271">
        <v>0.67</v>
      </c>
      <c r="T271">
        <v>41</v>
      </c>
      <c r="U271" s="32">
        <v>0.19</v>
      </c>
      <c r="W271" s="36"/>
      <c r="AA271">
        <v>6.1</v>
      </c>
      <c r="AB271">
        <v>0.70399999999999996</v>
      </c>
      <c r="AC271">
        <v>0.64698886744255069</v>
      </c>
      <c r="AD271">
        <v>38.799999999999997</v>
      </c>
      <c r="AE271">
        <v>29.9</v>
      </c>
      <c r="AF271">
        <v>35.4</v>
      </c>
      <c r="AG271">
        <v>18</v>
      </c>
      <c r="AH271">
        <v>1.31</v>
      </c>
      <c r="AI271">
        <v>8.9</v>
      </c>
      <c r="AJ271">
        <v>120</v>
      </c>
      <c r="AK271" s="32">
        <v>2.1</v>
      </c>
      <c r="AP271" s="36"/>
      <c r="AR271">
        <v>73.33</v>
      </c>
      <c r="AS271">
        <v>1.06</v>
      </c>
      <c r="AT271" s="7">
        <v>0.97415937427429522</v>
      </c>
      <c r="AU271">
        <v>34.28</v>
      </c>
      <c r="AV271">
        <v>29.04</v>
      </c>
      <c r="AW271">
        <v>28.08</v>
      </c>
      <c r="AX271">
        <v>41.75</v>
      </c>
      <c r="AY271">
        <v>0.18</v>
      </c>
      <c r="AZ271" s="32">
        <v>57.97</v>
      </c>
      <c r="BB271" s="36"/>
      <c r="BD271">
        <v>48.9</v>
      </c>
      <c r="BE271">
        <v>0.99</v>
      </c>
      <c r="BF271">
        <v>27.2</v>
      </c>
      <c r="BG271">
        <v>9.6999999999999993</v>
      </c>
      <c r="BH271">
        <v>2.19</v>
      </c>
      <c r="BI271">
        <v>32.5</v>
      </c>
      <c r="BJ271">
        <v>0.11</v>
      </c>
      <c r="BK271">
        <v>392</v>
      </c>
      <c r="BL271">
        <v>241</v>
      </c>
      <c r="BM271" s="32">
        <v>1.1399999999999999</v>
      </c>
      <c r="CB271" s="36"/>
      <c r="CD271">
        <v>12.2</v>
      </c>
      <c r="CE271">
        <v>1.5</v>
      </c>
      <c r="CF271">
        <v>16.399999999999999</v>
      </c>
      <c r="CG271">
        <v>19.399999999999999</v>
      </c>
      <c r="CH271">
        <v>37</v>
      </c>
      <c r="CI271" s="32">
        <v>0.02</v>
      </c>
      <c r="DD271" s="36"/>
      <c r="DF271" s="36">
        <v>36.6</v>
      </c>
      <c r="DG271">
        <v>1</v>
      </c>
      <c r="DH271">
        <v>29.7</v>
      </c>
      <c r="DI271">
        <v>0.44</v>
      </c>
      <c r="DJ271">
        <v>4.9000000000000004</v>
      </c>
      <c r="DK271">
        <v>1113.8</v>
      </c>
      <c r="DL271" s="39">
        <v>3.0499999999999998E-10</v>
      </c>
      <c r="DM271">
        <v>65.8</v>
      </c>
      <c r="DN271">
        <v>23.1</v>
      </c>
      <c r="DO271">
        <v>3.7000000000000002E-3</v>
      </c>
      <c r="DP271">
        <v>331.8</v>
      </c>
      <c r="DQ271" s="40">
        <v>1.1E-5</v>
      </c>
    </row>
    <row r="272" spans="4:121" x14ac:dyDescent="0.35">
      <c r="D272" s="36"/>
      <c r="H272" s="37">
        <v>8.7200000000000006</v>
      </c>
      <c r="I272" s="38">
        <v>0.99</v>
      </c>
      <c r="J272">
        <v>22.5</v>
      </c>
      <c r="K272">
        <v>19</v>
      </c>
      <c r="L272">
        <v>7.33</v>
      </c>
      <c r="M272">
        <v>1.73</v>
      </c>
      <c r="N272">
        <v>28.6</v>
      </c>
      <c r="O272">
        <v>7.9299999999999995E-2</v>
      </c>
      <c r="P272">
        <v>388</v>
      </c>
      <c r="Q272">
        <v>223</v>
      </c>
      <c r="R272">
        <v>0.82</v>
      </c>
      <c r="S272">
        <v>0.95</v>
      </c>
      <c r="T272">
        <v>73</v>
      </c>
      <c r="U272" s="32">
        <v>0.28000000000000003</v>
      </c>
      <c r="W272" s="36"/>
      <c r="AA272">
        <v>6.13</v>
      </c>
      <c r="AB272">
        <v>1.0489999999999999</v>
      </c>
      <c r="AC272">
        <v>0.96405017322050524</v>
      </c>
      <c r="AD272">
        <v>38.799999999999997</v>
      </c>
      <c r="AE272">
        <v>26.8</v>
      </c>
      <c r="AF272">
        <v>35.6</v>
      </c>
      <c r="AG272">
        <v>36.200000000000003</v>
      </c>
      <c r="AH272">
        <v>1.4</v>
      </c>
      <c r="AI272">
        <v>8.3800000000000008</v>
      </c>
      <c r="AJ272">
        <v>119</v>
      </c>
      <c r="AK272" s="32">
        <v>1.97</v>
      </c>
      <c r="AP272" s="36"/>
      <c r="AR272">
        <v>73.34</v>
      </c>
      <c r="AS272">
        <v>1.42</v>
      </c>
      <c r="AT272" s="7">
        <v>1.3050059542165087</v>
      </c>
      <c r="AU272">
        <v>35.549999999999997</v>
      </c>
      <c r="AV272">
        <v>26.6</v>
      </c>
      <c r="AW272">
        <v>25.5</v>
      </c>
      <c r="AX272">
        <v>62.25</v>
      </c>
      <c r="AY272">
        <v>0.19</v>
      </c>
      <c r="AZ272" s="32">
        <v>57.98</v>
      </c>
      <c r="BB272" s="36"/>
      <c r="BD272">
        <v>60.9</v>
      </c>
      <c r="BE272">
        <v>0.99</v>
      </c>
      <c r="BF272">
        <v>27.2</v>
      </c>
      <c r="BG272">
        <v>9.69</v>
      </c>
      <c r="BH272">
        <v>2.19</v>
      </c>
      <c r="BI272">
        <v>32.5</v>
      </c>
      <c r="BJ272">
        <v>0.11</v>
      </c>
      <c r="BK272">
        <v>392</v>
      </c>
      <c r="BL272">
        <v>236</v>
      </c>
      <c r="BM272" s="32">
        <v>1.19</v>
      </c>
      <c r="CB272" s="36"/>
      <c r="CD272">
        <v>12.2</v>
      </c>
      <c r="CE272">
        <v>2</v>
      </c>
      <c r="CF272">
        <v>17.600000000000001</v>
      </c>
      <c r="CG272">
        <v>22.4</v>
      </c>
      <c r="CH272">
        <v>63</v>
      </c>
      <c r="CI272" s="32">
        <v>0.02</v>
      </c>
      <c r="DD272" s="36"/>
      <c r="DF272" s="36">
        <v>48.9</v>
      </c>
      <c r="DG272">
        <v>1</v>
      </c>
      <c r="DH272">
        <v>31.5</v>
      </c>
      <c r="DI272">
        <v>0.44</v>
      </c>
      <c r="DJ272">
        <v>4.9000000000000004</v>
      </c>
      <c r="DK272">
        <v>1114.5999999999999</v>
      </c>
      <c r="DL272" s="39">
        <v>3.15E-10</v>
      </c>
      <c r="DM272">
        <v>120.4</v>
      </c>
      <c r="DN272">
        <v>44.1</v>
      </c>
      <c r="DO272">
        <v>4.7000000000000002E-3</v>
      </c>
      <c r="DP272">
        <v>345</v>
      </c>
      <c r="DQ272" s="40">
        <v>1.36E-5</v>
      </c>
    </row>
    <row r="273" spans="4:121" ht="15" thickBot="1" x14ac:dyDescent="0.4">
      <c r="D273" s="36"/>
      <c r="H273" s="37">
        <v>12.15</v>
      </c>
      <c r="I273" s="38">
        <v>0.98</v>
      </c>
      <c r="J273">
        <v>22.5</v>
      </c>
      <c r="K273">
        <v>20</v>
      </c>
      <c r="L273">
        <v>7.31</v>
      </c>
      <c r="M273">
        <v>1.72</v>
      </c>
      <c r="N273">
        <v>28.5</v>
      </c>
      <c r="O273">
        <v>7.6999999999999999E-2</v>
      </c>
      <c r="P273">
        <v>388</v>
      </c>
      <c r="Q273">
        <v>220</v>
      </c>
      <c r="R273">
        <v>0.84</v>
      </c>
      <c r="S273">
        <v>1.33</v>
      </c>
      <c r="T273">
        <v>128</v>
      </c>
      <c r="U273" s="32">
        <v>0.38</v>
      </c>
      <c r="W273" s="36"/>
      <c r="AA273">
        <v>6.19</v>
      </c>
      <c r="AB273">
        <v>1.5740000000000001</v>
      </c>
      <c r="AC273">
        <v>1.4465347689695667</v>
      </c>
      <c r="AD273">
        <v>39.1</v>
      </c>
      <c r="AE273">
        <v>26.6</v>
      </c>
      <c r="AF273">
        <v>35.9</v>
      </c>
      <c r="AG273">
        <v>79.099999999999994</v>
      </c>
      <c r="AH273">
        <v>1.68</v>
      </c>
      <c r="AI273">
        <v>8.42</v>
      </c>
      <c r="AJ273">
        <v>121</v>
      </c>
      <c r="AK273" s="32">
        <v>1.98</v>
      </c>
      <c r="AP273" s="36"/>
      <c r="AR273">
        <v>73.36</v>
      </c>
      <c r="AS273">
        <v>1.78</v>
      </c>
      <c r="AT273" s="7">
        <v>1.6358525341587222</v>
      </c>
      <c r="AU273">
        <v>35.380000000000003</v>
      </c>
      <c r="AV273">
        <v>26.69</v>
      </c>
      <c r="AW273">
        <v>25.61</v>
      </c>
      <c r="AX273">
        <v>101.69</v>
      </c>
      <c r="AY273">
        <v>0.18</v>
      </c>
      <c r="AZ273" s="32">
        <v>57.99</v>
      </c>
      <c r="BB273" s="36"/>
      <c r="BD273">
        <v>73</v>
      </c>
      <c r="BE273">
        <v>0.99</v>
      </c>
      <c r="BF273">
        <v>27</v>
      </c>
      <c r="BG273">
        <v>9.59</v>
      </c>
      <c r="BH273">
        <v>2.1800000000000002</v>
      </c>
      <c r="BI273">
        <v>32.299999999999997</v>
      </c>
      <c r="BJ273">
        <v>0.11</v>
      </c>
      <c r="BK273">
        <v>392</v>
      </c>
      <c r="BL273">
        <v>230</v>
      </c>
      <c r="BM273" s="32">
        <v>1.26</v>
      </c>
      <c r="CB273" s="36"/>
      <c r="CD273">
        <v>12.2</v>
      </c>
      <c r="CE273">
        <v>2.6</v>
      </c>
      <c r="CF273">
        <v>17.8</v>
      </c>
      <c r="CG273">
        <v>23.1</v>
      </c>
      <c r="CH273">
        <v>112</v>
      </c>
      <c r="CI273" s="32">
        <v>0.02</v>
      </c>
      <c r="DD273" s="41"/>
      <c r="DE273" s="42"/>
      <c r="DF273" s="41">
        <v>61.1</v>
      </c>
      <c r="DG273" s="42">
        <v>0.6</v>
      </c>
      <c r="DH273" s="42">
        <v>30.6</v>
      </c>
      <c r="DI273" s="42">
        <v>0.44</v>
      </c>
      <c r="DJ273" s="42">
        <v>5</v>
      </c>
      <c r="DK273" s="42">
        <v>1114.0999999999999</v>
      </c>
      <c r="DL273" s="44">
        <v>3.0700000000000003E-10</v>
      </c>
      <c r="DM273" s="42">
        <v>31.4</v>
      </c>
      <c r="DN273" s="42">
        <v>10.199999999999999</v>
      </c>
      <c r="DO273" s="42">
        <v>6.6E-3</v>
      </c>
      <c r="DP273" s="42">
        <v>347.4</v>
      </c>
      <c r="DQ273" s="45">
        <v>1.8899999999999999E-5</v>
      </c>
    </row>
    <row r="274" spans="4:121" x14ac:dyDescent="0.35">
      <c r="D274" s="36"/>
      <c r="H274" s="37">
        <v>18.32</v>
      </c>
      <c r="I274" s="38">
        <v>0.98</v>
      </c>
      <c r="J274">
        <v>22.5</v>
      </c>
      <c r="K274">
        <v>21</v>
      </c>
      <c r="L274">
        <v>7.31</v>
      </c>
      <c r="M274">
        <v>1.71</v>
      </c>
      <c r="N274">
        <v>28.5</v>
      </c>
      <c r="O274">
        <v>7.6100000000000001E-2</v>
      </c>
      <c r="P274">
        <v>388</v>
      </c>
      <c r="Q274">
        <v>213</v>
      </c>
      <c r="R274">
        <v>0.89</v>
      </c>
      <c r="S274">
        <v>2.0099999999999998</v>
      </c>
      <c r="T274">
        <v>254</v>
      </c>
      <c r="U274" s="32">
        <v>0.57999999999999996</v>
      </c>
      <c r="W274" s="36"/>
      <c r="AA274">
        <v>6.3</v>
      </c>
      <c r="AB274">
        <v>2.0950000000000002</v>
      </c>
      <c r="AC274">
        <v>1.925343291608159</v>
      </c>
      <c r="AD274">
        <v>39.4</v>
      </c>
      <c r="AE274">
        <v>26.9</v>
      </c>
      <c r="AF274">
        <v>36</v>
      </c>
      <c r="AG274">
        <v>132.30000000000001</v>
      </c>
      <c r="AH274">
        <v>1.93</v>
      </c>
      <c r="AI274">
        <v>8.6199999999999992</v>
      </c>
      <c r="AJ274">
        <v>124</v>
      </c>
      <c r="AK274" s="32">
        <v>2.0299999999999998</v>
      </c>
      <c r="AP274" s="36"/>
      <c r="AR274">
        <v>73.349999999999994</v>
      </c>
      <c r="AS274">
        <v>2.13</v>
      </c>
      <c r="AT274" s="7">
        <v>1.9575089313247629</v>
      </c>
      <c r="AU274">
        <v>35.31</v>
      </c>
      <c r="AV274">
        <v>26.73</v>
      </c>
      <c r="AW274">
        <v>25.67</v>
      </c>
      <c r="AX274">
        <v>200.83</v>
      </c>
      <c r="AY274">
        <v>0.21</v>
      </c>
      <c r="AZ274" s="32">
        <v>57.98</v>
      </c>
      <c r="BB274" s="36"/>
      <c r="BD274">
        <v>12.2</v>
      </c>
      <c r="BE274">
        <v>1.49</v>
      </c>
      <c r="BF274">
        <v>26.3</v>
      </c>
      <c r="BG274">
        <v>9.19</v>
      </c>
      <c r="BH274">
        <v>2.13</v>
      </c>
      <c r="BI274">
        <v>31.7</v>
      </c>
      <c r="BJ274">
        <v>0.11</v>
      </c>
      <c r="BK274">
        <v>397</v>
      </c>
      <c r="BL274">
        <v>302</v>
      </c>
      <c r="BM274" s="32">
        <v>0.97</v>
      </c>
      <c r="CB274" s="36"/>
      <c r="CD274">
        <v>12.2</v>
      </c>
      <c r="CE274">
        <v>3.3</v>
      </c>
      <c r="CF274">
        <v>17.899999999999999</v>
      </c>
      <c r="CG274">
        <v>24.9</v>
      </c>
      <c r="CH274">
        <v>180</v>
      </c>
      <c r="CI274" s="32">
        <v>0.02</v>
      </c>
      <c r="DD274" s="27" t="s">
        <v>32</v>
      </c>
      <c r="DE274" s="28">
        <v>1.8</v>
      </c>
      <c r="DF274" s="27">
        <v>6.1</v>
      </c>
      <c r="DG274" s="28">
        <v>1</v>
      </c>
      <c r="DH274" s="28">
        <v>25</v>
      </c>
      <c r="DI274" s="28">
        <v>0</v>
      </c>
      <c r="DJ274" s="28">
        <v>0.9</v>
      </c>
      <c r="DK274" s="28">
        <v>996.8</v>
      </c>
      <c r="DL274" s="34">
        <v>9.6500000000000008E-10</v>
      </c>
      <c r="DM274" s="28">
        <v>110.9</v>
      </c>
      <c r="DN274" s="28">
        <v>6.9</v>
      </c>
      <c r="DO274" s="28">
        <v>2.5999999999999999E-3</v>
      </c>
      <c r="DP274" s="28">
        <v>71.599999999999994</v>
      </c>
      <c r="DQ274" s="35">
        <v>3.6000000000000001E-5</v>
      </c>
    </row>
    <row r="275" spans="4:121" x14ac:dyDescent="0.35">
      <c r="D275" s="36"/>
      <c r="H275" s="37">
        <v>24.6</v>
      </c>
      <c r="I275" s="38">
        <v>0.98</v>
      </c>
      <c r="J275">
        <v>22.4</v>
      </c>
      <c r="K275">
        <v>24</v>
      </c>
      <c r="L275">
        <v>7.29</v>
      </c>
      <c r="M275">
        <v>1.71</v>
      </c>
      <c r="N275">
        <v>28.5</v>
      </c>
      <c r="O275">
        <v>7.4700000000000003E-2</v>
      </c>
      <c r="P275">
        <v>388</v>
      </c>
      <c r="Q275">
        <v>209</v>
      </c>
      <c r="R275">
        <v>0.94</v>
      </c>
      <c r="S275">
        <v>2.71</v>
      </c>
      <c r="T275">
        <v>415</v>
      </c>
      <c r="U275" s="32">
        <v>0.78</v>
      </c>
      <c r="W275" s="36"/>
      <c r="AA275">
        <v>6.29</v>
      </c>
      <c r="AB275">
        <v>2.798</v>
      </c>
      <c r="AC275">
        <v>2.5714131407730925</v>
      </c>
      <c r="AD275">
        <v>40.5</v>
      </c>
      <c r="AE275">
        <v>26.6</v>
      </c>
      <c r="AF275">
        <v>35.799999999999997</v>
      </c>
      <c r="AG275">
        <v>231.9</v>
      </c>
      <c r="AH275">
        <v>2.35</v>
      </c>
      <c r="AI275">
        <v>8.5500000000000007</v>
      </c>
      <c r="AJ275">
        <v>124</v>
      </c>
      <c r="AK275" s="32">
        <v>2.02</v>
      </c>
      <c r="AP275" s="36"/>
      <c r="AR275">
        <v>73.34</v>
      </c>
      <c r="AS275">
        <v>2.2200000000000002</v>
      </c>
      <c r="AT275" s="7">
        <v>2.0402205763103165</v>
      </c>
      <c r="AU275">
        <v>35.369999999999997</v>
      </c>
      <c r="AV275">
        <v>26.73</v>
      </c>
      <c r="AW275">
        <v>25.67</v>
      </c>
      <c r="AX275">
        <v>393.85</v>
      </c>
      <c r="AY275">
        <v>0.21</v>
      </c>
      <c r="AZ275" s="32">
        <v>57.97</v>
      </c>
      <c r="BB275" s="36"/>
      <c r="BD275">
        <v>24.5</v>
      </c>
      <c r="BE275">
        <v>1.48</v>
      </c>
      <c r="BF275">
        <v>26.3</v>
      </c>
      <c r="BG275">
        <v>9.1999999999999993</v>
      </c>
      <c r="BH275">
        <v>2.14</v>
      </c>
      <c r="BI275">
        <v>31.7</v>
      </c>
      <c r="BJ275">
        <v>0.11</v>
      </c>
      <c r="BK275">
        <v>397</v>
      </c>
      <c r="BL275">
        <v>294</v>
      </c>
      <c r="BM275" s="32">
        <v>1.07</v>
      </c>
      <c r="CB275" s="36"/>
      <c r="CD275">
        <v>12.2</v>
      </c>
      <c r="CE275">
        <v>3.6</v>
      </c>
      <c r="CF275">
        <v>18</v>
      </c>
      <c r="CG275">
        <v>26.2</v>
      </c>
      <c r="CH275">
        <v>221</v>
      </c>
      <c r="CI275" s="32">
        <v>0.03</v>
      </c>
      <c r="DD275" s="36"/>
      <c r="DF275" s="36">
        <v>12.2</v>
      </c>
      <c r="DG275">
        <v>1</v>
      </c>
      <c r="DH275">
        <v>24.8</v>
      </c>
      <c r="DI275">
        <v>0</v>
      </c>
      <c r="DJ275">
        <v>0.9</v>
      </c>
      <c r="DK275">
        <v>996.9</v>
      </c>
      <c r="DL275" s="39">
        <v>9.58E-10</v>
      </c>
      <c r="DM275">
        <v>98.1</v>
      </c>
      <c r="DN275">
        <v>8.1</v>
      </c>
      <c r="DO275">
        <v>4.5999999999999999E-3</v>
      </c>
      <c r="DP275">
        <v>82.7</v>
      </c>
      <c r="DQ275" s="40">
        <v>5.6100000000000002E-5</v>
      </c>
    </row>
    <row r="276" spans="4:121" x14ac:dyDescent="0.35">
      <c r="D276" s="36"/>
      <c r="H276" s="37">
        <v>36.58</v>
      </c>
      <c r="I276" s="38">
        <v>0.98</v>
      </c>
      <c r="J276">
        <v>22.4</v>
      </c>
      <c r="K276">
        <v>29</v>
      </c>
      <c r="L276">
        <v>7.26</v>
      </c>
      <c r="M276">
        <v>1.7</v>
      </c>
      <c r="N276">
        <v>28.4</v>
      </c>
      <c r="O276">
        <v>7.3400000000000007E-2</v>
      </c>
      <c r="P276">
        <v>388</v>
      </c>
      <c r="Q276">
        <v>206</v>
      </c>
      <c r="R276">
        <v>0.96</v>
      </c>
      <c r="S276">
        <v>4.04</v>
      </c>
      <c r="T276">
        <v>806</v>
      </c>
      <c r="U276" s="32">
        <v>1.17</v>
      </c>
      <c r="W276" s="36"/>
      <c r="AA276">
        <v>6.35</v>
      </c>
      <c r="AB276">
        <v>3.1549999999999998</v>
      </c>
      <c r="AC276">
        <v>2.8995026658824541</v>
      </c>
      <c r="AD276">
        <v>42.7</v>
      </c>
      <c r="AE276">
        <v>26</v>
      </c>
      <c r="AF276">
        <v>35.299999999999997</v>
      </c>
      <c r="AG276">
        <v>334</v>
      </c>
      <c r="AH276">
        <v>2.95</v>
      </c>
      <c r="AI276">
        <v>8.52</v>
      </c>
      <c r="AJ276">
        <v>126</v>
      </c>
      <c r="AK276" s="32">
        <v>2.0099999999999998</v>
      </c>
      <c r="AP276" s="36"/>
      <c r="AR276">
        <v>73.34</v>
      </c>
      <c r="AS276">
        <v>2.3199999999999998</v>
      </c>
      <c r="AT276" s="7">
        <v>2.1321224040720423</v>
      </c>
      <c r="AU276">
        <v>27.8</v>
      </c>
      <c r="AV276">
        <v>25.98</v>
      </c>
      <c r="AW276">
        <v>24.66</v>
      </c>
      <c r="AX276">
        <v>721.67</v>
      </c>
      <c r="AY276">
        <v>0.23</v>
      </c>
      <c r="AZ276" s="32">
        <v>57.98</v>
      </c>
      <c r="BB276" s="36"/>
      <c r="BD276">
        <v>36.700000000000003</v>
      </c>
      <c r="BE276">
        <v>1.48</v>
      </c>
      <c r="BF276">
        <v>26.7</v>
      </c>
      <c r="BG276">
        <v>9.42</v>
      </c>
      <c r="BH276">
        <v>2.16</v>
      </c>
      <c r="BI276">
        <v>32</v>
      </c>
      <c r="BJ276">
        <v>0.11</v>
      </c>
      <c r="BK276">
        <v>397</v>
      </c>
      <c r="BL276">
        <v>289</v>
      </c>
      <c r="BM276" s="32">
        <v>1.1299999999999999</v>
      </c>
      <c r="CB276" s="36"/>
      <c r="CD276">
        <v>12.2</v>
      </c>
      <c r="CE276">
        <v>4</v>
      </c>
      <c r="CF276">
        <v>18.100000000000001</v>
      </c>
      <c r="CG276">
        <v>27.7</v>
      </c>
      <c r="CH276">
        <v>274</v>
      </c>
      <c r="CI276" s="32">
        <v>0.03</v>
      </c>
      <c r="DD276" s="36"/>
      <c r="DF276" s="36">
        <v>24.5</v>
      </c>
      <c r="DG276">
        <v>1</v>
      </c>
      <c r="DH276">
        <v>24.3</v>
      </c>
      <c r="DI276">
        <v>0</v>
      </c>
      <c r="DJ276">
        <v>0.9</v>
      </c>
      <c r="DK276">
        <v>997</v>
      </c>
      <c r="DL276" s="39">
        <v>9.4499999999999994E-10</v>
      </c>
      <c r="DM276">
        <v>87.6</v>
      </c>
      <c r="DN276">
        <v>11.1</v>
      </c>
      <c r="DO276">
        <v>7.7000000000000002E-3</v>
      </c>
      <c r="DP276">
        <v>94.9</v>
      </c>
      <c r="DQ276" s="40">
        <v>8.0799999999999999E-5</v>
      </c>
    </row>
    <row r="277" spans="4:121" x14ac:dyDescent="0.35">
      <c r="D277" s="36"/>
      <c r="H277" s="37">
        <v>48.97</v>
      </c>
      <c r="I277" s="38">
        <v>0.99</v>
      </c>
      <c r="J277">
        <v>22.5</v>
      </c>
      <c r="K277">
        <v>151</v>
      </c>
      <c r="L277">
        <v>7.33</v>
      </c>
      <c r="M277">
        <v>1.7</v>
      </c>
      <c r="N277">
        <v>28.5</v>
      </c>
      <c r="O277">
        <v>7.22E-2</v>
      </c>
      <c r="P277">
        <v>387</v>
      </c>
      <c r="Q277">
        <v>198</v>
      </c>
      <c r="R277">
        <v>1.04</v>
      </c>
      <c r="S277">
        <v>5.45</v>
      </c>
      <c r="T277">
        <v>1314</v>
      </c>
      <c r="U277" s="32">
        <v>1.57</v>
      </c>
      <c r="W277" s="36"/>
      <c r="AA277">
        <v>6.4</v>
      </c>
      <c r="AB277">
        <v>3.5059999999999998</v>
      </c>
      <c r="AC277">
        <v>3.2220780813261118</v>
      </c>
      <c r="AD277">
        <v>44.4</v>
      </c>
      <c r="AE277">
        <v>25.6</v>
      </c>
      <c r="AF277">
        <v>35</v>
      </c>
      <c r="AG277">
        <v>511.5</v>
      </c>
      <c r="AH277">
        <v>3.89</v>
      </c>
      <c r="AI277">
        <v>8.51</v>
      </c>
      <c r="AJ277">
        <v>127</v>
      </c>
      <c r="AK277" s="32">
        <v>2.0099999999999998</v>
      </c>
      <c r="AP277" s="36"/>
      <c r="AR277">
        <v>73.34</v>
      </c>
      <c r="AS277">
        <v>2.52</v>
      </c>
      <c r="AT277" s="7">
        <v>2.3159260595954945</v>
      </c>
      <c r="AU277">
        <v>27.98</v>
      </c>
      <c r="AV277">
        <v>26</v>
      </c>
      <c r="AW277">
        <v>24.68</v>
      </c>
      <c r="AX277">
        <v>1141.3499999999999</v>
      </c>
      <c r="AY277">
        <v>0.26</v>
      </c>
      <c r="AZ277" s="32">
        <v>57.98</v>
      </c>
      <c r="BB277" s="36"/>
      <c r="BD277">
        <v>48.9</v>
      </c>
      <c r="BE277">
        <v>1.48</v>
      </c>
      <c r="BF277">
        <v>26.9</v>
      </c>
      <c r="BG277">
        <v>9.52</v>
      </c>
      <c r="BH277">
        <v>2.17</v>
      </c>
      <c r="BI277">
        <v>32.200000000000003</v>
      </c>
      <c r="BJ277">
        <v>0.11</v>
      </c>
      <c r="BK277">
        <v>397</v>
      </c>
      <c r="BL277">
        <v>285</v>
      </c>
      <c r="BM277" s="32">
        <v>1.17</v>
      </c>
      <c r="CB277" s="36"/>
      <c r="CD277">
        <v>12.2</v>
      </c>
      <c r="CE277">
        <v>4.3</v>
      </c>
      <c r="CF277">
        <v>18.3</v>
      </c>
      <c r="CG277">
        <v>28.9</v>
      </c>
      <c r="CH277">
        <v>331</v>
      </c>
      <c r="CI277" s="32">
        <v>0.03</v>
      </c>
      <c r="DD277" s="36"/>
      <c r="DF277" s="36">
        <v>36.700000000000003</v>
      </c>
      <c r="DG277">
        <v>1</v>
      </c>
      <c r="DH277">
        <v>21.4</v>
      </c>
      <c r="DI277">
        <v>0</v>
      </c>
      <c r="DJ277">
        <v>1</v>
      </c>
      <c r="DK277">
        <v>997.7</v>
      </c>
      <c r="DL277" s="39">
        <v>8.7399999999999998E-10</v>
      </c>
      <c r="DM277">
        <v>125.6</v>
      </c>
      <c r="DN277">
        <v>18.399999999999999</v>
      </c>
      <c r="DO277">
        <v>1.0699999999999999E-2</v>
      </c>
      <c r="DP277">
        <v>106.1</v>
      </c>
      <c r="DQ277" s="40">
        <v>1.01E-4</v>
      </c>
    </row>
    <row r="278" spans="4:121" ht="15" thickBot="1" x14ac:dyDescent="0.4">
      <c r="D278" s="36"/>
      <c r="H278" s="37">
        <v>60.88</v>
      </c>
      <c r="I278" s="38">
        <v>0.98</v>
      </c>
      <c r="J278">
        <v>22.7</v>
      </c>
      <c r="K278">
        <v>363</v>
      </c>
      <c r="L278">
        <v>7.44</v>
      </c>
      <c r="M278">
        <v>1.71</v>
      </c>
      <c r="N278">
        <v>28.7</v>
      </c>
      <c r="O278">
        <v>7.17E-2</v>
      </c>
      <c r="P278">
        <v>388</v>
      </c>
      <c r="Q278">
        <v>194</v>
      </c>
      <c r="R278">
        <v>1.06</v>
      </c>
      <c r="S278">
        <v>6.83</v>
      </c>
      <c r="T278">
        <v>1894</v>
      </c>
      <c r="U278" s="32">
        <v>1.97</v>
      </c>
      <c r="W278" s="36"/>
      <c r="AA278">
        <v>5.77</v>
      </c>
      <c r="AB278">
        <v>3.8639999999999999</v>
      </c>
      <c r="AC278">
        <v>3.5510866247130912</v>
      </c>
      <c r="AD278">
        <v>48.4</v>
      </c>
      <c r="AE278">
        <v>25.4</v>
      </c>
      <c r="AF278">
        <v>34.299999999999997</v>
      </c>
      <c r="AG278">
        <v>745.5</v>
      </c>
      <c r="AH278">
        <v>4.95</v>
      </c>
      <c r="AI278">
        <v>7.63</v>
      </c>
      <c r="AJ278">
        <v>106</v>
      </c>
      <c r="AK278" s="32">
        <v>1.8</v>
      </c>
      <c r="AP278" s="41"/>
      <c r="AQ278" s="42"/>
      <c r="AR278" s="42">
        <v>73.459999999999994</v>
      </c>
      <c r="AS278" s="42">
        <v>2.66</v>
      </c>
      <c r="AT278" s="7">
        <v>2.4445886184619106</v>
      </c>
      <c r="AU278" s="42">
        <v>28.06</v>
      </c>
      <c r="AV278" s="42">
        <v>26.01</v>
      </c>
      <c r="AW278" s="42">
        <v>24.68</v>
      </c>
      <c r="AX278" s="42">
        <v>1749.42</v>
      </c>
      <c r="AY278" s="42">
        <v>0.33</v>
      </c>
      <c r="AZ278" s="43">
        <v>58.07</v>
      </c>
      <c r="BB278" s="36"/>
      <c r="BD278">
        <v>61.1</v>
      </c>
      <c r="BE278">
        <v>1.49</v>
      </c>
      <c r="BF278">
        <v>26.9</v>
      </c>
      <c r="BG278">
        <v>9.52</v>
      </c>
      <c r="BH278">
        <v>2.17</v>
      </c>
      <c r="BI278">
        <v>32.200000000000003</v>
      </c>
      <c r="BJ278">
        <v>0.11</v>
      </c>
      <c r="BK278">
        <v>397</v>
      </c>
      <c r="BL278">
        <v>280</v>
      </c>
      <c r="BM278" s="32">
        <v>1.24</v>
      </c>
      <c r="CB278" s="36"/>
      <c r="CD278">
        <v>24.4</v>
      </c>
      <c r="CE278">
        <v>0.5</v>
      </c>
      <c r="CF278">
        <v>14.7</v>
      </c>
      <c r="CG278">
        <v>17.100000000000001</v>
      </c>
      <c r="CH278">
        <v>6</v>
      </c>
      <c r="CI278" s="32">
        <v>0.03</v>
      </c>
      <c r="DD278" s="36"/>
      <c r="DF278" s="36">
        <v>48.9</v>
      </c>
      <c r="DG278">
        <v>1</v>
      </c>
      <c r="DH278">
        <v>21.9</v>
      </c>
      <c r="DI278">
        <v>0</v>
      </c>
      <c r="DJ278">
        <v>1</v>
      </c>
      <c r="DK278">
        <v>997.6</v>
      </c>
      <c r="DL278" s="39">
        <v>8.8700000000000004E-10</v>
      </c>
      <c r="DM278">
        <v>180</v>
      </c>
      <c r="DN278">
        <v>32.9</v>
      </c>
      <c r="DO278">
        <v>1.26E-2</v>
      </c>
      <c r="DP278">
        <v>117</v>
      </c>
      <c r="DQ278" s="40">
        <v>1.08E-4</v>
      </c>
    </row>
    <row r="279" spans="4:121" x14ac:dyDescent="0.35">
      <c r="D279" s="36"/>
      <c r="H279" s="37">
        <v>2.86</v>
      </c>
      <c r="I279" s="38">
        <v>0.59</v>
      </c>
      <c r="J279">
        <v>22.9</v>
      </c>
      <c r="K279">
        <v>7</v>
      </c>
      <c r="L279">
        <v>7.51</v>
      </c>
      <c r="M279">
        <v>1.7</v>
      </c>
      <c r="N279">
        <v>28.8</v>
      </c>
      <c r="O279">
        <v>6.7400000000000002E-2</v>
      </c>
      <c r="P279">
        <v>389</v>
      </c>
      <c r="Q279">
        <v>180</v>
      </c>
      <c r="R279">
        <v>0.73</v>
      </c>
      <c r="S279">
        <v>0.32</v>
      </c>
      <c r="T279">
        <v>12</v>
      </c>
      <c r="U279" s="32">
        <v>0.09</v>
      </c>
      <c r="W279" s="36"/>
      <c r="AA279">
        <v>9.1999999999999993</v>
      </c>
      <c r="AB279">
        <v>0.70099999999999996</v>
      </c>
      <c r="AC279">
        <v>0.64423181260969897</v>
      </c>
      <c r="AD279">
        <v>39.4</v>
      </c>
      <c r="AE279">
        <v>26.7</v>
      </c>
      <c r="AF279">
        <v>37.5</v>
      </c>
      <c r="AG279">
        <v>18.899999999999999</v>
      </c>
      <c r="AH279">
        <v>1.9</v>
      </c>
      <c r="AI279">
        <v>12.55</v>
      </c>
      <c r="AJ279">
        <v>234</v>
      </c>
      <c r="AK279" s="32">
        <v>2.96</v>
      </c>
      <c r="AP279" s="36" t="s">
        <v>13</v>
      </c>
      <c r="AQ279">
        <v>2.92</v>
      </c>
      <c r="AR279">
        <v>0</v>
      </c>
      <c r="AS279">
        <v>0.45</v>
      </c>
      <c r="AT279" s="7">
        <v>0.41355822492776684</v>
      </c>
      <c r="AU279">
        <v>6.8</v>
      </c>
      <c r="AV279">
        <v>9.59</v>
      </c>
      <c r="AW279">
        <v>9.44</v>
      </c>
      <c r="AX279">
        <v>6.83</v>
      </c>
      <c r="AY279">
        <v>0</v>
      </c>
      <c r="AZ279" s="32">
        <v>0</v>
      </c>
      <c r="BB279" s="36"/>
      <c r="BD279">
        <v>73.3</v>
      </c>
      <c r="BE279">
        <v>1.49</v>
      </c>
      <c r="BF279">
        <v>26.9</v>
      </c>
      <c r="BG279">
        <v>9.5399999999999991</v>
      </c>
      <c r="BH279">
        <v>2.17</v>
      </c>
      <c r="BI279">
        <v>32.200000000000003</v>
      </c>
      <c r="BJ279">
        <v>0.1</v>
      </c>
      <c r="BK279">
        <v>397</v>
      </c>
      <c r="BL279">
        <v>276</v>
      </c>
      <c r="BM279" s="32">
        <v>1.3</v>
      </c>
      <c r="CB279" s="36"/>
      <c r="CD279">
        <v>24.4</v>
      </c>
      <c r="CE279">
        <v>1</v>
      </c>
      <c r="CF279">
        <v>15.5</v>
      </c>
      <c r="CG279">
        <v>17.600000000000001</v>
      </c>
      <c r="CH279">
        <v>19</v>
      </c>
      <c r="CI279" s="32">
        <v>0.03</v>
      </c>
      <c r="DD279" s="36"/>
      <c r="DF279" s="36">
        <v>61.1</v>
      </c>
      <c r="DG279">
        <v>1</v>
      </c>
      <c r="DH279">
        <v>22.6</v>
      </c>
      <c r="DI279">
        <v>0</v>
      </c>
      <c r="DJ279">
        <v>0.9</v>
      </c>
      <c r="DK279">
        <v>997.4</v>
      </c>
      <c r="DL279" s="39">
        <v>9.0499999999999998E-10</v>
      </c>
      <c r="DM279">
        <v>110.4</v>
      </c>
      <c r="DN279">
        <v>18.600000000000001</v>
      </c>
      <c r="DO279">
        <v>1.66E-2</v>
      </c>
      <c r="DP279">
        <v>126.6</v>
      </c>
      <c r="DQ279" s="40">
        <v>1.3100000000000001E-4</v>
      </c>
    </row>
    <row r="280" spans="4:121" ht="15" thickBot="1" x14ac:dyDescent="0.4">
      <c r="D280" s="36"/>
      <c r="H280" s="37">
        <v>12.78</v>
      </c>
      <c r="I280" s="38">
        <v>0.59</v>
      </c>
      <c r="J280">
        <v>22.7</v>
      </c>
      <c r="K280">
        <v>9</v>
      </c>
      <c r="L280">
        <v>7.44</v>
      </c>
      <c r="M280">
        <v>1.69</v>
      </c>
      <c r="N280">
        <v>28.7</v>
      </c>
      <c r="O280">
        <v>6.54E-2</v>
      </c>
      <c r="P280">
        <v>388</v>
      </c>
      <c r="Q280">
        <v>160</v>
      </c>
      <c r="R280">
        <v>0.86</v>
      </c>
      <c r="S280">
        <v>1.44</v>
      </c>
      <c r="T280">
        <v>141</v>
      </c>
      <c r="U280" s="32">
        <v>0.42</v>
      </c>
      <c r="W280" s="36"/>
      <c r="AA280">
        <v>9.23</v>
      </c>
      <c r="AB280">
        <v>1.046</v>
      </c>
      <c r="AC280">
        <v>0.96129311838765363</v>
      </c>
      <c r="AD280">
        <v>39.200000000000003</v>
      </c>
      <c r="AE280">
        <v>26.8</v>
      </c>
      <c r="AF280">
        <v>37.5</v>
      </c>
      <c r="AG280">
        <v>37.200000000000003</v>
      </c>
      <c r="AH280">
        <v>1.9</v>
      </c>
      <c r="AI280">
        <v>12.6</v>
      </c>
      <c r="AJ280">
        <v>235</v>
      </c>
      <c r="AK280" s="32">
        <v>2.97</v>
      </c>
      <c r="AP280" s="36"/>
      <c r="AR280">
        <v>0</v>
      </c>
      <c r="AS280">
        <v>0.73</v>
      </c>
      <c r="AT280" s="7">
        <v>0.67088334266059946</v>
      </c>
      <c r="AU280">
        <v>6.91</v>
      </c>
      <c r="AV280">
        <v>9.56</v>
      </c>
      <c r="AW280">
        <v>9.44</v>
      </c>
      <c r="AX280">
        <v>14.93</v>
      </c>
      <c r="AY280">
        <v>0</v>
      </c>
      <c r="AZ280" s="32">
        <v>0</v>
      </c>
      <c r="BB280" s="36"/>
      <c r="BD280">
        <v>36.700000000000003</v>
      </c>
      <c r="BE280">
        <v>1.98</v>
      </c>
      <c r="BF280">
        <v>27</v>
      </c>
      <c r="BG280">
        <v>9.57</v>
      </c>
      <c r="BH280">
        <v>2.1800000000000002</v>
      </c>
      <c r="BI280">
        <v>32.299999999999997</v>
      </c>
      <c r="BJ280">
        <v>0.1</v>
      </c>
      <c r="BK280">
        <v>397</v>
      </c>
      <c r="BL280">
        <v>311</v>
      </c>
      <c r="BM280" s="32">
        <v>1.17</v>
      </c>
      <c r="CB280" s="36"/>
      <c r="CD280">
        <v>24.4</v>
      </c>
      <c r="CE280">
        <v>1.5</v>
      </c>
      <c r="CF280">
        <v>16.399999999999999</v>
      </c>
      <c r="CG280">
        <v>19.5</v>
      </c>
      <c r="CH280">
        <v>40</v>
      </c>
      <c r="CI280" s="32">
        <v>0.03</v>
      </c>
      <c r="DD280" s="41"/>
      <c r="DE280" s="42"/>
      <c r="DF280" s="41">
        <v>73.3</v>
      </c>
      <c r="DG280" s="42">
        <v>1</v>
      </c>
      <c r="DH280" s="42">
        <v>23.3</v>
      </c>
      <c r="DI280" s="42">
        <v>0</v>
      </c>
      <c r="DJ280" s="42">
        <v>0.9</v>
      </c>
      <c r="DK280" s="42">
        <v>997.3</v>
      </c>
      <c r="DL280" s="44">
        <v>9.2000000000000003E-10</v>
      </c>
      <c r="DM280" s="42">
        <v>104.9</v>
      </c>
      <c r="DN280" s="42">
        <v>19</v>
      </c>
      <c r="DO280" s="42">
        <v>1.9099999999999999E-2</v>
      </c>
      <c r="DP280" s="42">
        <v>135.30000000000001</v>
      </c>
      <c r="DQ280" s="45">
        <v>1.4100000000000001E-4</v>
      </c>
    </row>
    <row r="281" spans="4:121" ht="15" thickBot="1" x14ac:dyDescent="0.4">
      <c r="D281" s="36"/>
      <c r="H281" s="37">
        <v>24.24</v>
      </c>
      <c r="I281" s="38">
        <v>0.59</v>
      </c>
      <c r="J281">
        <v>22.5</v>
      </c>
      <c r="K281">
        <v>10</v>
      </c>
      <c r="L281">
        <v>7.35</v>
      </c>
      <c r="M281">
        <v>1.68</v>
      </c>
      <c r="N281">
        <v>28.6</v>
      </c>
      <c r="O281">
        <v>6.5100000000000005E-2</v>
      </c>
      <c r="P281">
        <v>389</v>
      </c>
      <c r="Q281">
        <v>151</v>
      </c>
      <c r="R281">
        <v>0.93</v>
      </c>
      <c r="S281">
        <v>2.73</v>
      </c>
      <c r="T281">
        <v>409</v>
      </c>
      <c r="U281" s="32">
        <v>0.79</v>
      </c>
      <c r="W281" s="36"/>
      <c r="AA281">
        <v>9.27</v>
      </c>
      <c r="AB281">
        <v>1.569</v>
      </c>
      <c r="AC281">
        <v>1.4419396775814803</v>
      </c>
      <c r="AD281">
        <v>39.4</v>
      </c>
      <c r="AE281">
        <v>27</v>
      </c>
      <c r="AF281">
        <v>37.700000000000003</v>
      </c>
      <c r="AG281">
        <v>82.1</v>
      </c>
      <c r="AH281">
        <v>1.98</v>
      </c>
      <c r="AI281">
        <v>12.73</v>
      </c>
      <c r="AJ281">
        <v>237</v>
      </c>
      <c r="AK281" s="32">
        <v>3</v>
      </c>
      <c r="AP281" s="36"/>
      <c r="AR281">
        <v>0</v>
      </c>
      <c r="AS281">
        <v>1.1000000000000001</v>
      </c>
      <c r="AT281" s="7">
        <v>1.0109201053789856</v>
      </c>
      <c r="AU281">
        <v>7.41</v>
      </c>
      <c r="AV281">
        <v>9.6</v>
      </c>
      <c r="AW281">
        <v>9.44</v>
      </c>
      <c r="AX281">
        <v>31.14</v>
      </c>
      <c r="AY281">
        <v>0</v>
      </c>
      <c r="AZ281" s="32">
        <v>0</v>
      </c>
      <c r="BB281" s="41"/>
      <c r="BC281" s="42"/>
      <c r="BD281" s="42">
        <v>36.700000000000003</v>
      </c>
      <c r="BE281" s="42">
        <v>2.4700000000000002</v>
      </c>
      <c r="BF281" s="42">
        <v>27.2</v>
      </c>
      <c r="BG281" s="42">
        <v>9.7200000000000006</v>
      </c>
      <c r="BH281" s="42">
        <v>2.19</v>
      </c>
      <c r="BI281" s="42">
        <v>32.5</v>
      </c>
      <c r="BJ281" s="42">
        <v>0.1</v>
      </c>
      <c r="BK281" s="42">
        <v>394</v>
      </c>
      <c r="BL281" s="42">
        <v>323</v>
      </c>
      <c r="BM281" s="43">
        <v>1.2</v>
      </c>
      <c r="CB281" s="36"/>
      <c r="CD281">
        <v>24.4</v>
      </c>
      <c r="CE281">
        <v>2</v>
      </c>
      <c r="CF281">
        <v>18.899999999999999</v>
      </c>
      <c r="CG281">
        <v>24</v>
      </c>
      <c r="CH281">
        <v>67</v>
      </c>
      <c r="CI281" s="32">
        <v>0.03</v>
      </c>
      <c r="DD281" s="27" t="s">
        <v>143</v>
      </c>
      <c r="DE281" s="28">
        <v>1.9</v>
      </c>
      <c r="DF281" s="36">
        <v>6.1</v>
      </c>
      <c r="DG281">
        <v>1</v>
      </c>
      <c r="DH281">
        <v>19.399999999999999</v>
      </c>
      <c r="DI281">
        <v>0</v>
      </c>
      <c r="DJ281">
        <v>1</v>
      </c>
      <c r="DK281">
        <v>998.1</v>
      </c>
      <c r="DL281" s="39">
        <v>8.2700000000000004E-10</v>
      </c>
      <c r="DM281">
        <v>117.2</v>
      </c>
      <c r="DN281">
        <v>0.6</v>
      </c>
      <c r="DO281">
        <v>4.7999999999999996E-3</v>
      </c>
      <c r="DP281">
        <v>216.1</v>
      </c>
      <c r="DQ281" s="40">
        <v>2.2200000000000001E-5</v>
      </c>
    </row>
    <row r="282" spans="4:121" ht="15" thickBot="1" x14ac:dyDescent="0.4">
      <c r="D282" s="41"/>
      <c r="E282" s="42"/>
      <c r="F282" s="42"/>
      <c r="G282" s="42"/>
      <c r="H282" s="46">
        <v>36.82</v>
      </c>
      <c r="I282" s="47">
        <v>0.59</v>
      </c>
      <c r="J282" s="42">
        <v>22.6</v>
      </c>
      <c r="K282" s="42">
        <v>12</v>
      </c>
      <c r="L282" s="42">
        <v>7.37</v>
      </c>
      <c r="M282" s="42">
        <v>1.67</v>
      </c>
      <c r="N282" s="42">
        <v>28.6</v>
      </c>
      <c r="O282" s="42">
        <v>6.3E-2</v>
      </c>
      <c r="P282" s="42">
        <v>390</v>
      </c>
      <c r="Q282" s="42">
        <v>147</v>
      </c>
      <c r="R282" s="42">
        <v>0.97</v>
      </c>
      <c r="S282" s="42">
        <v>4.16</v>
      </c>
      <c r="T282" s="42">
        <v>823</v>
      </c>
      <c r="U282" s="43">
        <v>1.2</v>
      </c>
      <c r="W282" s="36"/>
      <c r="AA282">
        <v>9.32</v>
      </c>
      <c r="AB282">
        <v>2.093</v>
      </c>
      <c r="AC282">
        <v>1.9235052550529244</v>
      </c>
      <c r="AD282">
        <v>40</v>
      </c>
      <c r="AE282">
        <v>26.7</v>
      </c>
      <c r="AF282">
        <v>37.799999999999997</v>
      </c>
      <c r="AG282">
        <v>138.4</v>
      </c>
      <c r="AH282">
        <v>2.11</v>
      </c>
      <c r="AI282">
        <v>12.72</v>
      </c>
      <c r="AJ282">
        <v>239</v>
      </c>
      <c r="AK282" s="32">
        <v>3</v>
      </c>
      <c r="AP282" s="36"/>
      <c r="AR282">
        <v>0</v>
      </c>
      <c r="AS282">
        <v>1.46</v>
      </c>
      <c r="AT282" s="7">
        <v>1.3417666853211989</v>
      </c>
      <c r="AU282">
        <v>8.01</v>
      </c>
      <c r="AV282">
        <v>9.61</v>
      </c>
      <c r="AW282">
        <v>9.44</v>
      </c>
      <c r="AX282">
        <v>50.44</v>
      </c>
      <c r="AY282">
        <v>0</v>
      </c>
      <c r="AZ282" s="32">
        <v>0</v>
      </c>
      <c r="BB282" s="36" t="s">
        <v>144</v>
      </c>
      <c r="BC282">
        <v>3.05</v>
      </c>
      <c r="BD282">
        <v>6.1</v>
      </c>
      <c r="BE282">
        <v>0.59</v>
      </c>
      <c r="BF282">
        <v>22.5</v>
      </c>
      <c r="BG282">
        <v>7.3</v>
      </c>
      <c r="BH282">
        <v>1.93</v>
      </c>
      <c r="BI282">
        <v>28.6</v>
      </c>
      <c r="BJ282">
        <v>0.11</v>
      </c>
      <c r="BK282">
        <v>410</v>
      </c>
      <c r="BL282">
        <v>138</v>
      </c>
      <c r="BM282" s="32">
        <v>0.98</v>
      </c>
      <c r="CB282" s="36"/>
      <c r="CD282">
        <v>24.4</v>
      </c>
      <c r="CE282">
        <v>2.6</v>
      </c>
      <c r="CF282">
        <v>18.899999999999999</v>
      </c>
      <c r="CG282">
        <v>24.6</v>
      </c>
      <c r="CH282">
        <v>119</v>
      </c>
      <c r="CI282" s="32">
        <v>0.03</v>
      </c>
      <c r="DD282" s="36"/>
      <c r="DF282" s="36">
        <v>12.2</v>
      </c>
      <c r="DG282">
        <v>1</v>
      </c>
      <c r="DH282">
        <v>19.3</v>
      </c>
      <c r="DI282">
        <v>0</v>
      </c>
      <c r="DJ282">
        <v>1</v>
      </c>
      <c r="DK282">
        <v>998.2</v>
      </c>
      <c r="DL282" s="39">
        <v>8.2299999999999995E-10</v>
      </c>
      <c r="DM282">
        <v>83</v>
      </c>
      <c r="DN282">
        <v>1.1000000000000001</v>
      </c>
      <c r="DO282">
        <v>7.7999999999999996E-3</v>
      </c>
      <c r="DP282">
        <v>237.8</v>
      </c>
      <c r="DQ282" s="40">
        <v>3.2700000000000002E-5</v>
      </c>
    </row>
    <row r="283" spans="4:121" x14ac:dyDescent="0.35">
      <c r="D283" s="36" t="s">
        <v>145</v>
      </c>
      <c r="E283">
        <v>3</v>
      </c>
      <c r="G283" t="s">
        <v>120</v>
      </c>
      <c r="H283" s="37">
        <v>2.71</v>
      </c>
      <c r="I283" s="38">
        <v>1.47</v>
      </c>
      <c r="J283">
        <v>26</v>
      </c>
      <c r="K283">
        <v>57</v>
      </c>
      <c r="L283">
        <v>8.99</v>
      </c>
      <c r="M283">
        <v>2.12</v>
      </c>
      <c r="N283">
        <v>31.4</v>
      </c>
      <c r="O283">
        <v>9.74E-2</v>
      </c>
      <c r="P283">
        <v>391</v>
      </c>
      <c r="Q283">
        <v>276</v>
      </c>
      <c r="R283">
        <v>0.64</v>
      </c>
      <c r="S283">
        <v>4.04</v>
      </c>
      <c r="T283">
        <v>14</v>
      </c>
      <c r="U283" s="32">
        <v>0.95</v>
      </c>
      <c r="W283" s="36"/>
      <c r="AA283">
        <v>9.26</v>
      </c>
      <c r="AB283">
        <v>2.97</v>
      </c>
      <c r="AC283">
        <v>2.7294842845232612</v>
      </c>
      <c r="AD283">
        <v>41.9</v>
      </c>
      <c r="AE283">
        <v>26.2</v>
      </c>
      <c r="AF283">
        <v>37.5</v>
      </c>
      <c r="AG283">
        <v>304.5</v>
      </c>
      <c r="AH283">
        <v>2.81</v>
      </c>
      <c r="AI283">
        <v>12.5</v>
      </c>
      <c r="AJ283">
        <v>236</v>
      </c>
      <c r="AK283" s="32">
        <v>2.95</v>
      </c>
      <c r="AP283" s="36"/>
      <c r="AR283">
        <v>0</v>
      </c>
      <c r="AS283">
        <v>1.83</v>
      </c>
      <c r="AT283" s="7">
        <v>1.6818034480395851</v>
      </c>
      <c r="AU283">
        <v>8.16</v>
      </c>
      <c r="AV283">
        <v>9.6300000000000008</v>
      </c>
      <c r="AW283">
        <v>9.44</v>
      </c>
      <c r="AX283">
        <v>78.03</v>
      </c>
      <c r="AY283">
        <v>0</v>
      </c>
      <c r="AZ283" s="32">
        <v>0</v>
      </c>
      <c r="BB283" s="36"/>
      <c r="BD283">
        <v>12.2</v>
      </c>
      <c r="BE283">
        <v>0.59</v>
      </c>
      <c r="BF283">
        <v>22.5</v>
      </c>
      <c r="BG283">
        <v>7.27</v>
      </c>
      <c r="BH283">
        <v>1.93</v>
      </c>
      <c r="BI283">
        <v>28.6</v>
      </c>
      <c r="BJ283">
        <v>0.11</v>
      </c>
      <c r="BK283">
        <v>409</v>
      </c>
      <c r="BL283">
        <v>130</v>
      </c>
      <c r="BM283" s="32">
        <v>1.04</v>
      </c>
      <c r="CB283" s="36"/>
      <c r="CD283">
        <v>24.5</v>
      </c>
      <c r="CE283">
        <v>3.3</v>
      </c>
      <c r="CF283">
        <v>18.899999999999999</v>
      </c>
      <c r="CG283">
        <v>26.3</v>
      </c>
      <c r="CH283">
        <v>194</v>
      </c>
      <c r="CI283" s="32">
        <v>0.03</v>
      </c>
      <c r="DD283" s="36"/>
      <c r="DF283" s="36">
        <v>24.4</v>
      </c>
      <c r="DG283">
        <v>1</v>
      </c>
      <c r="DH283">
        <v>19</v>
      </c>
      <c r="DI283">
        <v>0</v>
      </c>
      <c r="DJ283">
        <v>1</v>
      </c>
      <c r="DK283">
        <v>998.2</v>
      </c>
      <c r="DL283" s="39">
        <v>8.1799999999999997E-10</v>
      </c>
      <c r="DM283">
        <v>88.2</v>
      </c>
      <c r="DN283">
        <v>2.6</v>
      </c>
      <c r="DO283">
        <v>1.2699999999999999E-2</v>
      </c>
      <c r="DP283">
        <v>259</v>
      </c>
      <c r="DQ283" s="40">
        <v>4.88E-5</v>
      </c>
    </row>
    <row r="284" spans="4:121" x14ac:dyDescent="0.35">
      <c r="D284" s="36"/>
      <c r="H284" s="37">
        <v>4.38</v>
      </c>
      <c r="I284" s="38">
        <v>1.47</v>
      </c>
      <c r="J284">
        <v>26.2</v>
      </c>
      <c r="K284">
        <v>58</v>
      </c>
      <c r="L284">
        <v>9.11</v>
      </c>
      <c r="M284">
        <v>2.12</v>
      </c>
      <c r="N284">
        <v>31.6</v>
      </c>
      <c r="O284">
        <v>9.5100000000000004E-2</v>
      </c>
      <c r="P284">
        <v>390</v>
      </c>
      <c r="Q284">
        <v>267</v>
      </c>
      <c r="R284">
        <v>0.71</v>
      </c>
      <c r="S284">
        <v>6.47</v>
      </c>
      <c r="T284">
        <v>31</v>
      </c>
      <c r="U284" s="32">
        <v>1.52</v>
      </c>
      <c r="W284" s="36"/>
      <c r="AA284">
        <v>9.06</v>
      </c>
      <c r="AB284">
        <v>3.4060000000000001</v>
      </c>
      <c r="AC284">
        <v>3.1301762535643864</v>
      </c>
      <c r="AD284">
        <v>44.3</v>
      </c>
      <c r="AE284">
        <v>25.7</v>
      </c>
      <c r="AF284">
        <v>37.1</v>
      </c>
      <c r="AG284">
        <v>578.29999999999995</v>
      </c>
      <c r="AH284">
        <v>4.07</v>
      </c>
      <c r="AI284">
        <v>12.09</v>
      </c>
      <c r="AJ284">
        <v>226</v>
      </c>
      <c r="AK284" s="32">
        <v>2.85</v>
      </c>
      <c r="AP284" s="36"/>
      <c r="AR284">
        <v>0</v>
      </c>
      <c r="AS284">
        <v>2.19</v>
      </c>
      <c r="AT284" s="7">
        <v>2.0126500279817985</v>
      </c>
      <c r="AU284">
        <v>7.63</v>
      </c>
      <c r="AV284">
        <v>9.65</v>
      </c>
      <c r="AW284">
        <v>9.44</v>
      </c>
      <c r="AX284">
        <v>110.58</v>
      </c>
      <c r="AY284">
        <v>0</v>
      </c>
      <c r="AZ284" s="32">
        <v>0</v>
      </c>
      <c r="BB284" s="36"/>
      <c r="BD284">
        <v>24.5</v>
      </c>
      <c r="BE284">
        <v>0.59</v>
      </c>
      <c r="BF284">
        <v>22.4</v>
      </c>
      <c r="BG284">
        <v>7.25</v>
      </c>
      <c r="BH284">
        <v>1.93</v>
      </c>
      <c r="BI284">
        <v>28.5</v>
      </c>
      <c r="BJ284">
        <v>0.11</v>
      </c>
      <c r="BK284">
        <v>409</v>
      </c>
      <c r="BL284">
        <v>120</v>
      </c>
      <c r="BM284" s="32">
        <v>1.1200000000000001</v>
      </c>
      <c r="CB284" s="36"/>
      <c r="CD284">
        <v>24.5</v>
      </c>
      <c r="CE284">
        <v>3.6</v>
      </c>
      <c r="CF284">
        <v>18.899999999999999</v>
      </c>
      <c r="CG284">
        <v>26.8</v>
      </c>
      <c r="CH284">
        <v>242</v>
      </c>
      <c r="CI284" s="32">
        <v>0.03</v>
      </c>
      <c r="DD284" s="36"/>
      <c r="DF284" s="36">
        <v>36.700000000000003</v>
      </c>
      <c r="DG284">
        <v>1</v>
      </c>
      <c r="DH284">
        <v>18.7</v>
      </c>
      <c r="DI284">
        <v>0</v>
      </c>
      <c r="DJ284">
        <v>1</v>
      </c>
      <c r="DK284">
        <v>998.3</v>
      </c>
      <c r="DL284" s="39">
        <v>8.0999999999999999E-10</v>
      </c>
      <c r="DM284">
        <v>202.2</v>
      </c>
      <c r="DN284">
        <v>11.5</v>
      </c>
      <c r="DO284">
        <v>1.55E-2</v>
      </c>
      <c r="DP284">
        <v>270.8</v>
      </c>
      <c r="DQ284" s="40">
        <v>5.7399999999999999E-5</v>
      </c>
    </row>
    <row r="285" spans="4:121" x14ac:dyDescent="0.35">
      <c r="D285" s="36"/>
      <c r="H285" s="37">
        <v>6.22</v>
      </c>
      <c r="I285" s="38">
        <v>1.48</v>
      </c>
      <c r="J285">
        <v>26.1</v>
      </c>
      <c r="K285">
        <v>59</v>
      </c>
      <c r="L285">
        <v>9.07</v>
      </c>
      <c r="M285">
        <v>2.11</v>
      </c>
      <c r="N285">
        <v>31.5</v>
      </c>
      <c r="O285">
        <v>9.2700000000000005E-2</v>
      </c>
      <c r="P285">
        <v>392</v>
      </c>
      <c r="Q285">
        <v>262</v>
      </c>
      <c r="R285">
        <v>0.76</v>
      </c>
      <c r="S285">
        <v>9.06</v>
      </c>
      <c r="T285">
        <v>55</v>
      </c>
      <c r="U285" s="32">
        <v>2.13</v>
      </c>
      <c r="W285" s="36"/>
      <c r="AA285">
        <v>9.43</v>
      </c>
      <c r="AB285">
        <v>3.492</v>
      </c>
      <c r="AC285">
        <v>3.2092118254394708</v>
      </c>
      <c r="AD285">
        <v>46.2</v>
      </c>
      <c r="AE285">
        <v>25.3</v>
      </c>
      <c r="AF285">
        <v>36.700000000000003</v>
      </c>
      <c r="AG285">
        <v>658.4</v>
      </c>
      <c r="AH285">
        <v>4.5199999999999996</v>
      </c>
      <c r="AI285">
        <v>12.46</v>
      </c>
      <c r="AJ285">
        <v>241</v>
      </c>
      <c r="AK285" s="32">
        <v>2.94</v>
      </c>
      <c r="AP285" s="36"/>
      <c r="AR285">
        <v>0</v>
      </c>
      <c r="AS285">
        <v>2.56</v>
      </c>
      <c r="AT285" s="7">
        <v>2.3526867907001847</v>
      </c>
      <c r="AU285">
        <v>7.71</v>
      </c>
      <c r="AV285">
        <v>9.7100000000000009</v>
      </c>
      <c r="AW285">
        <v>9.5</v>
      </c>
      <c r="AX285">
        <v>147.97999999999999</v>
      </c>
      <c r="AY285">
        <v>0</v>
      </c>
      <c r="AZ285" s="32">
        <v>0</v>
      </c>
      <c r="BB285" s="36"/>
      <c r="BD285">
        <v>36.700000000000003</v>
      </c>
      <c r="BE285">
        <v>0.59</v>
      </c>
      <c r="BF285">
        <v>22.5</v>
      </c>
      <c r="BG285">
        <v>7.26</v>
      </c>
      <c r="BH285">
        <v>1.93</v>
      </c>
      <c r="BI285">
        <v>28.6</v>
      </c>
      <c r="BJ285">
        <v>0.11</v>
      </c>
      <c r="BK285">
        <v>408</v>
      </c>
      <c r="BL285">
        <v>118</v>
      </c>
      <c r="BM285" s="32">
        <v>1.1399999999999999</v>
      </c>
      <c r="CB285" s="36"/>
      <c r="CD285">
        <v>24.5</v>
      </c>
      <c r="CE285">
        <v>4</v>
      </c>
      <c r="CF285">
        <v>18.899999999999999</v>
      </c>
      <c r="CG285">
        <v>28.4</v>
      </c>
      <c r="CH285">
        <v>299</v>
      </c>
      <c r="CI285" s="32">
        <v>0.03</v>
      </c>
      <c r="DD285" s="36"/>
      <c r="DF285" s="36">
        <v>48.9</v>
      </c>
      <c r="DG285">
        <v>1</v>
      </c>
      <c r="DH285">
        <v>18.2</v>
      </c>
      <c r="DI285">
        <v>0</v>
      </c>
      <c r="DJ285">
        <v>1.1000000000000001</v>
      </c>
      <c r="DK285">
        <v>998.4</v>
      </c>
      <c r="DL285" s="39">
        <v>7.9800000000000004E-10</v>
      </c>
      <c r="DM285">
        <v>165.6</v>
      </c>
      <c r="DN285">
        <v>10.4</v>
      </c>
      <c r="DO285">
        <v>0.02</v>
      </c>
      <c r="DP285">
        <v>271.60000000000002</v>
      </c>
      <c r="DQ285" s="40">
        <v>7.36E-5</v>
      </c>
    </row>
    <row r="286" spans="4:121" x14ac:dyDescent="0.35">
      <c r="D286" s="36"/>
      <c r="H286" s="37">
        <v>9.18</v>
      </c>
      <c r="I286" s="38">
        <v>1.47</v>
      </c>
      <c r="J286">
        <v>25.8</v>
      </c>
      <c r="K286">
        <v>61</v>
      </c>
      <c r="L286">
        <v>8.9</v>
      </c>
      <c r="M286">
        <v>2.08</v>
      </c>
      <c r="N286">
        <v>31.2</v>
      </c>
      <c r="O286">
        <v>9.0399999999999994E-2</v>
      </c>
      <c r="P286">
        <v>394</v>
      </c>
      <c r="Q286">
        <v>259</v>
      </c>
      <c r="R286">
        <v>0.81</v>
      </c>
      <c r="S286">
        <v>13.12</v>
      </c>
      <c r="T286">
        <v>104</v>
      </c>
      <c r="U286" s="32">
        <v>3.09</v>
      </c>
      <c r="W286" s="36"/>
      <c r="AA286">
        <v>12.45</v>
      </c>
      <c r="AB286">
        <v>0.70499999999999996</v>
      </c>
      <c r="AC286">
        <v>0.647907885720168</v>
      </c>
      <c r="AD286">
        <v>37.5</v>
      </c>
      <c r="AE286">
        <v>26</v>
      </c>
      <c r="AF286">
        <v>33.1</v>
      </c>
      <c r="AG286">
        <v>20.100000000000001</v>
      </c>
      <c r="AH286">
        <v>2.75</v>
      </c>
      <c r="AI286">
        <v>16.73</v>
      </c>
      <c r="AJ286">
        <v>386</v>
      </c>
      <c r="AK286" s="32">
        <v>3.94</v>
      </c>
      <c r="AP286" s="36"/>
      <c r="AR286">
        <v>0</v>
      </c>
      <c r="AS286">
        <v>2.93</v>
      </c>
      <c r="AT286" s="7">
        <v>2.6927235534185709</v>
      </c>
      <c r="AU286">
        <v>8.34</v>
      </c>
      <c r="AV286">
        <v>9.74</v>
      </c>
      <c r="AW286">
        <v>9.56</v>
      </c>
      <c r="AX286">
        <v>191.05</v>
      </c>
      <c r="AY286">
        <v>0</v>
      </c>
      <c r="AZ286" s="32">
        <v>0</v>
      </c>
      <c r="BB286" s="36"/>
      <c r="BD286">
        <v>48.9</v>
      </c>
      <c r="BE286">
        <v>0.59</v>
      </c>
      <c r="BF286">
        <v>22.5</v>
      </c>
      <c r="BG286">
        <v>7.29</v>
      </c>
      <c r="BH286">
        <v>1.94</v>
      </c>
      <c r="BI286">
        <v>28.6</v>
      </c>
      <c r="BJ286">
        <v>0.11</v>
      </c>
      <c r="BK286">
        <v>407</v>
      </c>
      <c r="BL286">
        <v>121</v>
      </c>
      <c r="BM286" s="32">
        <v>1.1200000000000001</v>
      </c>
      <c r="CB286" s="36"/>
      <c r="CD286">
        <v>24.4</v>
      </c>
      <c r="CE286">
        <v>4.3</v>
      </c>
      <c r="CF286">
        <v>19.100000000000001</v>
      </c>
      <c r="CG286">
        <v>29.6</v>
      </c>
      <c r="CH286">
        <v>388</v>
      </c>
      <c r="CI286" s="32">
        <v>0.04</v>
      </c>
      <c r="DD286" s="36"/>
      <c r="DF286" s="36">
        <v>61.1</v>
      </c>
      <c r="DG286">
        <v>1</v>
      </c>
      <c r="DH286">
        <v>18.3</v>
      </c>
      <c r="DI286">
        <v>0</v>
      </c>
      <c r="DJ286">
        <v>1</v>
      </c>
      <c r="DK286">
        <v>998.4</v>
      </c>
      <c r="DL286" s="39">
        <v>8.0000000000000003E-10</v>
      </c>
      <c r="DM286">
        <v>76.2</v>
      </c>
      <c r="DN286">
        <v>6.5</v>
      </c>
      <c r="DO286">
        <v>2.2200000000000001E-2</v>
      </c>
      <c r="DP286">
        <v>282.3</v>
      </c>
      <c r="DQ286" s="40">
        <v>7.8700000000000002E-5</v>
      </c>
    </row>
    <row r="287" spans="4:121" ht="15" thickBot="1" x14ac:dyDescent="0.4">
      <c r="D287" s="36"/>
      <c r="H287" s="37">
        <v>12.23</v>
      </c>
      <c r="I287" s="38">
        <v>1.47</v>
      </c>
      <c r="J287">
        <v>25.5</v>
      </c>
      <c r="K287">
        <v>64</v>
      </c>
      <c r="L287">
        <v>8.77</v>
      </c>
      <c r="M287">
        <v>2.06</v>
      </c>
      <c r="N287">
        <v>31</v>
      </c>
      <c r="O287">
        <v>8.7999999999999995E-2</v>
      </c>
      <c r="P287">
        <v>392</v>
      </c>
      <c r="Q287">
        <v>257</v>
      </c>
      <c r="R287">
        <v>0.83</v>
      </c>
      <c r="S287">
        <v>17.260000000000002</v>
      </c>
      <c r="T287">
        <v>167</v>
      </c>
      <c r="U287" s="32">
        <v>4.07</v>
      </c>
      <c r="W287" s="36"/>
      <c r="AA287">
        <v>12.14</v>
      </c>
      <c r="AB287">
        <v>1.0580000000000001</v>
      </c>
      <c r="AC287">
        <v>0.97232133771906071</v>
      </c>
      <c r="AD287">
        <v>37.299999999999997</v>
      </c>
      <c r="AE287">
        <v>26.7</v>
      </c>
      <c r="AF287">
        <v>33.299999999999997</v>
      </c>
      <c r="AG287">
        <v>39.9</v>
      </c>
      <c r="AH287">
        <v>2.78</v>
      </c>
      <c r="AI287">
        <v>16.53</v>
      </c>
      <c r="AJ287">
        <v>371</v>
      </c>
      <c r="AK287" s="32">
        <v>3.9</v>
      </c>
      <c r="AP287" s="36"/>
      <c r="AR287">
        <v>0</v>
      </c>
      <c r="AS287">
        <v>3.29</v>
      </c>
      <c r="AT287" s="7">
        <v>3.0235701333607841</v>
      </c>
      <c r="AU287">
        <v>8.84</v>
      </c>
      <c r="AV287">
        <v>9.81</v>
      </c>
      <c r="AW287">
        <v>9.61</v>
      </c>
      <c r="AX287">
        <v>255.91</v>
      </c>
      <c r="AY287">
        <v>0</v>
      </c>
      <c r="AZ287" s="32">
        <v>0</v>
      </c>
      <c r="BB287" s="36"/>
      <c r="BD287">
        <v>60.3</v>
      </c>
      <c r="BE287">
        <v>0.59</v>
      </c>
      <c r="BF287">
        <v>22.9</v>
      </c>
      <c r="BG287">
        <v>7.46</v>
      </c>
      <c r="BH287">
        <v>1.95</v>
      </c>
      <c r="BI287">
        <v>28.9</v>
      </c>
      <c r="BJ287">
        <v>0.11</v>
      </c>
      <c r="BK287">
        <v>406</v>
      </c>
      <c r="BL287">
        <v>120</v>
      </c>
      <c r="BM287" s="32">
        <v>1.1299999999999999</v>
      </c>
      <c r="CB287" s="36"/>
      <c r="CD287">
        <v>36.700000000000003</v>
      </c>
      <c r="CE287">
        <v>0.5</v>
      </c>
      <c r="CF287">
        <v>14.8</v>
      </c>
      <c r="CG287">
        <v>17</v>
      </c>
      <c r="CH287">
        <v>7</v>
      </c>
      <c r="CI287" s="32">
        <v>0.03</v>
      </c>
      <c r="DD287" s="41"/>
      <c r="DE287" s="42"/>
      <c r="DF287" s="36">
        <v>73.3</v>
      </c>
      <c r="DG287">
        <v>1</v>
      </c>
      <c r="DH287">
        <v>18.7</v>
      </c>
      <c r="DI287">
        <v>0</v>
      </c>
      <c r="DJ287">
        <v>1</v>
      </c>
      <c r="DK287">
        <v>998.3</v>
      </c>
      <c r="DL287" s="39">
        <v>8.09E-10</v>
      </c>
      <c r="DM287">
        <v>80.599999999999994</v>
      </c>
      <c r="DN287">
        <v>6.5</v>
      </c>
      <c r="DO287">
        <v>2.7300000000000001E-2</v>
      </c>
      <c r="DP287">
        <v>293</v>
      </c>
      <c r="DQ287" s="40">
        <v>9.2999999999999997E-5</v>
      </c>
    </row>
    <row r="288" spans="4:121" x14ac:dyDescent="0.35">
      <c r="D288" s="36"/>
      <c r="H288" s="37">
        <v>18.32</v>
      </c>
      <c r="I288" s="38">
        <v>1.47</v>
      </c>
      <c r="J288">
        <v>25.6</v>
      </c>
      <c r="K288">
        <v>69</v>
      </c>
      <c r="L288">
        <v>8.8000000000000007</v>
      </c>
      <c r="M288">
        <v>2.0499999999999998</v>
      </c>
      <c r="N288">
        <v>31</v>
      </c>
      <c r="O288">
        <v>8.6800000000000002E-2</v>
      </c>
      <c r="P288">
        <v>392</v>
      </c>
      <c r="Q288">
        <v>253</v>
      </c>
      <c r="R288">
        <v>0.87</v>
      </c>
      <c r="S288">
        <v>25.7</v>
      </c>
      <c r="T288">
        <v>327</v>
      </c>
      <c r="U288" s="32">
        <v>6.06</v>
      </c>
      <c r="W288" s="36"/>
      <c r="AA288">
        <v>12.44</v>
      </c>
      <c r="AB288">
        <v>1.585</v>
      </c>
      <c r="AC288">
        <v>1.4566439700233564</v>
      </c>
      <c r="AD288">
        <v>37.1</v>
      </c>
      <c r="AE288">
        <v>26.4</v>
      </c>
      <c r="AF288">
        <v>33.5</v>
      </c>
      <c r="AG288">
        <v>88.9</v>
      </c>
      <c r="AH288">
        <v>3.02</v>
      </c>
      <c r="AI288">
        <v>16.84</v>
      </c>
      <c r="AJ288">
        <v>386</v>
      </c>
      <c r="AK288" s="32">
        <v>3.97</v>
      </c>
      <c r="AP288" s="36"/>
      <c r="AR288">
        <v>0</v>
      </c>
      <c r="AS288">
        <v>3.66</v>
      </c>
      <c r="AT288" s="7">
        <v>3.3636068960791703</v>
      </c>
      <c r="AU288">
        <v>9.6</v>
      </c>
      <c r="AV288">
        <v>9.94</v>
      </c>
      <c r="AW288">
        <v>9.7200000000000006</v>
      </c>
      <c r="AX288">
        <v>312.42</v>
      </c>
      <c r="AY288">
        <v>0</v>
      </c>
      <c r="AZ288" s="32">
        <v>0</v>
      </c>
      <c r="BB288" s="36"/>
      <c r="BD288">
        <v>73.3</v>
      </c>
      <c r="BE288">
        <v>0.59</v>
      </c>
      <c r="BF288">
        <v>23</v>
      </c>
      <c r="BG288">
        <v>7.48</v>
      </c>
      <c r="BH288">
        <v>1.96</v>
      </c>
      <c r="BI288">
        <v>28.9</v>
      </c>
      <c r="BJ288">
        <v>0.1</v>
      </c>
      <c r="BK288">
        <v>405</v>
      </c>
      <c r="BL288">
        <v>124</v>
      </c>
      <c r="BM288" s="32">
        <v>1.1000000000000001</v>
      </c>
      <c r="CB288" s="36"/>
      <c r="CD288">
        <v>36.700000000000003</v>
      </c>
      <c r="CE288">
        <v>1</v>
      </c>
      <c r="CF288">
        <v>15.7</v>
      </c>
      <c r="CG288">
        <v>17.899999999999999</v>
      </c>
      <c r="CH288">
        <v>21</v>
      </c>
      <c r="CI288" s="32">
        <v>0.03</v>
      </c>
      <c r="DD288" s="27" t="s">
        <v>143</v>
      </c>
      <c r="DE288" s="28">
        <v>3</v>
      </c>
      <c r="DF288" s="27">
        <v>6.1</v>
      </c>
      <c r="DG288" s="28">
        <v>1</v>
      </c>
      <c r="DH288" s="28">
        <v>13.5</v>
      </c>
      <c r="DI288" s="28">
        <v>0.81</v>
      </c>
      <c r="DJ288" s="28">
        <v>102.4</v>
      </c>
      <c r="DK288" s="28">
        <v>1212.7</v>
      </c>
      <c r="DL288" s="34">
        <v>3.0700000000000001E-11</v>
      </c>
      <c r="DM288" s="28">
        <v>206.7</v>
      </c>
      <c r="DN288" s="28">
        <v>151.30000000000001</v>
      </c>
      <c r="DO288" s="28">
        <v>2.0000000000000001E-4</v>
      </c>
      <c r="DP288" s="28">
        <v>216.1</v>
      </c>
      <c r="DQ288" s="35">
        <v>8.0299999999999998E-7</v>
      </c>
    </row>
    <row r="289" spans="4:121" x14ac:dyDescent="0.35">
      <c r="D289" s="36"/>
      <c r="H289" s="37">
        <v>24.45</v>
      </c>
      <c r="I289" s="38">
        <v>1.47</v>
      </c>
      <c r="J289">
        <v>25.8</v>
      </c>
      <c r="K289">
        <v>74</v>
      </c>
      <c r="L289">
        <v>8.91</v>
      </c>
      <c r="M289">
        <v>2.06</v>
      </c>
      <c r="N289">
        <v>31.2</v>
      </c>
      <c r="O289">
        <v>8.5599999999999996E-2</v>
      </c>
      <c r="P289">
        <v>391</v>
      </c>
      <c r="Q289">
        <v>250</v>
      </c>
      <c r="R289">
        <v>0.89</v>
      </c>
      <c r="S289">
        <v>34.25</v>
      </c>
      <c r="T289">
        <v>528</v>
      </c>
      <c r="U289" s="32">
        <v>8.07</v>
      </c>
      <c r="W289" s="36"/>
      <c r="AA289">
        <v>12.92</v>
      </c>
      <c r="AB289">
        <v>2.1070000000000002</v>
      </c>
      <c r="AC289">
        <v>1.9363715109395663</v>
      </c>
      <c r="AD289">
        <v>37.5</v>
      </c>
      <c r="AE289">
        <v>26.2</v>
      </c>
      <c r="AF289">
        <v>33.4</v>
      </c>
      <c r="AG289">
        <v>151.30000000000001</v>
      </c>
      <c r="AH289">
        <v>3.36</v>
      </c>
      <c r="AI289">
        <v>17.43</v>
      </c>
      <c r="AJ289">
        <v>411</v>
      </c>
      <c r="AK289" s="32">
        <v>4.1100000000000003</v>
      </c>
      <c r="AP289" s="36"/>
      <c r="AR289">
        <v>0</v>
      </c>
      <c r="AS289">
        <v>4.0199999999999996</v>
      </c>
      <c r="AT289" s="7">
        <v>3.6944534760213834</v>
      </c>
      <c r="AU289">
        <v>10.08</v>
      </c>
      <c r="AV289">
        <v>10.11</v>
      </c>
      <c r="AW289">
        <v>9.89</v>
      </c>
      <c r="AX289">
        <v>379.1</v>
      </c>
      <c r="AY289">
        <v>0</v>
      </c>
      <c r="AZ289" s="32">
        <v>0</v>
      </c>
      <c r="BB289" s="36"/>
      <c r="BD289">
        <v>6.1</v>
      </c>
      <c r="BE289">
        <v>0.99</v>
      </c>
      <c r="BF289">
        <v>22.5</v>
      </c>
      <c r="BG289">
        <v>7.29</v>
      </c>
      <c r="BH289">
        <v>1.93</v>
      </c>
      <c r="BI289">
        <v>28.6</v>
      </c>
      <c r="BJ289">
        <v>0.11</v>
      </c>
      <c r="BK289">
        <v>404</v>
      </c>
      <c r="BL289">
        <v>210</v>
      </c>
      <c r="BM289" s="32">
        <v>1.01</v>
      </c>
      <c r="CB289" s="36"/>
      <c r="CD289">
        <v>36.700000000000003</v>
      </c>
      <c r="CE289">
        <v>1.5</v>
      </c>
      <c r="CF289">
        <v>16.5</v>
      </c>
      <c r="CG289">
        <v>19.600000000000001</v>
      </c>
      <c r="CH289">
        <v>43</v>
      </c>
      <c r="CI289" s="32">
        <v>0.03</v>
      </c>
      <c r="DD289" s="36"/>
      <c r="DF289" s="36">
        <v>12.2</v>
      </c>
      <c r="DG289">
        <v>1</v>
      </c>
      <c r="DH289">
        <v>19.100000000000001</v>
      </c>
      <c r="DI289">
        <v>0.81</v>
      </c>
      <c r="DJ289">
        <v>70.5</v>
      </c>
      <c r="DK289">
        <v>1212.4000000000001</v>
      </c>
      <c r="DL289" s="39">
        <v>4.2399999999999997E-11</v>
      </c>
      <c r="DM289">
        <v>124.2</v>
      </c>
      <c r="DN289">
        <v>89.3</v>
      </c>
      <c r="DO289">
        <v>4.0000000000000002E-4</v>
      </c>
      <c r="DP289">
        <v>237.8</v>
      </c>
      <c r="DQ289" s="40">
        <v>1.5400000000000001E-6</v>
      </c>
    </row>
    <row r="290" spans="4:121" x14ac:dyDescent="0.35">
      <c r="D290" s="36"/>
      <c r="H290" s="37">
        <v>36.67</v>
      </c>
      <c r="I290" s="38">
        <v>1.47</v>
      </c>
      <c r="J290">
        <v>25.9</v>
      </c>
      <c r="K290">
        <v>94</v>
      </c>
      <c r="L290">
        <v>8.9600000000000009</v>
      </c>
      <c r="M290">
        <v>2.06</v>
      </c>
      <c r="N290">
        <v>31.3</v>
      </c>
      <c r="O290">
        <v>8.4199999999999997E-2</v>
      </c>
      <c r="P290">
        <v>392</v>
      </c>
      <c r="Q290">
        <v>242</v>
      </c>
      <c r="R290">
        <v>0.96</v>
      </c>
      <c r="S290">
        <v>51.38</v>
      </c>
      <c r="T290">
        <v>1039</v>
      </c>
      <c r="U290" s="32">
        <v>12.11</v>
      </c>
      <c r="W290" s="36"/>
      <c r="AA290">
        <v>12.52</v>
      </c>
      <c r="AB290">
        <v>2.8109999999999999</v>
      </c>
      <c r="AC290">
        <v>2.5833603783821166</v>
      </c>
      <c r="AD290">
        <v>39.4</v>
      </c>
      <c r="AE290">
        <v>25.8</v>
      </c>
      <c r="AF290">
        <v>33.4</v>
      </c>
      <c r="AG290">
        <v>296.2</v>
      </c>
      <c r="AH290">
        <v>3.65</v>
      </c>
      <c r="AI290">
        <v>16.73</v>
      </c>
      <c r="AJ290">
        <v>388</v>
      </c>
      <c r="AK290" s="32">
        <v>3.94</v>
      </c>
      <c r="AP290" s="36"/>
      <c r="AR290">
        <v>0</v>
      </c>
      <c r="AS290">
        <v>4.3899999999999997</v>
      </c>
      <c r="AT290" s="7">
        <v>4.0344902387397692</v>
      </c>
      <c r="AU290">
        <v>10.42</v>
      </c>
      <c r="AV290">
        <v>10.32</v>
      </c>
      <c r="AW290">
        <v>10.17</v>
      </c>
      <c r="AX290">
        <v>449.35</v>
      </c>
      <c r="AY290">
        <v>0</v>
      </c>
      <c r="AZ290" s="32">
        <v>0</v>
      </c>
      <c r="BB290" s="36"/>
      <c r="BD290">
        <v>12.2</v>
      </c>
      <c r="BE290">
        <v>0.99</v>
      </c>
      <c r="BF290">
        <v>21.8</v>
      </c>
      <c r="BG290">
        <v>6.95</v>
      </c>
      <c r="BH290">
        <v>1.9</v>
      </c>
      <c r="BI290">
        <v>28</v>
      </c>
      <c r="BJ290">
        <v>0.1</v>
      </c>
      <c r="BK290">
        <v>404</v>
      </c>
      <c r="BL290">
        <v>208</v>
      </c>
      <c r="BM290" s="32">
        <v>1.05</v>
      </c>
      <c r="CB290" s="36"/>
      <c r="CD290">
        <v>36.700000000000003</v>
      </c>
      <c r="CE290">
        <v>2</v>
      </c>
      <c r="CF290">
        <v>19.399999999999999</v>
      </c>
      <c r="CG290">
        <v>24.8</v>
      </c>
      <c r="CH290">
        <v>73</v>
      </c>
      <c r="CI290" s="32">
        <v>0.03</v>
      </c>
      <c r="DD290" s="36"/>
      <c r="DF290" s="36">
        <v>24.5</v>
      </c>
      <c r="DG290">
        <v>1</v>
      </c>
      <c r="DH290">
        <v>20.100000000000001</v>
      </c>
      <c r="DI290">
        <v>0.8</v>
      </c>
      <c r="DJ290">
        <v>66.900000000000006</v>
      </c>
      <c r="DK290">
        <v>1212.0999999999999</v>
      </c>
      <c r="DL290" s="39">
        <v>4.4500000000000001E-11</v>
      </c>
      <c r="DM290">
        <v>97</v>
      </c>
      <c r="DN290">
        <v>76.8</v>
      </c>
      <c r="DO290">
        <v>5.0000000000000001E-4</v>
      </c>
      <c r="DP290">
        <v>259</v>
      </c>
      <c r="DQ290" s="40">
        <v>1.9999999999999999E-6</v>
      </c>
    </row>
    <row r="291" spans="4:121" x14ac:dyDescent="0.35">
      <c r="D291" s="36"/>
      <c r="H291" s="37">
        <v>48.88</v>
      </c>
      <c r="I291" s="38">
        <v>1.47</v>
      </c>
      <c r="J291">
        <v>26.1</v>
      </c>
      <c r="K291">
        <v>142</v>
      </c>
      <c r="L291">
        <v>9.1199999999999992</v>
      </c>
      <c r="M291">
        <v>2.0699999999999998</v>
      </c>
      <c r="N291">
        <v>31.5</v>
      </c>
      <c r="O291">
        <v>8.2500000000000004E-2</v>
      </c>
      <c r="P291">
        <v>391</v>
      </c>
      <c r="Q291">
        <v>237</v>
      </c>
      <c r="R291">
        <v>1.01</v>
      </c>
      <c r="S291">
        <v>68.569999999999993</v>
      </c>
      <c r="T291">
        <v>1679</v>
      </c>
      <c r="U291" s="32">
        <v>16.16</v>
      </c>
      <c r="W291" s="36"/>
      <c r="AA291">
        <v>12.3</v>
      </c>
      <c r="AB291">
        <v>2.988</v>
      </c>
      <c r="AC291">
        <v>2.7460266135203719</v>
      </c>
      <c r="AD291">
        <v>40.700000000000003</v>
      </c>
      <c r="AE291">
        <v>25.7</v>
      </c>
      <c r="AF291">
        <v>33.4</v>
      </c>
      <c r="AG291">
        <v>379.9</v>
      </c>
      <c r="AH291">
        <v>3.98</v>
      </c>
      <c r="AI291">
        <v>16.38</v>
      </c>
      <c r="AJ291">
        <v>376</v>
      </c>
      <c r="AK291" s="32">
        <v>3.86</v>
      </c>
      <c r="AP291" s="36"/>
      <c r="AR291">
        <v>0</v>
      </c>
      <c r="AS291">
        <v>4.75</v>
      </c>
      <c r="AT291" s="7">
        <v>4.3653368186819836</v>
      </c>
      <c r="AU291">
        <v>11.45</v>
      </c>
      <c r="AV291">
        <v>10.58</v>
      </c>
      <c r="AW291">
        <v>10.44</v>
      </c>
      <c r="AX291">
        <v>527.46</v>
      </c>
      <c r="AY291">
        <v>0</v>
      </c>
      <c r="AZ291" s="32">
        <v>0</v>
      </c>
      <c r="BB291" s="36"/>
      <c r="BD291">
        <v>24.5</v>
      </c>
      <c r="BE291">
        <v>0.99</v>
      </c>
      <c r="BF291">
        <v>21.1</v>
      </c>
      <c r="BG291">
        <v>6.66</v>
      </c>
      <c r="BH291">
        <v>1.87</v>
      </c>
      <c r="BI291">
        <v>27.4</v>
      </c>
      <c r="BJ291">
        <v>0.1</v>
      </c>
      <c r="BK291">
        <v>404</v>
      </c>
      <c r="BL291">
        <v>197</v>
      </c>
      <c r="BM291" s="32">
        <v>1.1599999999999999</v>
      </c>
      <c r="CB291" s="36"/>
      <c r="CD291">
        <v>36.700000000000003</v>
      </c>
      <c r="CE291">
        <v>2.6</v>
      </c>
      <c r="CF291">
        <v>19.399999999999999</v>
      </c>
      <c r="CG291">
        <v>25.3</v>
      </c>
      <c r="CH291">
        <v>128</v>
      </c>
      <c r="CI291" s="32">
        <v>0.03</v>
      </c>
      <c r="DD291" s="36"/>
      <c r="DF291" s="36">
        <v>36.5</v>
      </c>
      <c r="DG291">
        <v>1</v>
      </c>
      <c r="DH291">
        <v>21</v>
      </c>
      <c r="DI291">
        <v>0.8</v>
      </c>
      <c r="DJ291">
        <v>62.3</v>
      </c>
      <c r="DK291">
        <v>1211.7</v>
      </c>
      <c r="DL291" s="39">
        <v>4.7300000000000001E-11</v>
      </c>
      <c r="DM291">
        <v>132</v>
      </c>
      <c r="DN291">
        <v>108.2</v>
      </c>
      <c r="DO291">
        <v>6.9999999999999999E-4</v>
      </c>
      <c r="DP291">
        <v>270.8</v>
      </c>
      <c r="DQ291" s="40">
        <v>2.43E-6</v>
      </c>
    </row>
    <row r="292" spans="4:121" ht="15" thickBot="1" x14ac:dyDescent="0.4">
      <c r="D292" s="36"/>
      <c r="H292" s="37">
        <v>61.09</v>
      </c>
      <c r="I292" s="38">
        <v>1.47</v>
      </c>
      <c r="J292">
        <v>26.3</v>
      </c>
      <c r="K292">
        <v>203</v>
      </c>
      <c r="L292">
        <v>9.19</v>
      </c>
      <c r="M292">
        <v>2.0699999999999998</v>
      </c>
      <c r="N292">
        <v>31.6</v>
      </c>
      <c r="O292">
        <v>8.1199999999999994E-2</v>
      </c>
      <c r="P292">
        <v>390</v>
      </c>
      <c r="Q292">
        <v>230</v>
      </c>
      <c r="R292">
        <v>1.08</v>
      </c>
      <c r="S292">
        <v>85.94</v>
      </c>
      <c r="T292">
        <v>2440</v>
      </c>
      <c r="U292" s="32">
        <v>20.260000000000002</v>
      </c>
      <c r="W292" s="36"/>
      <c r="AA292">
        <v>12.22</v>
      </c>
      <c r="AB292">
        <v>3.2749999999999999</v>
      </c>
      <c r="AC292">
        <v>3.0097848591965253</v>
      </c>
      <c r="AD292">
        <v>43.3</v>
      </c>
      <c r="AE292">
        <v>25.5</v>
      </c>
      <c r="AF292">
        <v>33.1</v>
      </c>
      <c r="AG292">
        <v>626.79999999999995</v>
      </c>
      <c r="AH292">
        <v>5.16</v>
      </c>
      <c r="AI292">
        <v>16.22</v>
      </c>
      <c r="AJ292">
        <v>372</v>
      </c>
      <c r="AK292" s="32">
        <v>3.82</v>
      </c>
      <c r="AP292" s="36"/>
      <c r="AR292">
        <v>0</v>
      </c>
      <c r="AS292">
        <v>5.1100000000000003</v>
      </c>
      <c r="AT292" s="7">
        <v>4.6961833986241972</v>
      </c>
      <c r="AU292">
        <v>11.76</v>
      </c>
      <c r="AV292">
        <v>10.72</v>
      </c>
      <c r="AW292">
        <v>10.56</v>
      </c>
      <c r="AX292">
        <v>606.35</v>
      </c>
      <c r="AY292">
        <v>0</v>
      </c>
      <c r="AZ292" s="32">
        <v>0</v>
      </c>
      <c r="BB292" s="36"/>
      <c r="BD292">
        <v>36.700000000000003</v>
      </c>
      <c r="BE292">
        <v>0.99</v>
      </c>
      <c r="BF292">
        <v>20.7</v>
      </c>
      <c r="BG292">
        <v>6.45</v>
      </c>
      <c r="BH292">
        <v>1.84</v>
      </c>
      <c r="BI292">
        <v>27</v>
      </c>
      <c r="BJ292">
        <v>0.1</v>
      </c>
      <c r="BK292">
        <v>404</v>
      </c>
      <c r="BL292">
        <v>194</v>
      </c>
      <c r="BM292" s="32">
        <v>1.2</v>
      </c>
      <c r="CB292" s="36"/>
      <c r="CD292">
        <v>36.700000000000003</v>
      </c>
      <c r="CE292">
        <v>3.3</v>
      </c>
      <c r="CF292">
        <v>19.3</v>
      </c>
      <c r="CG292">
        <v>26.6</v>
      </c>
      <c r="CH292">
        <v>212</v>
      </c>
      <c r="CI292" s="32">
        <v>0.03</v>
      </c>
      <c r="DD292" s="41"/>
      <c r="DE292" s="42"/>
      <c r="DF292" s="41">
        <v>48.7</v>
      </c>
      <c r="DG292" s="42">
        <v>1</v>
      </c>
      <c r="DH292" s="42">
        <v>20.9</v>
      </c>
      <c r="DI292" s="42">
        <v>0.8</v>
      </c>
      <c r="DJ292" s="42">
        <v>59.9</v>
      </c>
      <c r="DK292" s="42">
        <v>1210.7</v>
      </c>
      <c r="DL292" s="44">
        <v>4.8599999999999999E-11</v>
      </c>
      <c r="DM292" s="42">
        <v>204.4</v>
      </c>
      <c r="DN292" s="42">
        <v>171.3</v>
      </c>
      <c r="DO292" s="42">
        <v>8.0000000000000004E-4</v>
      </c>
      <c r="DP292" s="42">
        <v>271.60000000000002</v>
      </c>
      <c r="DQ292" s="45">
        <v>2.88E-6</v>
      </c>
    </row>
    <row r="293" spans="4:121" x14ac:dyDescent="0.35">
      <c r="D293" s="36"/>
      <c r="H293" s="37">
        <v>61.2</v>
      </c>
      <c r="I293" s="38">
        <v>0.98</v>
      </c>
      <c r="J293">
        <v>26.9</v>
      </c>
      <c r="K293">
        <v>150</v>
      </c>
      <c r="L293">
        <v>9.56</v>
      </c>
      <c r="M293">
        <v>2.08</v>
      </c>
      <c r="N293">
        <v>32.200000000000003</v>
      </c>
      <c r="O293">
        <v>7.5399999999999995E-2</v>
      </c>
      <c r="P293">
        <v>388</v>
      </c>
      <c r="Q293">
        <v>182</v>
      </c>
      <c r="R293">
        <v>1.06</v>
      </c>
      <c r="S293">
        <v>87.21</v>
      </c>
      <c r="T293">
        <v>2467</v>
      </c>
      <c r="U293" s="32">
        <v>20.56</v>
      </c>
      <c r="W293" s="36"/>
      <c r="AA293">
        <v>12.77</v>
      </c>
      <c r="AB293">
        <v>3.3050000000000002</v>
      </c>
      <c r="AC293">
        <v>3.0373554075250433</v>
      </c>
      <c r="AD293">
        <v>44</v>
      </c>
      <c r="AE293">
        <v>25.5</v>
      </c>
      <c r="AF293">
        <v>33.1</v>
      </c>
      <c r="AG293">
        <v>708.1</v>
      </c>
      <c r="AH293">
        <v>5.69</v>
      </c>
      <c r="AI293">
        <v>16.95</v>
      </c>
      <c r="AJ293">
        <v>400</v>
      </c>
      <c r="AK293" s="32">
        <v>4</v>
      </c>
      <c r="AP293" s="36"/>
      <c r="AR293">
        <v>12.23</v>
      </c>
      <c r="AS293">
        <v>0.41</v>
      </c>
      <c r="AT293" s="7">
        <v>0.37679749382307642</v>
      </c>
      <c r="AU293">
        <v>12.6</v>
      </c>
      <c r="AV293">
        <v>18.78</v>
      </c>
      <c r="AW293">
        <v>18.61</v>
      </c>
      <c r="AX293">
        <v>9.5399999999999991</v>
      </c>
      <c r="AY293">
        <v>0.03</v>
      </c>
      <c r="AZ293" s="32">
        <v>13.53</v>
      </c>
      <c r="BB293" s="36"/>
      <c r="BD293">
        <v>48.9</v>
      </c>
      <c r="BE293">
        <v>0.99</v>
      </c>
      <c r="BF293">
        <v>20.100000000000001</v>
      </c>
      <c r="BG293">
        <v>6.24</v>
      </c>
      <c r="BH293">
        <v>1.82</v>
      </c>
      <c r="BI293">
        <v>26.6</v>
      </c>
      <c r="BJ293">
        <v>0.1</v>
      </c>
      <c r="BK293">
        <v>404</v>
      </c>
      <c r="BL293">
        <v>196</v>
      </c>
      <c r="BM293" s="32">
        <v>1.22</v>
      </c>
      <c r="CB293" s="36"/>
      <c r="CD293">
        <v>36.700000000000003</v>
      </c>
      <c r="CE293">
        <v>3.6</v>
      </c>
      <c r="CF293">
        <v>19.3</v>
      </c>
      <c r="CG293">
        <v>27.8</v>
      </c>
      <c r="CH293">
        <v>269</v>
      </c>
      <c r="CI293" s="32">
        <v>0.03</v>
      </c>
      <c r="DD293" s="27" t="s">
        <v>143</v>
      </c>
      <c r="DE293" s="28">
        <v>3</v>
      </c>
      <c r="DF293" s="36">
        <v>12.2</v>
      </c>
      <c r="DG293">
        <v>1</v>
      </c>
      <c r="DH293">
        <v>20.6</v>
      </c>
      <c r="DI293">
        <v>0.71</v>
      </c>
      <c r="DJ293">
        <v>28.1</v>
      </c>
      <c r="DK293">
        <v>1187.8</v>
      </c>
      <c r="DL293" s="39">
        <v>8.2300000000000003E-11</v>
      </c>
      <c r="DM293">
        <v>132.4</v>
      </c>
      <c r="DN293">
        <v>78.5</v>
      </c>
      <c r="DO293">
        <v>5.9999999999999995E-4</v>
      </c>
      <c r="DP293">
        <v>237.8</v>
      </c>
      <c r="DQ293" s="40">
        <v>2.4399999999999999E-6</v>
      </c>
    </row>
    <row r="294" spans="4:121" x14ac:dyDescent="0.35">
      <c r="D294" s="36"/>
      <c r="H294" s="37">
        <v>48.91</v>
      </c>
      <c r="I294" s="38">
        <v>0.98</v>
      </c>
      <c r="J294">
        <v>27</v>
      </c>
      <c r="K294">
        <v>90</v>
      </c>
      <c r="L294">
        <v>9.6300000000000008</v>
      </c>
      <c r="M294">
        <v>2.08</v>
      </c>
      <c r="N294">
        <v>32.299999999999997</v>
      </c>
      <c r="O294">
        <v>7.4300000000000005E-2</v>
      </c>
      <c r="P294">
        <v>389</v>
      </c>
      <c r="Q294">
        <v>185</v>
      </c>
      <c r="R294">
        <v>1.04</v>
      </c>
      <c r="S294">
        <v>69.61</v>
      </c>
      <c r="T294">
        <v>1698</v>
      </c>
      <c r="U294" s="32">
        <v>16.41</v>
      </c>
      <c r="W294" s="36"/>
      <c r="AA294">
        <v>18.329999999999998</v>
      </c>
      <c r="AB294">
        <v>0.69399999999999995</v>
      </c>
      <c r="AC294">
        <v>0.63779868466637812</v>
      </c>
      <c r="AD294">
        <v>42.9</v>
      </c>
      <c r="AE294">
        <v>25.5</v>
      </c>
      <c r="AF294">
        <v>38.6</v>
      </c>
      <c r="AG294">
        <v>21.3</v>
      </c>
      <c r="AH294">
        <v>3.43</v>
      </c>
      <c r="AI294">
        <v>24.32</v>
      </c>
      <c r="AJ294">
        <v>731</v>
      </c>
      <c r="AK294" s="32">
        <v>5.73</v>
      </c>
      <c r="AP294" s="36"/>
      <c r="AR294">
        <v>12.25</v>
      </c>
      <c r="AS294">
        <v>0.72</v>
      </c>
      <c r="AT294" s="7">
        <v>0.6616931598844269</v>
      </c>
      <c r="AU294">
        <v>13.81</v>
      </c>
      <c r="AV294">
        <v>18.739999999999998</v>
      </c>
      <c r="AW294">
        <v>18.579999999999998</v>
      </c>
      <c r="AX294">
        <v>21.07</v>
      </c>
      <c r="AY294">
        <v>0.04</v>
      </c>
      <c r="AZ294" s="32">
        <v>13.56</v>
      </c>
      <c r="BB294" s="36"/>
      <c r="BD294">
        <v>61.1</v>
      </c>
      <c r="BE294">
        <v>0.99</v>
      </c>
      <c r="BF294">
        <v>19.8</v>
      </c>
      <c r="BG294">
        <v>6.12</v>
      </c>
      <c r="BH294">
        <v>1.8</v>
      </c>
      <c r="BI294">
        <v>26.4</v>
      </c>
      <c r="BJ294">
        <v>0.1</v>
      </c>
      <c r="BK294">
        <v>403</v>
      </c>
      <c r="BL294">
        <v>196</v>
      </c>
      <c r="BM294" s="32">
        <v>1.24</v>
      </c>
      <c r="CB294" s="36"/>
      <c r="CD294">
        <v>36.700000000000003</v>
      </c>
      <c r="CE294">
        <v>4</v>
      </c>
      <c r="CF294">
        <v>19.8</v>
      </c>
      <c r="CG294">
        <v>29.5</v>
      </c>
      <c r="CH294">
        <v>354</v>
      </c>
      <c r="CI294" s="32">
        <v>0.04</v>
      </c>
      <c r="DD294" s="36"/>
      <c r="DF294" s="36">
        <v>24.5</v>
      </c>
      <c r="DG294">
        <v>1</v>
      </c>
      <c r="DH294">
        <v>21.3</v>
      </c>
      <c r="DI294">
        <v>0.71</v>
      </c>
      <c r="DJ294">
        <v>27.9</v>
      </c>
      <c r="DK294">
        <v>1188.0999999999999</v>
      </c>
      <c r="DL294" s="39">
        <v>8.3199999999999994E-11</v>
      </c>
      <c r="DM294">
        <v>46.2</v>
      </c>
      <c r="DN294">
        <v>29.6</v>
      </c>
      <c r="DO294">
        <v>1E-3</v>
      </c>
      <c r="DP294">
        <v>259</v>
      </c>
      <c r="DQ294" s="40">
        <v>3.8099999999999999E-6</v>
      </c>
    </row>
    <row r="295" spans="4:121" x14ac:dyDescent="0.35">
      <c r="D295" s="36"/>
      <c r="H295" s="37">
        <v>36.67</v>
      </c>
      <c r="I295" s="38">
        <v>0.98</v>
      </c>
      <c r="J295">
        <v>27</v>
      </c>
      <c r="K295">
        <v>52</v>
      </c>
      <c r="L295">
        <v>9.64</v>
      </c>
      <c r="M295">
        <v>2.0699999999999998</v>
      </c>
      <c r="N295">
        <v>32.299999999999997</v>
      </c>
      <c r="O295">
        <v>7.2800000000000004E-2</v>
      </c>
      <c r="P295">
        <v>387</v>
      </c>
      <c r="Q295">
        <v>191</v>
      </c>
      <c r="R295">
        <v>1</v>
      </c>
      <c r="S295">
        <v>52.02</v>
      </c>
      <c r="T295">
        <v>1050</v>
      </c>
      <c r="U295" s="32">
        <v>12.26</v>
      </c>
      <c r="W295" s="36"/>
      <c r="AA295">
        <v>18.3</v>
      </c>
      <c r="AB295">
        <v>1.0429999999999999</v>
      </c>
      <c r="AC295">
        <v>0.9585360635548017</v>
      </c>
      <c r="AD295">
        <v>41.9</v>
      </c>
      <c r="AE295">
        <v>26.2</v>
      </c>
      <c r="AF295">
        <v>38.700000000000003</v>
      </c>
      <c r="AG295">
        <v>43.2</v>
      </c>
      <c r="AH295">
        <v>3.5</v>
      </c>
      <c r="AI295">
        <v>24.67</v>
      </c>
      <c r="AJ295">
        <v>733</v>
      </c>
      <c r="AK295" s="32">
        <v>5.82</v>
      </c>
      <c r="AP295" s="36"/>
      <c r="AR295">
        <v>12.2</v>
      </c>
      <c r="AS295">
        <v>1.08</v>
      </c>
      <c r="AT295" s="7">
        <v>0.99253973982664045</v>
      </c>
      <c r="AU295">
        <v>15.12</v>
      </c>
      <c r="AV295">
        <v>18.5</v>
      </c>
      <c r="AW295">
        <v>18.39</v>
      </c>
      <c r="AX295">
        <v>41.38</v>
      </c>
      <c r="AY295">
        <v>0.04</v>
      </c>
      <c r="AZ295" s="32">
        <v>13.5</v>
      </c>
      <c r="BB295" s="36"/>
      <c r="BD295">
        <v>73.400000000000006</v>
      </c>
      <c r="BE295">
        <v>1</v>
      </c>
      <c r="BF295">
        <v>19.600000000000001</v>
      </c>
      <c r="BG295">
        <v>6</v>
      </c>
      <c r="BH295">
        <v>1.79</v>
      </c>
      <c r="BI295">
        <v>26.1</v>
      </c>
      <c r="BJ295">
        <v>0.09</v>
      </c>
      <c r="BK295">
        <v>403</v>
      </c>
      <c r="BL295">
        <v>190</v>
      </c>
      <c r="BM295" s="32">
        <v>1.34</v>
      </c>
      <c r="CB295" s="36"/>
      <c r="CD295">
        <v>36.700000000000003</v>
      </c>
      <c r="CE295">
        <v>4.3</v>
      </c>
      <c r="CF295">
        <v>19.5</v>
      </c>
      <c r="CG295">
        <v>30.7</v>
      </c>
      <c r="CH295">
        <v>592</v>
      </c>
      <c r="CI295" s="32">
        <v>0.05</v>
      </c>
      <c r="DD295" s="36"/>
      <c r="DF295" s="36">
        <v>36.700000000000003</v>
      </c>
      <c r="DG295">
        <v>1</v>
      </c>
      <c r="DH295">
        <v>15.8</v>
      </c>
      <c r="DI295">
        <v>0.71</v>
      </c>
      <c r="DJ295">
        <v>32.200000000000003</v>
      </c>
      <c r="DK295">
        <v>1185.7</v>
      </c>
      <c r="DL295" s="39">
        <v>7.0800000000000004E-11</v>
      </c>
      <c r="DM295">
        <v>167.7</v>
      </c>
      <c r="DN295">
        <v>112.5</v>
      </c>
      <c r="DO295">
        <v>1.2999999999999999E-3</v>
      </c>
      <c r="DP295">
        <v>270.8</v>
      </c>
      <c r="DQ295" s="40">
        <v>4.9100000000000004E-6</v>
      </c>
    </row>
    <row r="296" spans="4:121" x14ac:dyDescent="0.35">
      <c r="D296" s="36"/>
      <c r="H296" s="37">
        <v>24.48</v>
      </c>
      <c r="I296" s="38">
        <v>0.98</v>
      </c>
      <c r="J296">
        <v>27</v>
      </c>
      <c r="K296">
        <v>36</v>
      </c>
      <c r="L296">
        <v>9.65</v>
      </c>
      <c r="M296">
        <v>2.06</v>
      </c>
      <c r="N296">
        <v>32.299999999999997</v>
      </c>
      <c r="O296">
        <v>7.0800000000000002E-2</v>
      </c>
      <c r="P296">
        <v>387</v>
      </c>
      <c r="Q296">
        <v>200</v>
      </c>
      <c r="R296">
        <v>0.95</v>
      </c>
      <c r="S296">
        <v>34.57</v>
      </c>
      <c r="T296">
        <v>535</v>
      </c>
      <c r="U296" s="32">
        <v>8.15</v>
      </c>
      <c r="W296" s="36"/>
      <c r="AA296">
        <v>18.38</v>
      </c>
      <c r="AB296">
        <v>1.5629999999999999</v>
      </c>
      <c r="AC296">
        <v>1.4364255679157767</v>
      </c>
      <c r="AD296">
        <v>41.2</v>
      </c>
      <c r="AE296">
        <v>26</v>
      </c>
      <c r="AF296">
        <v>39.1</v>
      </c>
      <c r="AG296">
        <v>101.4</v>
      </c>
      <c r="AH296">
        <v>3.74</v>
      </c>
      <c r="AI296">
        <v>24.68</v>
      </c>
      <c r="AJ296">
        <v>738</v>
      </c>
      <c r="AK296" s="32">
        <v>5.82</v>
      </c>
      <c r="AP296" s="36"/>
      <c r="AR296">
        <v>12.22</v>
      </c>
      <c r="AS296">
        <v>1.44</v>
      </c>
      <c r="AT296" s="7">
        <v>1.3233863197688538</v>
      </c>
      <c r="AU296">
        <v>16.329999999999998</v>
      </c>
      <c r="AV296">
        <v>18.11</v>
      </c>
      <c r="AW296">
        <v>18</v>
      </c>
      <c r="AX296">
        <v>66.08</v>
      </c>
      <c r="AY296">
        <v>0.04</v>
      </c>
      <c r="AZ296" s="32">
        <v>13.53</v>
      </c>
      <c r="BB296" s="36"/>
      <c r="BD296">
        <v>6.1</v>
      </c>
      <c r="BE296">
        <v>1.48</v>
      </c>
      <c r="BF296">
        <v>15.7</v>
      </c>
      <c r="BG296">
        <v>4.72</v>
      </c>
      <c r="BH296">
        <v>1.6</v>
      </c>
      <c r="BI296">
        <v>23.4</v>
      </c>
      <c r="BJ296">
        <v>0.11</v>
      </c>
      <c r="BK296">
        <v>413</v>
      </c>
      <c r="BL296">
        <v>275</v>
      </c>
      <c r="BM296" s="32">
        <v>1.05</v>
      </c>
      <c r="CB296" s="36"/>
      <c r="CD296">
        <v>48.9</v>
      </c>
      <c r="CE296">
        <v>0.5</v>
      </c>
      <c r="CF296">
        <v>14.9</v>
      </c>
      <c r="CG296">
        <v>16.899999999999999</v>
      </c>
      <c r="CH296">
        <v>8</v>
      </c>
      <c r="CI296" s="32">
        <v>0.04</v>
      </c>
      <c r="DD296" s="36"/>
      <c r="DF296" s="36">
        <v>48.9</v>
      </c>
      <c r="DG296">
        <v>1</v>
      </c>
      <c r="DH296">
        <v>17.3</v>
      </c>
      <c r="DI296">
        <v>0.71</v>
      </c>
      <c r="DJ296">
        <v>30.2</v>
      </c>
      <c r="DK296">
        <v>1186.2</v>
      </c>
      <c r="DL296" s="39">
        <v>7.5400000000000006E-11</v>
      </c>
      <c r="DM296">
        <v>130.69999999999999</v>
      </c>
      <c r="DN296">
        <v>87.5</v>
      </c>
      <c r="DO296">
        <v>1.8E-3</v>
      </c>
      <c r="DP296">
        <v>271.60000000000002</v>
      </c>
      <c r="DQ296" s="40">
        <v>6.5599999999999999E-6</v>
      </c>
    </row>
    <row r="297" spans="4:121" ht="15" thickBot="1" x14ac:dyDescent="0.4">
      <c r="D297" s="36"/>
      <c r="H297" s="37">
        <v>18.309999999999999</v>
      </c>
      <c r="I297" s="38">
        <v>0.98</v>
      </c>
      <c r="J297">
        <v>27.1</v>
      </c>
      <c r="K297">
        <v>32</v>
      </c>
      <c r="L297">
        <v>9.6999999999999993</v>
      </c>
      <c r="M297">
        <v>2.0499999999999998</v>
      </c>
      <c r="N297">
        <v>32.299999999999997</v>
      </c>
      <c r="O297">
        <v>6.6199999999999995E-2</v>
      </c>
      <c r="P297">
        <v>389</v>
      </c>
      <c r="Q297">
        <v>207</v>
      </c>
      <c r="R297">
        <v>0.94</v>
      </c>
      <c r="S297">
        <v>25.63</v>
      </c>
      <c r="T297">
        <v>329</v>
      </c>
      <c r="U297" s="32">
        <v>6.04</v>
      </c>
      <c r="W297" s="36"/>
      <c r="AA297">
        <v>18.309999999999999</v>
      </c>
      <c r="AB297">
        <v>2.4369999999999998</v>
      </c>
      <c r="AC297">
        <v>2.2396475425532616</v>
      </c>
      <c r="AD297">
        <v>41.8</v>
      </c>
      <c r="AE297">
        <v>26</v>
      </c>
      <c r="AF297">
        <v>38.9</v>
      </c>
      <c r="AG297">
        <v>227</v>
      </c>
      <c r="AH297">
        <v>4.17</v>
      </c>
      <c r="AI297">
        <v>24.57</v>
      </c>
      <c r="AJ297">
        <v>733</v>
      </c>
      <c r="AK297" s="32">
        <v>5.79</v>
      </c>
      <c r="AP297" s="36"/>
      <c r="AR297">
        <v>12.22</v>
      </c>
      <c r="AS297">
        <v>1.8</v>
      </c>
      <c r="AT297" s="7">
        <v>1.6542328997110674</v>
      </c>
      <c r="AU297">
        <v>19.32</v>
      </c>
      <c r="AV297">
        <v>17.579999999999998</v>
      </c>
      <c r="AW297">
        <v>17.440000000000001</v>
      </c>
      <c r="AX297">
        <v>103.86</v>
      </c>
      <c r="AY297">
        <v>0.04</v>
      </c>
      <c r="AZ297" s="32">
        <v>13.52</v>
      </c>
      <c r="BB297" s="36"/>
      <c r="BD297">
        <v>12.2</v>
      </c>
      <c r="BE297">
        <v>1.49</v>
      </c>
      <c r="BF297">
        <v>15.3</v>
      </c>
      <c r="BG297">
        <v>4.57</v>
      </c>
      <c r="BH297">
        <v>1.58</v>
      </c>
      <c r="BI297">
        <v>23.1</v>
      </c>
      <c r="BJ297">
        <v>0.11</v>
      </c>
      <c r="BK297">
        <v>413</v>
      </c>
      <c r="BL297">
        <v>273</v>
      </c>
      <c r="BM297" s="32">
        <v>1.0900000000000001</v>
      </c>
      <c r="CB297" s="36"/>
      <c r="CD297">
        <v>48.9</v>
      </c>
      <c r="CE297">
        <v>1</v>
      </c>
      <c r="CF297">
        <v>15.8</v>
      </c>
      <c r="CG297">
        <v>18.100000000000001</v>
      </c>
      <c r="CH297">
        <v>22</v>
      </c>
      <c r="CI297" s="32">
        <v>0.04</v>
      </c>
      <c r="DD297" s="41"/>
      <c r="DE297" s="42"/>
      <c r="DF297" s="36">
        <v>61.1</v>
      </c>
      <c r="DG297">
        <v>1</v>
      </c>
      <c r="DH297">
        <v>18.8</v>
      </c>
      <c r="DI297">
        <v>0.71</v>
      </c>
      <c r="DJ297">
        <v>28.9</v>
      </c>
      <c r="DK297">
        <v>1186.7</v>
      </c>
      <c r="DL297" s="39">
        <v>7.8999999999999999E-11</v>
      </c>
      <c r="DM297">
        <v>97.7</v>
      </c>
      <c r="DN297">
        <v>64.099999999999994</v>
      </c>
      <c r="DO297">
        <v>2.3E-3</v>
      </c>
      <c r="DP297">
        <v>282.3</v>
      </c>
      <c r="DQ297" s="40">
        <v>8.2800000000000003E-6</v>
      </c>
    </row>
    <row r="298" spans="4:121" x14ac:dyDescent="0.35">
      <c r="D298" s="36"/>
      <c r="H298" s="37">
        <v>12.22</v>
      </c>
      <c r="I298" s="38">
        <v>0.98</v>
      </c>
      <c r="J298">
        <v>27.2</v>
      </c>
      <c r="K298">
        <v>30</v>
      </c>
      <c r="L298">
        <v>9.74</v>
      </c>
      <c r="M298">
        <v>2.0499999999999998</v>
      </c>
      <c r="N298">
        <v>32.4</v>
      </c>
      <c r="O298">
        <v>6.5500000000000003E-2</v>
      </c>
      <c r="P298">
        <v>391</v>
      </c>
      <c r="Q298">
        <v>216</v>
      </c>
      <c r="R298">
        <v>0.89</v>
      </c>
      <c r="S298">
        <v>17.04</v>
      </c>
      <c r="T298">
        <v>167</v>
      </c>
      <c r="U298" s="32">
        <v>4.0199999999999996</v>
      </c>
      <c r="W298" s="36"/>
      <c r="AA298">
        <v>18.260000000000002</v>
      </c>
      <c r="AB298">
        <v>2.7850000000000001</v>
      </c>
      <c r="AC298">
        <v>2.5594659031640683</v>
      </c>
      <c r="AD298">
        <v>42.7</v>
      </c>
      <c r="AE298">
        <v>25.6</v>
      </c>
      <c r="AF298">
        <v>38.5</v>
      </c>
      <c r="AG298">
        <v>372.4</v>
      </c>
      <c r="AH298">
        <v>4.79</v>
      </c>
      <c r="AI298">
        <v>24.3</v>
      </c>
      <c r="AJ298">
        <v>727</v>
      </c>
      <c r="AK298" s="32">
        <v>5.73</v>
      </c>
      <c r="AP298" s="36"/>
      <c r="AR298">
        <v>12.22</v>
      </c>
      <c r="AS298">
        <v>2.17</v>
      </c>
      <c r="AT298" s="7">
        <v>1.9942696624294534</v>
      </c>
      <c r="AU298">
        <v>20.89</v>
      </c>
      <c r="AV298">
        <v>17.149999999999999</v>
      </c>
      <c r="AW298">
        <v>17</v>
      </c>
      <c r="AX298">
        <v>147.77000000000001</v>
      </c>
      <c r="AY298">
        <v>0.04</v>
      </c>
      <c r="AZ298" s="32">
        <v>13.53</v>
      </c>
      <c r="BB298" s="36"/>
      <c r="BD298">
        <v>24.4</v>
      </c>
      <c r="BE298">
        <v>1.49</v>
      </c>
      <c r="BF298">
        <v>14.9</v>
      </c>
      <c r="BG298">
        <v>4.46</v>
      </c>
      <c r="BH298">
        <v>1.57</v>
      </c>
      <c r="BI298">
        <v>22.8</v>
      </c>
      <c r="BJ298">
        <v>0.11</v>
      </c>
      <c r="BK298">
        <v>413</v>
      </c>
      <c r="BL298">
        <v>265</v>
      </c>
      <c r="BM298" s="32">
        <v>1.18</v>
      </c>
      <c r="CB298" s="36"/>
      <c r="CD298">
        <v>48.9</v>
      </c>
      <c r="CE298">
        <v>1.5</v>
      </c>
      <c r="CF298">
        <v>16.600000000000001</v>
      </c>
      <c r="CG298">
        <v>19.8</v>
      </c>
      <c r="CH298">
        <v>47</v>
      </c>
      <c r="CI298" s="32">
        <v>0.04</v>
      </c>
      <c r="DD298" s="27" t="s">
        <v>143</v>
      </c>
      <c r="DE298" s="28">
        <v>3</v>
      </c>
      <c r="DF298" s="27">
        <v>12.2</v>
      </c>
      <c r="DG298" s="28">
        <v>1</v>
      </c>
      <c r="DH298" s="28">
        <v>22.3</v>
      </c>
      <c r="DI298" s="28">
        <v>0.49</v>
      </c>
      <c r="DJ298" s="28">
        <v>7.1</v>
      </c>
      <c r="DK298" s="28">
        <v>1128.9000000000001</v>
      </c>
      <c r="DL298" s="34">
        <v>2.1999999999999999E-10</v>
      </c>
      <c r="DM298" s="28">
        <v>53</v>
      </c>
      <c r="DN298" s="28">
        <v>15.5</v>
      </c>
      <c r="DO298" s="28">
        <v>1.4E-3</v>
      </c>
      <c r="DP298" s="28">
        <v>237.8</v>
      </c>
      <c r="DQ298" s="35">
        <v>5.75E-6</v>
      </c>
    </row>
    <row r="299" spans="4:121" x14ac:dyDescent="0.35">
      <c r="D299" s="36"/>
      <c r="H299" s="37">
        <v>9.17</v>
      </c>
      <c r="I299" s="38">
        <v>0.98</v>
      </c>
      <c r="J299">
        <v>27.2</v>
      </c>
      <c r="K299">
        <v>28</v>
      </c>
      <c r="L299">
        <v>9.76</v>
      </c>
      <c r="M299">
        <v>2.04</v>
      </c>
      <c r="N299">
        <v>32.4</v>
      </c>
      <c r="O299">
        <v>6.4500000000000002E-2</v>
      </c>
      <c r="P299">
        <v>389</v>
      </c>
      <c r="Q299">
        <v>222</v>
      </c>
      <c r="R299">
        <v>0.85</v>
      </c>
      <c r="S299">
        <v>12.76</v>
      </c>
      <c r="T299">
        <v>104</v>
      </c>
      <c r="U299" s="32">
        <v>3.01</v>
      </c>
      <c r="W299" s="36"/>
      <c r="AA299">
        <v>18.41</v>
      </c>
      <c r="AB299">
        <v>2.9649999999999999</v>
      </c>
      <c r="AC299">
        <v>2.7248891931351746</v>
      </c>
      <c r="AD299">
        <v>44</v>
      </c>
      <c r="AE299">
        <v>25.5</v>
      </c>
      <c r="AF299">
        <v>37.9</v>
      </c>
      <c r="AG299">
        <v>540</v>
      </c>
      <c r="AH299">
        <v>5.73</v>
      </c>
      <c r="AI299">
        <v>24.43</v>
      </c>
      <c r="AJ299">
        <v>737</v>
      </c>
      <c r="AK299" s="32">
        <v>5.76</v>
      </c>
      <c r="AP299" s="36"/>
      <c r="AR299">
        <v>12.23</v>
      </c>
      <c r="AS299">
        <v>2.5299999999999998</v>
      </c>
      <c r="AT299" s="7">
        <v>2.3251162423716667</v>
      </c>
      <c r="AU299">
        <v>21.82</v>
      </c>
      <c r="AV299">
        <v>17.100000000000001</v>
      </c>
      <c r="AW299">
        <v>16.940000000000001</v>
      </c>
      <c r="AX299">
        <v>199.44</v>
      </c>
      <c r="AY299">
        <v>0.04</v>
      </c>
      <c r="AZ299" s="32">
        <v>13.53</v>
      </c>
      <c r="BB299" s="36"/>
      <c r="BD299">
        <v>36.700000000000003</v>
      </c>
      <c r="BE299">
        <v>1.48</v>
      </c>
      <c r="BF299">
        <v>14.8</v>
      </c>
      <c r="BG299">
        <v>4.43</v>
      </c>
      <c r="BH299">
        <v>1.57</v>
      </c>
      <c r="BI299">
        <v>22.7</v>
      </c>
      <c r="BJ299">
        <v>0.11</v>
      </c>
      <c r="BK299">
        <v>413</v>
      </c>
      <c r="BL299">
        <v>260</v>
      </c>
      <c r="BM299" s="32">
        <v>1.23</v>
      </c>
      <c r="CB299" s="36"/>
      <c r="CD299">
        <v>48.9</v>
      </c>
      <c r="CE299">
        <v>2</v>
      </c>
      <c r="CF299">
        <v>19.899999999999999</v>
      </c>
      <c r="CG299">
        <v>24.8</v>
      </c>
      <c r="CH299">
        <v>79</v>
      </c>
      <c r="CI299" s="32">
        <v>0.04</v>
      </c>
      <c r="DD299" s="36"/>
      <c r="DF299" s="36">
        <v>24.5</v>
      </c>
      <c r="DG299">
        <v>1</v>
      </c>
      <c r="DH299">
        <v>21.9</v>
      </c>
      <c r="DI299">
        <v>0.49</v>
      </c>
      <c r="DJ299">
        <v>7.1</v>
      </c>
      <c r="DK299">
        <v>1128.5999999999999</v>
      </c>
      <c r="DL299" s="39">
        <v>2.1899999999999999E-10</v>
      </c>
      <c r="DM299">
        <v>76.099999999999994</v>
      </c>
      <c r="DN299">
        <v>34.1</v>
      </c>
      <c r="DO299">
        <v>1.8E-3</v>
      </c>
      <c r="DP299">
        <v>259</v>
      </c>
      <c r="DQ299" s="40">
        <v>6.8800000000000002E-6</v>
      </c>
    </row>
    <row r="300" spans="4:121" x14ac:dyDescent="0.35">
      <c r="D300" s="36"/>
      <c r="H300" s="37">
        <v>5.85</v>
      </c>
      <c r="I300" s="38">
        <v>0.98</v>
      </c>
      <c r="J300">
        <v>27.3</v>
      </c>
      <c r="K300">
        <v>28</v>
      </c>
      <c r="L300">
        <v>9.82</v>
      </c>
      <c r="M300">
        <v>2.0499999999999998</v>
      </c>
      <c r="N300">
        <v>32.5</v>
      </c>
      <c r="O300">
        <v>6.3500000000000001E-2</v>
      </c>
      <c r="P300">
        <v>386</v>
      </c>
      <c r="Q300">
        <v>229</v>
      </c>
      <c r="R300">
        <v>0.8</v>
      </c>
      <c r="S300">
        <v>8.14</v>
      </c>
      <c r="T300">
        <v>49</v>
      </c>
      <c r="U300" s="32">
        <v>1.92</v>
      </c>
      <c r="W300" s="36"/>
      <c r="AA300">
        <v>18.329999999999998</v>
      </c>
      <c r="AB300">
        <v>3.0569999999999999</v>
      </c>
      <c r="AC300">
        <v>2.8094388746759624</v>
      </c>
      <c r="AD300">
        <v>45.1</v>
      </c>
      <c r="AE300">
        <v>25.3</v>
      </c>
      <c r="AF300">
        <v>37.1</v>
      </c>
      <c r="AG300">
        <v>679.8</v>
      </c>
      <c r="AH300">
        <v>6.6</v>
      </c>
      <c r="AI300">
        <v>24.21</v>
      </c>
      <c r="AJ300">
        <v>730</v>
      </c>
      <c r="AK300" s="32">
        <v>5.71</v>
      </c>
      <c r="AP300" s="36"/>
      <c r="AR300">
        <v>12.22</v>
      </c>
      <c r="AS300">
        <v>2.89</v>
      </c>
      <c r="AT300" s="7">
        <v>2.6559628223138803</v>
      </c>
      <c r="AU300">
        <v>19.8</v>
      </c>
      <c r="AV300">
        <v>16.97</v>
      </c>
      <c r="AW300">
        <v>16.829999999999998</v>
      </c>
      <c r="AX300">
        <v>293.10000000000002</v>
      </c>
      <c r="AY300">
        <v>0.04</v>
      </c>
      <c r="AZ300" s="32">
        <v>13.52</v>
      </c>
      <c r="BB300" s="36"/>
      <c r="BD300">
        <v>48.9</v>
      </c>
      <c r="BE300">
        <v>1.48</v>
      </c>
      <c r="BF300">
        <v>14.8</v>
      </c>
      <c r="BG300">
        <v>4.4400000000000004</v>
      </c>
      <c r="BH300">
        <v>1.57</v>
      </c>
      <c r="BI300">
        <v>22.7</v>
      </c>
      <c r="BJ300">
        <v>0.11</v>
      </c>
      <c r="BK300">
        <v>413</v>
      </c>
      <c r="BL300">
        <v>256</v>
      </c>
      <c r="BM300" s="32">
        <v>1.29</v>
      </c>
      <c r="CB300" s="36"/>
      <c r="CD300">
        <v>48.9</v>
      </c>
      <c r="CE300">
        <v>2.6</v>
      </c>
      <c r="CF300">
        <v>19.8</v>
      </c>
      <c r="CG300">
        <v>25.2</v>
      </c>
      <c r="CH300">
        <v>142</v>
      </c>
      <c r="CI300" s="32">
        <v>0.04</v>
      </c>
      <c r="DD300" s="36"/>
      <c r="DF300" s="36">
        <v>36.700000000000003</v>
      </c>
      <c r="DG300">
        <v>1</v>
      </c>
      <c r="DH300">
        <v>22.7</v>
      </c>
      <c r="DI300">
        <v>0.49</v>
      </c>
      <c r="DJ300">
        <v>7</v>
      </c>
      <c r="DK300">
        <v>1129.2</v>
      </c>
      <c r="DL300" s="39">
        <v>2.24E-10</v>
      </c>
      <c r="DM300">
        <v>57</v>
      </c>
      <c r="DN300">
        <v>25.8</v>
      </c>
      <c r="DO300">
        <v>2.5999999999999999E-3</v>
      </c>
      <c r="DP300">
        <v>270.8</v>
      </c>
      <c r="DQ300" s="40">
        <v>9.7699999999999996E-6</v>
      </c>
    </row>
    <row r="301" spans="4:121" x14ac:dyDescent="0.35">
      <c r="D301" s="36"/>
      <c r="H301" s="37">
        <v>2.5299999999999998</v>
      </c>
      <c r="I301" s="38">
        <v>0.98</v>
      </c>
      <c r="J301">
        <v>27.1</v>
      </c>
      <c r="K301">
        <v>27</v>
      </c>
      <c r="L301">
        <v>9.73</v>
      </c>
      <c r="M301">
        <v>2.0299999999999998</v>
      </c>
      <c r="N301">
        <v>32.4</v>
      </c>
      <c r="O301">
        <v>6.25E-2</v>
      </c>
      <c r="P301">
        <v>387</v>
      </c>
      <c r="Q301">
        <v>250</v>
      </c>
      <c r="R301">
        <v>0.67</v>
      </c>
      <c r="S301">
        <v>3.52</v>
      </c>
      <c r="T301">
        <v>12</v>
      </c>
      <c r="U301" s="32">
        <v>0.83</v>
      </c>
      <c r="W301" s="36"/>
      <c r="AA301">
        <v>24.41</v>
      </c>
      <c r="AB301">
        <v>0.69499999999999995</v>
      </c>
      <c r="AC301">
        <v>0.63871770294399544</v>
      </c>
      <c r="AD301">
        <v>41.3</v>
      </c>
      <c r="AE301">
        <v>26.6</v>
      </c>
      <c r="AF301">
        <v>37.299999999999997</v>
      </c>
      <c r="AG301">
        <v>22.9</v>
      </c>
      <c r="AH301">
        <v>4.1500000000000004</v>
      </c>
      <c r="AI301">
        <v>33.159999999999997</v>
      </c>
      <c r="AJ301">
        <v>1188</v>
      </c>
      <c r="AK301" s="32">
        <v>7.82</v>
      </c>
      <c r="AP301" s="36"/>
      <c r="AR301">
        <v>12.22</v>
      </c>
      <c r="AS301">
        <v>3.25</v>
      </c>
      <c r="AT301" s="7">
        <v>2.9868094022560938</v>
      </c>
      <c r="AU301">
        <v>20.41</v>
      </c>
      <c r="AV301">
        <v>16.93</v>
      </c>
      <c r="AW301">
        <v>16.78</v>
      </c>
      <c r="AX301">
        <v>549.96</v>
      </c>
      <c r="AY301">
        <v>0.06</v>
      </c>
      <c r="AZ301" s="32">
        <v>13.52</v>
      </c>
      <c r="BB301" s="36"/>
      <c r="BD301">
        <v>60.9</v>
      </c>
      <c r="BE301">
        <v>1.49</v>
      </c>
      <c r="BF301">
        <v>15.1</v>
      </c>
      <c r="BG301">
        <v>4.5</v>
      </c>
      <c r="BH301">
        <v>1.58</v>
      </c>
      <c r="BI301">
        <v>22.9</v>
      </c>
      <c r="BJ301">
        <v>0.1</v>
      </c>
      <c r="BK301">
        <v>413</v>
      </c>
      <c r="BL301">
        <v>252</v>
      </c>
      <c r="BM301" s="32">
        <v>1.34</v>
      </c>
      <c r="CB301" s="36"/>
      <c r="CD301">
        <v>48.9</v>
      </c>
      <c r="CE301">
        <v>3.3</v>
      </c>
      <c r="CF301">
        <v>19.5</v>
      </c>
      <c r="CG301">
        <v>26.9</v>
      </c>
      <c r="CH301">
        <v>242</v>
      </c>
      <c r="CI301" s="32">
        <v>0.04</v>
      </c>
      <c r="DD301" s="36"/>
      <c r="DF301" s="36">
        <v>48.9</v>
      </c>
      <c r="DG301">
        <v>1</v>
      </c>
      <c r="DH301">
        <v>19.899999999999999</v>
      </c>
      <c r="DI301">
        <v>0.49</v>
      </c>
      <c r="DJ301">
        <v>7.5</v>
      </c>
      <c r="DK301">
        <v>1128.3</v>
      </c>
      <c r="DL301" s="39">
        <v>2.0700000000000001E-10</v>
      </c>
      <c r="DM301">
        <v>156.19999999999999</v>
      </c>
      <c r="DN301">
        <v>72.400000000000006</v>
      </c>
      <c r="DO301">
        <v>3.3999999999999998E-3</v>
      </c>
      <c r="DP301">
        <v>271.60000000000002</v>
      </c>
      <c r="DQ301" s="40">
        <v>1.26E-5</v>
      </c>
    </row>
    <row r="302" spans="4:121" ht="15" thickBot="1" x14ac:dyDescent="0.4">
      <c r="D302" s="36"/>
      <c r="H302" s="37">
        <v>4.5</v>
      </c>
      <c r="I302" s="38">
        <v>0.59</v>
      </c>
      <c r="J302">
        <v>27.4</v>
      </c>
      <c r="K302">
        <v>11</v>
      </c>
      <c r="L302">
        <v>9.8699999999999992</v>
      </c>
      <c r="M302">
        <v>2.04</v>
      </c>
      <c r="N302">
        <v>32.6</v>
      </c>
      <c r="O302">
        <v>6.1499999999999999E-2</v>
      </c>
      <c r="P302">
        <v>388</v>
      </c>
      <c r="Q302">
        <v>173</v>
      </c>
      <c r="R302">
        <v>0.75</v>
      </c>
      <c r="S302">
        <v>6.25</v>
      </c>
      <c r="T302">
        <v>32</v>
      </c>
      <c r="U302" s="32">
        <v>1.47</v>
      </c>
      <c r="W302" s="36"/>
      <c r="AA302">
        <v>24.42</v>
      </c>
      <c r="AB302">
        <v>1.0469999999999999</v>
      </c>
      <c r="AC302">
        <v>0.96221213666527072</v>
      </c>
      <c r="AD302">
        <v>40.799999999999997</v>
      </c>
      <c r="AE302">
        <v>26.7</v>
      </c>
      <c r="AF302">
        <v>37.299999999999997</v>
      </c>
      <c r="AG302">
        <v>48.8</v>
      </c>
      <c r="AH302">
        <v>4.26</v>
      </c>
      <c r="AI302">
        <v>33.25</v>
      </c>
      <c r="AJ302">
        <v>1190</v>
      </c>
      <c r="AK302" s="32">
        <v>7.84</v>
      </c>
      <c r="AP302" s="36"/>
      <c r="AR302">
        <v>12.23</v>
      </c>
      <c r="AS302">
        <v>3.61</v>
      </c>
      <c r="AT302" s="7">
        <v>3.3176559821983069</v>
      </c>
      <c r="AU302">
        <v>19.920000000000002</v>
      </c>
      <c r="AV302">
        <v>16.96</v>
      </c>
      <c r="AW302">
        <v>16.78</v>
      </c>
      <c r="AX302">
        <v>1002.18</v>
      </c>
      <c r="AY302">
        <v>0.08</v>
      </c>
      <c r="AZ302" s="32">
        <v>13.54</v>
      </c>
      <c r="BB302" s="36"/>
      <c r="BD302">
        <v>73.3</v>
      </c>
      <c r="BE302">
        <v>1.49</v>
      </c>
      <c r="BF302">
        <v>15.3</v>
      </c>
      <c r="BG302">
        <v>4.5599999999999996</v>
      </c>
      <c r="BH302">
        <v>1.6</v>
      </c>
      <c r="BI302">
        <v>23</v>
      </c>
      <c r="BJ302">
        <v>0.1</v>
      </c>
      <c r="BK302">
        <v>413</v>
      </c>
      <c r="BL302">
        <v>246</v>
      </c>
      <c r="BM302" s="32">
        <v>1.41</v>
      </c>
      <c r="CB302" s="36"/>
      <c r="CD302">
        <v>48.9</v>
      </c>
      <c r="CE302">
        <v>3.6</v>
      </c>
      <c r="CF302">
        <v>19.5</v>
      </c>
      <c r="CG302">
        <v>28</v>
      </c>
      <c r="CH302">
        <v>313</v>
      </c>
      <c r="CI302" s="32">
        <v>0.05</v>
      </c>
      <c r="DD302" s="41"/>
      <c r="DE302" s="42"/>
      <c r="DF302" s="41">
        <v>61.1</v>
      </c>
      <c r="DG302" s="42">
        <v>1</v>
      </c>
      <c r="DH302" s="42">
        <v>21.3</v>
      </c>
      <c r="DI302" s="42">
        <v>0.49</v>
      </c>
      <c r="DJ302" s="42">
        <v>7.1</v>
      </c>
      <c r="DK302" s="42">
        <v>1128.5</v>
      </c>
      <c r="DL302" s="44">
        <v>2.17E-10</v>
      </c>
      <c r="DM302" s="42">
        <v>104.1</v>
      </c>
      <c r="DN302" s="42">
        <v>49.4</v>
      </c>
      <c r="DO302" s="42">
        <v>4.1000000000000003E-3</v>
      </c>
      <c r="DP302" s="42">
        <v>282.3</v>
      </c>
      <c r="DQ302" s="45">
        <v>1.47E-5</v>
      </c>
    </row>
    <row r="303" spans="4:121" x14ac:dyDescent="0.35">
      <c r="D303" s="36"/>
      <c r="H303" s="37">
        <v>12.23</v>
      </c>
      <c r="I303" s="38">
        <v>0.59</v>
      </c>
      <c r="J303">
        <v>26.9</v>
      </c>
      <c r="K303">
        <v>13</v>
      </c>
      <c r="L303">
        <v>9.6199999999999992</v>
      </c>
      <c r="M303">
        <v>2.02</v>
      </c>
      <c r="N303">
        <v>32.200000000000003</v>
      </c>
      <c r="O303">
        <v>6.13E-2</v>
      </c>
      <c r="P303">
        <v>388</v>
      </c>
      <c r="Q303">
        <v>162</v>
      </c>
      <c r="R303">
        <v>0.83</v>
      </c>
      <c r="S303">
        <v>16.82</v>
      </c>
      <c r="T303">
        <v>167</v>
      </c>
      <c r="U303" s="32">
        <v>3.97</v>
      </c>
      <c r="W303" s="36"/>
      <c r="AA303">
        <v>24.45</v>
      </c>
      <c r="AB303">
        <v>1.575</v>
      </c>
      <c r="AC303">
        <v>1.4474537872471838</v>
      </c>
      <c r="AD303">
        <v>40.799999999999997</v>
      </c>
      <c r="AE303">
        <v>26.5</v>
      </c>
      <c r="AF303">
        <v>37.1</v>
      </c>
      <c r="AG303">
        <v>120.1</v>
      </c>
      <c r="AH303">
        <v>4.62</v>
      </c>
      <c r="AI303">
        <v>33.200000000000003</v>
      </c>
      <c r="AJ303">
        <v>1191</v>
      </c>
      <c r="AK303" s="32">
        <v>7.83</v>
      </c>
      <c r="AP303" s="36"/>
      <c r="AR303">
        <v>12.21</v>
      </c>
      <c r="AS303">
        <v>3.95</v>
      </c>
      <c r="AT303" s="7">
        <v>3.6301221965881756</v>
      </c>
      <c r="AU303">
        <v>20.440000000000001</v>
      </c>
      <c r="AV303">
        <v>17.07</v>
      </c>
      <c r="AW303">
        <v>16.89</v>
      </c>
      <c r="AX303">
        <v>1739.13</v>
      </c>
      <c r="AY303">
        <v>0.11</v>
      </c>
      <c r="AZ303" s="32">
        <v>13.51</v>
      </c>
      <c r="BB303" s="36"/>
      <c r="BD303">
        <v>36.700000000000003</v>
      </c>
      <c r="BE303">
        <v>1.98</v>
      </c>
      <c r="BF303">
        <v>15.5</v>
      </c>
      <c r="BG303">
        <v>4.5999999999999996</v>
      </c>
      <c r="BH303">
        <v>1.61</v>
      </c>
      <c r="BI303">
        <v>23.1</v>
      </c>
      <c r="BJ303">
        <v>0.1</v>
      </c>
      <c r="BK303">
        <v>413</v>
      </c>
      <c r="BL303">
        <v>296</v>
      </c>
      <c r="BM303" s="32">
        <v>1.22</v>
      </c>
      <c r="CB303" s="36"/>
      <c r="CD303">
        <v>48.9</v>
      </c>
      <c r="CE303">
        <v>4</v>
      </c>
      <c r="CF303">
        <v>19.600000000000001</v>
      </c>
      <c r="CG303">
        <v>30</v>
      </c>
      <c r="CH303">
        <v>533</v>
      </c>
      <c r="CI303" s="32">
        <v>0.06</v>
      </c>
      <c r="DD303" s="9" t="s">
        <v>66</v>
      </c>
      <c r="DE303" s="14" t="s">
        <v>3</v>
      </c>
      <c r="DF303" s="10" t="s">
        <v>50</v>
      </c>
      <c r="DG303" s="11" t="s">
        <v>51</v>
      </c>
      <c r="DH303" s="11" t="s">
        <v>52</v>
      </c>
      <c r="DI303" s="11" t="s">
        <v>67</v>
      </c>
      <c r="DJ303" s="11" t="s">
        <v>69</v>
      </c>
      <c r="DK303" s="11" t="s">
        <v>73</v>
      </c>
      <c r="DL303" s="11" t="s">
        <v>55</v>
      </c>
      <c r="DM303" s="11" t="s">
        <v>58</v>
      </c>
      <c r="DN303" s="11" t="s">
        <v>58</v>
      </c>
      <c r="DO303" s="11" t="s">
        <v>71</v>
      </c>
      <c r="DP303" s="11" t="s">
        <v>8</v>
      </c>
      <c r="DQ303" s="11" t="s">
        <v>51</v>
      </c>
    </row>
    <row r="304" spans="4:121" ht="15" thickBot="1" x14ac:dyDescent="0.4">
      <c r="D304" s="36"/>
      <c r="H304" s="37">
        <v>24.42</v>
      </c>
      <c r="I304" s="38">
        <v>0.59</v>
      </c>
      <c r="J304">
        <v>26.9</v>
      </c>
      <c r="K304">
        <v>15</v>
      </c>
      <c r="L304">
        <v>9.6199999999999992</v>
      </c>
      <c r="M304">
        <v>2.0099999999999998</v>
      </c>
      <c r="N304">
        <v>32.200000000000003</v>
      </c>
      <c r="O304">
        <v>6.0499999999999998E-2</v>
      </c>
      <c r="P304">
        <v>386</v>
      </c>
      <c r="Q304">
        <v>149</v>
      </c>
      <c r="R304">
        <v>0.9</v>
      </c>
      <c r="S304">
        <v>33.630000000000003</v>
      </c>
      <c r="T304">
        <v>529</v>
      </c>
      <c r="U304" s="32">
        <v>7.93</v>
      </c>
      <c r="W304" s="36"/>
      <c r="AA304">
        <v>24.42</v>
      </c>
      <c r="AB304">
        <v>2.0960000000000001</v>
      </c>
      <c r="AC304">
        <v>1.9262623098857763</v>
      </c>
      <c r="AD304">
        <v>41.4</v>
      </c>
      <c r="AE304">
        <v>26.2</v>
      </c>
      <c r="AF304">
        <v>36.6</v>
      </c>
      <c r="AG304">
        <v>201.3</v>
      </c>
      <c r="AH304">
        <v>4.9000000000000004</v>
      </c>
      <c r="AI304">
        <v>32.909999999999997</v>
      </c>
      <c r="AJ304">
        <v>1186</v>
      </c>
      <c r="AK304" s="32">
        <v>7.76</v>
      </c>
      <c r="AP304" s="36"/>
      <c r="AR304">
        <v>24.42</v>
      </c>
      <c r="AS304">
        <v>0.41</v>
      </c>
      <c r="AT304" s="7">
        <v>0.37679749382307642</v>
      </c>
      <c r="AU304">
        <v>12.8</v>
      </c>
      <c r="AV304">
        <v>18.87</v>
      </c>
      <c r="AW304">
        <v>18.670000000000002</v>
      </c>
      <c r="AX304">
        <v>10.27</v>
      </c>
      <c r="AY304">
        <v>0.06</v>
      </c>
      <c r="AZ304" s="32">
        <v>27.03</v>
      </c>
      <c r="BB304" s="41"/>
      <c r="BC304" s="42"/>
      <c r="BD304" s="42">
        <v>36.700000000000003</v>
      </c>
      <c r="BE304" s="42">
        <v>2.4700000000000002</v>
      </c>
      <c r="BF304" s="42">
        <v>15.9</v>
      </c>
      <c r="BG304" s="42">
        <v>4.74</v>
      </c>
      <c r="BH304" s="42">
        <v>1.63</v>
      </c>
      <c r="BI304" s="42">
        <v>23.4</v>
      </c>
      <c r="BJ304" s="42">
        <v>0.1</v>
      </c>
      <c r="BK304" s="42">
        <v>411</v>
      </c>
      <c r="BL304" s="42">
        <v>312</v>
      </c>
      <c r="BM304" s="43">
        <v>1.26</v>
      </c>
      <c r="CB304" s="36"/>
      <c r="CD304">
        <v>48.9</v>
      </c>
      <c r="CE304">
        <v>4.0999999999999996</v>
      </c>
      <c r="CF304">
        <v>19.8</v>
      </c>
      <c r="CG304">
        <v>30.7</v>
      </c>
      <c r="CH304">
        <v>750</v>
      </c>
      <c r="CI304" s="32">
        <v>7.0000000000000007E-2</v>
      </c>
      <c r="DD304" s="26"/>
      <c r="DE304" s="25" t="s">
        <v>74</v>
      </c>
      <c r="DF304" s="22" t="s">
        <v>77</v>
      </c>
      <c r="DG304" s="23" t="s">
        <v>106</v>
      </c>
      <c r="DH304" s="23" t="s">
        <v>108</v>
      </c>
      <c r="DI304" s="23" t="s">
        <v>109</v>
      </c>
      <c r="DJ304" s="23" t="s">
        <v>111</v>
      </c>
      <c r="DK304" s="23" t="s">
        <v>115</v>
      </c>
      <c r="DL304" s="23" t="s">
        <v>116</v>
      </c>
      <c r="DM304" s="23" t="s">
        <v>117</v>
      </c>
      <c r="DN304" s="23" t="s">
        <v>101</v>
      </c>
      <c r="DO304" s="23" t="s">
        <v>118</v>
      </c>
      <c r="DP304" s="23" t="s">
        <v>48</v>
      </c>
      <c r="DQ304" s="23" t="s">
        <v>66</v>
      </c>
    </row>
    <row r="305" spans="4:121" ht="15" thickBot="1" x14ac:dyDescent="0.4">
      <c r="D305" s="36"/>
      <c r="H305" s="37">
        <v>48.88</v>
      </c>
      <c r="I305" s="38">
        <v>0.59</v>
      </c>
      <c r="J305">
        <v>27.1</v>
      </c>
      <c r="K305">
        <v>49</v>
      </c>
      <c r="L305">
        <v>9.73</v>
      </c>
      <c r="M305">
        <v>2.02</v>
      </c>
      <c r="N305">
        <v>32.4</v>
      </c>
      <c r="O305">
        <v>6.0299999999999999E-2</v>
      </c>
      <c r="P305">
        <v>385</v>
      </c>
      <c r="Q305">
        <v>137</v>
      </c>
      <c r="R305">
        <v>0.97</v>
      </c>
      <c r="S305">
        <v>67.61</v>
      </c>
      <c r="T305">
        <v>1685</v>
      </c>
      <c r="U305" s="32">
        <v>15.94</v>
      </c>
      <c r="W305" s="36"/>
      <c r="AA305">
        <v>24.47</v>
      </c>
      <c r="AB305">
        <v>2.4489999999999998</v>
      </c>
      <c r="AC305">
        <v>2.2506757618846689</v>
      </c>
      <c r="AD305">
        <v>42.3</v>
      </c>
      <c r="AE305">
        <v>25.9</v>
      </c>
      <c r="AF305">
        <v>35.799999999999997</v>
      </c>
      <c r="AG305">
        <v>308</v>
      </c>
      <c r="AH305">
        <v>5.31</v>
      </c>
      <c r="AI305">
        <v>32.76</v>
      </c>
      <c r="AJ305">
        <v>1187</v>
      </c>
      <c r="AK305" s="32">
        <v>7.72</v>
      </c>
      <c r="AP305" s="36"/>
      <c r="AR305">
        <v>24.44</v>
      </c>
      <c r="AS305">
        <v>0.72</v>
      </c>
      <c r="AT305" s="7">
        <v>0.6616931598844269</v>
      </c>
      <c r="AU305">
        <v>13.85</v>
      </c>
      <c r="AV305">
        <v>18.75</v>
      </c>
      <c r="AW305">
        <v>18.559999999999999</v>
      </c>
      <c r="AX305">
        <v>22.86</v>
      </c>
      <c r="AY305">
        <v>0.06</v>
      </c>
      <c r="AZ305" s="32">
        <v>27.05</v>
      </c>
      <c r="BB305" s="13" t="s">
        <v>65</v>
      </c>
      <c r="BC305" s="10" t="s">
        <v>3</v>
      </c>
      <c r="BD305" s="11" t="s">
        <v>50</v>
      </c>
      <c r="BE305" s="11" t="s">
        <v>51</v>
      </c>
      <c r="BF305" s="11" t="s">
        <v>52</v>
      </c>
      <c r="BG305" s="11" t="s">
        <v>54</v>
      </c>
      <c r="BH305" s="11" t="s">
        <v>55</v>
      </c>
      <c r="BI305" s="11" t="s">
        <v>56</v>
      </c>
      <c r="BJ305" s="11" t="s">
        <v>57</v>
      </c>
      <c r="BK305" s="11" t="s">
        <v>58</v>
      </c>
      <c r="BL305" s="11" t="s">
        <v>58</v>
      </c>
      <c r="BM305" s="12" t="s">
        <v>49</v>
      </c>
      <c r="CB305" s="36"/>
      <c r="CD305">
        <v>48.9</v>
      </c>
      <c r="CE305">
        <v>4.3</v>
      </c>
      <c r="CF305">
        <v>20</v>
      </c>
      <c r="CG305">
        <v>32.299999999999997</v>
      </c>
      <c r="CH305">
        <v>1048</v>
      </c>
      <c r="CI305" s="32">
        <v>0.1</v>
      </c>
      <c r="DD305" s="27" t="s">
        <v>30</v>
      </c>
      <c r="DE305" s="28">
        <v>1.8</v>
      </c>
      <c r="DF305" s="27">
        <v>6.1</v>
      </c>
      <c r="DG305" s="28">
        <v>1</v>
      </c>
      <c r="DH305" s="28">
        <v>29.5</v>
      </c>
      <c r="DI305" s="28">
        <v>0</v>
      </c>
      <c r="DJ305" s="28">
        <v>0.8</v>
      </c>
      <c r="DK305" s="28">
        <v>995.6</v>
      </c>
      <c r="DL305" s="34">
        <v>1.08E-9</v>
      </c>
      <c r="DM305" s="28">
        <v>142.30000000000001</v>
      </c>
      <c r="DN305" s="28">
        <v>1</v>
      </c>
      <c r="DO305" s="28">
        <v>4.4999999999999997E-3</v>
      </c>
      <c r="DP305" s="28">
        <v>117.4</v>
      </c>
      <c r="DQ305" s="35">
        <v>3.8500000000000001E-5</v>
      </c>
    </row>
    <row r="306" spans="4:121" ht="15" thickBot="1" x14ac:dyDescent="0.4">
      <c r="D306" s="27" t="s">
        <v>145</v>
      </c>
      <c r="E306" s="28">
        <v>3</v>
      </c>
      <c r="F306" s="28"/>
      <c r="G306" s="28" t="s">
        <v>127</v>
      </c>
      <c r="H306" s="29">
        <v>2.74</v>
      </c>
      <c r="I306" s="30">
        <v>0.98</v>
      </c>
      <c r="J306" s="28">
        <v>27.9</v>
      </c>
      <c r="K306" s="28">
        <v>27</v>
      </c>
      <c r="L306" s="28">
        <v>10.14</v>
      </c>
      <c r="M306" s="28">
        <v>2.23</v>
      </c>
      <c r="N306" s="28">
        <v>33.1</v>
      </c>
      <c r="O306" s="28">
        <v>9.5899999999999999E-2</v>
      </c>
      <c r="P306" s="28">
        <v>388</v>
      </c>
      <c r="Q306" s="28">
        <v>211</v>
      </c>
      <c r="R306" s="28">
        <v>0.72</v>
      </c>
      <c r="S306" s="28">
        <v>4.2</v>
      </c>
      <c r="T306" s="28">
        <v>34</v>
      </c>
      <c r="U306" s="31">
        <v>0.99</v>
      </c>
      <c r="W306" s="36"/>
      <c r="AA306">
        <v>24.42</v>
      </c>
      <c r="AB306">
        <v>2.802</v>
      </c>
      <c r="AC306">
        <v>2.5750892138835617</v>
      </c>
      <c r="AD306">
        <v>44.3</v>
      </c>
      <c r="AE306">
        <v>25.6</v>
      </c>
      <c r="AF306">
        <v>35.200000000000003</v>
      </c>
      <c r="AG306">
        <v>701</v>
      </c>
      <c r="AH306">
        <v>7.3</v>
      </c>
      <c r="AI306">
        <v>32.47</v>
      </c>
      <c r="AJ306">
        <v>1180</v>
      </c>
      <c r="AK306" s="32">
        <v>7.65</v>
      </c>
      <c r="AP306" s="36"/>
      <c r="AR306">
        <v>24.45</v>
      </c>
      <c r="AS306">
        <v>1.08</v>
      </c>
      <c r="AT306" s="7">
        <v>0.99253973982664045</v>
      </c>
      <c r="AU306">
        <v>15.56</v>
      </c>
      <c r="AV306">
        <v>18.399999999999999</v>
      </c>
      <c r="AW306">
        <v>18.28</v>
      </c>
      <c r="AX306">
        <v>45.2</v>
      </c>
      <c r="AY306">
        <v>0.06</v>
      </c>
      <c r="AZ306" s="32">
        <v>27.05</v>
      </c>
      <c r="BB306" s="20"/>
      <c r="BC306" s="16" t="s">
        <v>74</v>
      </c>
      <c r="BD306" s="17" t="s">
        <v>77</v>
      </c>
      <c r="BE306" s="17" t="s">
        <v>78</v>
      </c>
      <c r="BF306" s="17" t="s">
        <v>79</v>
      </c>
      <c r="BG306" s="17" t="s">
        <v>80</v>
      </c>
      <c r="BH306" s="17" t="s">
        <v>81</v>
      </c>
      <c r="BI306" s="17" t="s">
        <v>82</v>
      </c>
      <c r="BJ306" s="17" t="s">
        <v>83</v>
      </c>
      <c r="BK306" s="17" t="s">
        <v>84</v>
      </c>
      <c r="BL306" s="17" t="s">
        <v>85</v>
      </c>
      <c r="BM306" s="18" t="s">
        <v>86</v>
      </c>
      <c r="CB306" s="36"/>
      <c r="CD306">
        <v>61.1</v>
      </c>
      <c r="CE306">
        <v>0.5</v>
      </c>
      <c r="CF306">
        <v>15.1</v>
      </c>
      <c r="CG306">
        <v>16.899999999999999</v>
      </c>
      <c r="CH306">
        <v>9</v>
      </c>
      <c r="CI306" s="32">
        <v>0.04</v>
      </c>
      <c r="DD306" s="36"/>
      <c r="DF306" s="36">
        <v>12.2</v>
      </c>
      <c r="DG306">
        <v>1</v>
      </c>
      <c r="DH306">
        <v>28.8</v>
      </c>
      <c r="DI306">
        <v>0</v>
      </c>
      <c r="DJ306">
        <v>0.8</v>
      </c>
      <c r="DK306">
        <v>995.8</v>
      </c>
      <c r="DL306" s="39">
        <v>1.0600000000000001E-9</v>
      </c>
      <c r="DM306">
        <v>116.7</v>
      </c>
      <c r="DN306">
        <v>1.7</v>
      </c>
      <c r="DO306">
        <v>7.7999999999999996E-3</v>
      </c>
      <c r="DP306">
        <v>129.30000000000001</v>
      </c>
      <c r="DQ306" s="40">
        <v>6.0000000000000002E-5</v>
      </c>
    </row>
    <row r="307" spans="4:121" x14ac:dyDescent="0.35">
      <c r="D307" s="36"/>
      <c r="H307" s="37">
        <v>6.11</v>
      </c>
      <c r="I307" s="38">
        <v>0.98</v>
      </c>
      <c r="J307">
        <v>28.2</v>
      </c>
      <c r="K307">
        <v>29</v>
      </c>
      <c r="L307">
        <v>10.31</v>
      </c>
      <c r="M307">
        <v>2.23</v>
      </c>
      <c r="N307">
        <v>33.299999999999997</v>
      </c>
      <c r="O307">
        <v>9.2799999999999994E-2</v>
      </c>
      <c r="P307">
        <v>386</v>
      </c>
      <c r="Q307">
        <v>193</v>
      </c>
      <c r="R307">
        <v>0.83</v>
      </c>
      <c r="S307">
        <v>9.23</v>
      </c>
      <c r="T307">
        <v>130</v>
      </c>
      <c r="U307" s="32">
        <v>2.1800000000000002</v>
      </c>
      <c r="W307" s="36"/>
      <c r="AA307">
        <v>30.57</v>
      </c>
      <c r="AB307">
        <v>0.69399999999999995</v>
      </c>
      <c r="AC307">
        <v>0.63779868466637812</v>
      </c>
      <c r="AD307">
        <v>39.5</v>
      </c>
      <c r="AE307">
        <v>29.1</v>
      </c>
      <c r="AF307">
        <v>41.3</v>
      </c>
      <c r="AG307">
        <v>30.1</v>
      </c>
      <c r="AH307">
        <v>5.13</v>
      </c>
      <c r="AI307">
        <v>43.93</v>
      </c>
      <c r="AJ307">
        <v>1760</v>
      </c>
      <c r="AK307" s="32">
        <v>10.35</v>
      </c>
      <c r="AP307" s="36"/>
      <c r="AR307">
        <v>24.43</v>
      </c>
      <c r="AS307">
        <v>1.44</v>
      </c>
      <c r="AT307" s="7">
        <v>1.3233863197688538</v>
      </c>
      <c r="AU307">
        <v>16.64</v>
      </c>
      <c r="AV307">
        <v>17.93</v>
      </c>
      <c r="AW307">
        <v>17.78</v>
      </c>
      <c r="AX307">
        <v>72.02</v>
      </c>
      <c r="AY307">
        <v>7.0000000000000007E-2</v>
      </c>
      <c r="AZ307" s="32">
        <v>27.03</v>
      </c>
      <c r="BB307" s="27" t="s">
        <v>146</v>
      </c>
      <c r="BC307" s="28">
        <v>2.79</v>
      </c>
      <c r="BD307" s="28">
        <v>6.1</v>
      </c>
      <c r="BE307" s="28">
        <v>0.59</v>
      </c>
      <c r="BF307" s="28">
        <v>18.7</v>
      </c>
      <c r="BG307" s="28">
        <v>5.71</v>
      </c>
      <c r="BH307" s="28">
        <v>1.75</v>
      </c>
      <c r="BI307" s="28">
        <v>25.6</v>
      </c>
      <c r="BJ307" s="28">
        <v>0.11</v>
      </c>
      <c r="BK307" s="28">
        <v>404</v>
      </c>
      <c r="BL307" s="28">
        <v>191</v>
      </c>
      <c r="BM307" s="31">
        <v>0.61</v>
      </c>
      <c r="CB307" s="36"/>
      <c r="CD307">
        <v>61.1</v>
      </c>
      <c r="CE307">
        <v>1</v>
      </c>
      <c r="CF307">
        <v>16</v>
      </c>
      <c r="CG307">
        <v>18.3</v>
      </c>
      <c r="CH307">
        <v>26</v>
      </c>
      <c r="CI307" s="32">
        <v>0.04</v>
      </c>
      <c r="DD307" s="36"/>
      <c r="DF307" s="36">
        <v>24.4</v>
      </c>
      <c r="DG307">
        <v>1</v>
      </c>
      <c r="DH307">
        <v>28.6</v>
      </c>
      <c r="DI307">
        <v>0</v>
      </c>
      <c r="DJ307">
        <v>0.8</v>
      </c>
      <c r="DK307">
        <v>995.9</v>
      </c>
      <c r="DL307" s="39">
        <v>1.0600000000000001E-9</v>
      </c>
      <c r="DM307">
        <v>81.7</v>
      </c>
      <c r="DN307">
        <v>2.6</v>
      </c>
      <c r="DO307">
        <v>1.26E-2</v>
      </c>
      <c r="DP307">
        <v>145.69999999999999</v>
      </c>
      <c r="DQ307" s="40">
        <v>8.6500000000000002E-5</v>
      </c>
    </row>
    <row r="308" spans="4:121" x14ac:dyDescent="0.35">
      <c r="D308" s="36"/>
      <c r="H308" s="37">
        <v>9.7100000000000009</v>
      </c>
      <c r="I308" s="38">
        <v>0.98</v>
      </c>
      <c r="J308">
        <v>27.7</v>
      </c>
      <c r="K308">
        <v>33</v>
      </c>
      <c r="L308">
        <v>9.98</v>
      </c>
      <c r="M308">
        <v>2.19</v>
      </c>
      <c r="N308">
        <v>32.799999999999997</v>
      </c>
      <c r="O308">
        <v>8.9700000000000002E-2</v>
      </c>
      <c r="P308">
        <v>385</v>
      </c>
      <c r="Q308">
        <v>187</v>
      </c>
      <c r="R308">
        <v>0.89</v>
      </c>
      <c r="S308">
        <v>14.33</v>
      </c>
      <c r="T308">
        <v>278</v>
      </c>
      <c r="U308" s="32">
        <v>3.38</v>
      </c>
      <c r="W308" s="36"/>
      <c r="AA308">
        <v>30.57</v>
      </c>
      <c r="AB308">
        <v>1.042</v>
      </c>
      <c r="AC308">
        <v>0.95761704527718461</v>
      </c>
      <c r="AD308">
        <v>39.6</v>
      </c>
      <c r="AE308">
        <v>28.9</v>
      </c>
      <c r="AF308">
        <v>41.2</v>
      </c>
      <c r="AG308">
        <v>82.7</v>
      </c>
      <c r="AH308">
        <v>5.51</v>
      </c>
      <c r="AI308">
        <v>43.73</v>
      </c>
      <c r="AJ308">
        <v>1757</v>
      </c>
      <c r="AK308" s="32">
        <v>10.31</v>
      </c>
      <c r="AP308" s="36"/>
      <c r="AR308">
        <v>24.44</v>
      </c>
      <c r="AS308">
        <v>1.81</v>
      </c>
      <c r="AT308" s="7">
        <v>1.66342308248724</v>
      </c>
      <c r="AU308">
        <v>20.64</v>
      </c>
      <c r="AV308">
        <v>17.23</v>
      </c>
      <c r="AW308">
        <v>17.11</v>
      </c>
      <c r="AX308">
        <v>115.24</v>
      </c>
      <c r="AY308">
        <v>7.0000000000000007E-2</v>
      </c>
      <c r="AZ308" s="32">
        <v>27.05</v>
      </c>
      <c r="BB308" s="36"/>
      <c r="BD308">
        <v>12.2</v>
      </c>
      <c r="BE308">
        <v>0.59</v>
      </c>
      <c r="BF308">
        <v>18.600000000000001</v>
      </c>
      <c r="BG308">
        <v>5.67</v>
      </c>
      <c r="BH308">
        <v>1.74</v>
      </c>
      <c r="BI308">
        <v>25.5</v>
      </c>
      <c r="BJ308">
        <v>0.11</v>
      </c>
      <c r="BK308">
        <v>404</v>
      </c>
      <c r="BL308">
        <v>160</v>
      </c>
      <c r="BM308" s="32">
        <v>0.76</v>
      </c>
      <c r="CB308" s="36"/>
      <c r="CD308">
        <v>61.1</v>
      </c>
      <c r="CE308">
        <v>1.5</v>
      </c>
      <c r="CF308">
        <v>16.7</v>
      </c>
      <c r="CG308">
        <v>19.8</v>
      </c>
      <c r="CH308">
        <v>52</v>
      </c>
      <c r="CI308" s="32">
        <v>0.04</v>
      </c>
      <c r="DD308" s="36"/>
      <c r="DF308" s="36">
        <v>36.700000000000003</v>
      </c>
      <c r="DG308">
        <v>1</v>
      </c>
      <c r="DH308">
        <v>28</v>
      </c>
      <c r="DI308">
        <v>0</v>
      </c>
      <c r="DJ308">
        <v>0.8</v>
      </c>
      <c r="DK308">
        <v>996</v>
      </c>
      <c r="DL308" s="39">
        <v>1.0399999999999999E-9</v>
      </c>
      <c r="DM308">
        <v>169.7</v>
      </c>
      <c r="DN308">
        <v>5.5</v>
      </c>
      <c r="DO308">
        <v>1.89E-2</v>
      </c>
      <c r="DP308">
        <v>153.30000000000001</v>
      </c>
      <c r="DQ308" s="40">
        <v>1.2300000000000001E-4</v>
      </c>
    </row>
    <row r="309" spans="4:121" x14ac:dyDescent="0.35">
      <c r="D309" s="36"/>
      <c r="H309" s="37">
        <v>12.22</v>
      </c>
      <c r="I309" s="38">
        <v>0.98</v>
      </c>
      <c r="J309">
        <v>27.4</v>
      </c>
      <c r="K309">
        <v>49</v>
      </c>
      <c r="L309">
        <v>9.85</v>
      </c>
      <c r="M309">
        <v>2.17</v>
      </c>
      <c r="N309">
        <v>32.6</v>
      </c>
      <c r="O309">
        <v>8.8800000000000004E-2</v>
      </c>
      <c r="P309">
        <v>386</v>
      </c>
      <c r="Q309">
        <v>181</v>
      </c>
      <c r="R309">
        <v>0.95</v>
      </c>
      <c r="S309">
        <v>17.79</v>
      </c>
      <c r="T309">
        <v>407</v>
      </c>
      <c r="U309" s="32">
        <v>4.1900000000000004</v>
      </c>
      <c r="W309" s="36"/>
      <c r="AA309">
        <v>30.55</v>
      </c>
      <c r="AB309">
        <v>1.5649999999999999</v>
      </c>
      <c r="AC309">
        <v>1.4382636044710113</v>
      </c>
      <c r="AD309">
        <v>40</v>
      </c>
      <c r="AE309">
        <v>28.3</v>
      </c>
      <c r="AF309">
        <v>40.200000000000003</v>
      </c>
      <c r="AG309">
        <v>183</v>
      </c>
      <c r="AH309">
        <v>5.92</v>
      </c>
      <c r="AI309">
        <v>43.14</v>
      </c>
      <c r="AJ309">
        <v>1748</v>
      </c>
      <c r="AK309" s="32">
        <v>10.17</v>
      </c>
      <c r="AP309" s="36"/>
      <c r="AR309">
        <v>24.45</v>
      </c>
      <c r="AS309">
        <v>2.17</v>
      </c>
      <c r="AT309" s="7">
        <v>1.9942696624294534</v>
      </c>
      <c r="AU309">
        <v>21.92</v>
      </c>
      <c r="AV309">
        <v>17.02</v>
      </c>
      <c r="AW309">
        <v>16.89</v>
      </c>
      <c r="AX309">
        <v>164.85</v>
      </c>
      <c r="AY309">
        <v>7.0000000000000007E-2</v>
      </c>
      <c r="AZ309" s="32">
        <v>27.06</v>
      </c>
      <c r="BB309" s="36"/>
      <c r="BD309">
        <v>24.5</v>
      </c>
      <c r="BE309">
        <v>0.59</v>
      </c>
      <c r="BF309">
        <v>18.899999999999999</v>
      </c>
      <c r="BG309">
        <v>5.8</v>
      </c>
      <c r="BH309">
        <v>1.76</v>
      </c>
      <c r="BI309">
        <v>25.7</v>
      </c>
      <c r="BJ309">
        <v>0.11</v>
      </c>
      <c r="BK309">
        <v>404</v>
      </c>
      <c r="BL309">
        <v>142</v>
      </c>
      <c r="BM309" s="32">
        <v>0.85</v>
      </c>
      <c r="CB309" s="36"/>
      <c r="CD309">
        <v>61.1</v>
      </c>
      <c r="CE309">
        <v>2</v>
      </c>
      <c r="CF309">
        <v>20.3</v>
      </c>
      <c r="CG309">
        <v>26.7</v>
      </c>
      <c r="CH309">
        <v>88</v>
      </c>
      <c r="CI309" s="32">
        <v>0.05</v>
      </c>
      <c r="DD309" s="36"/>
      <c r="DF309" s="36">
        <v>48.9</v>
      </c>
      <c r="DG309">
        <v>1</v>
      </c>
      <c r="DH309">
        <v>28.1</v>
      </c>
      <c r="DI309">
        <v>0</v>
      </c>
      <c r="DJ309">
        <v>0.8</v>
      </c>
      <c r="DK309">
        <v>996</v>
      </c>
      <c r="DL309" s="39">
        <v>1.0500000000000001E-9</v>
      </c>
      <c r="DM309">
        <v>154.9</v>
      </c>
      <c r="DN309">
        <v>6.9</v>
      </c>
      <c r="DO309">
        <v>2.29E-2</v>
      </c>
      <c r="DP309">
        <v>161.19999999999999</v>
      </c>
      <c r="DQ309" s="40">
        <v>1.4200000000000001E-4</v>
      </c>
    </row>
    <row r="310" spans="4:121" ht="15" thickBot="1" x14ac:dyDescent="0.4">
      <c r="D310" s="36"/>
      <c r="H310" s="37">
        <v>18.34</v>
      </c>
      <c r="I310" s="38">
        <v>0.98</v>
      </c>
      <c r="J310">
        <v>27.4</v>
      </c>
      <c r="K310">
        <v>34</v>
      </c>
      <c r="L310">
        <v>9.85</v>
      </c>
      <c r="M310">
        <v>2.16</v>
      </c>
      <c r="N310">
        <v>32.6</v>
      </c>
      <c r="O310">
        <v>8.72E-2</v>
      </c>
      <c r="P310">
        <v>386</v>
      </c>
      <c r="Q310">
        <v>179</v>
      </c>
      <c r="R310">
        <v>0.97</v>
      </c>
      <c r="S310">
        <v>26.53</v>
      </c>
      <c r="T310">
        <v>799</v>
      </c>
      <c r="U310" s="32">
        <v>6.25</v>
      </c>
      <c r="W310" s="36"/>
      <c r="AA310">
        <v>30.64</v>
      </c>
      <c r="AB310">
        <v>2.093</v>
      </c>
      <c r="AC310">
        <v>1.9235052550529244</v>
      </c>
      <c r="AD310">
        <v>40.799999999999997</v>
      </c>
      <c r="AE310">
        <v>27.8</v>
      </c>
      <c r="AF310">
        <v>38.700000000000003</v>
      </c>
      <c r="AG310">
        <v>295.8</v>
      </c>
      <c r="AH310">
        <v>6.51</v>
      </c>
      <c r="AI310">
        <v>42.73</v>
      </c>
      <c r="AJ310">
        <v>1749</v>
      </c>
      <c r="AK310" s="32">
        <v>10.07</v>
      </c>
      <c r="AP310" s="36"/>
      <c r="AR310">
        <v>24.46</v>
      </c>
      <c r="AS310">
        <v>2.5299999999999998</v>
      </c>
      <c r="AT310" s="7">
        <v>2.3251162423716667</v>
      </c>
      <c r="AU310">
        <v>21.74</v>
      </c>
      <c r="AV310">
        <v>16.940000000000001</v>
      </c>
      <c r="AW310">
        <v>16.829999999999998</v>
      </c>
      <c r="AX310">
        <v>226.53</v>
      </c>
      <c r="AY310">
        <v>7.0000000000000007E-2</v>
      </c>
      <c r="AZ310" s="32">
        <v>27.07</v>
      </c>
      <c r="BB310" s="36"/>
      <c r="BD310">
        <v>36.700000000000003</v>
      </c>
      <c r="BE310">
        <v>0.59</v>
      </c>
      <c r="BF310">
        <v>19.100000000000001</v>
      </c>
      <c r="BG310">
        <v>5.85</v>
      </c>
      <c r="BH310">
        <v>1.77</v>
      </c>
      <c r="BI310">
        <v>25.9</v>
      </c>
      <c r="BJ310">
        <v>0.11</v>
      </c>
      <c r="BK310">
        <v>404</v>
      </c>
      <c r="BL310">
        <v>136</v>
      </c>
      <c r="BM310" s="32">
        <v>0.88</v>
      </c>
      <c r="CB310" s="36"/>
      <c r="CD310">
        <v>61.1</v>
      </c>
      <c r="CE310">
        <v>2.6</v>
      </c>
      <c r="CF310">
        <v>20.3</v>
      </c>
      <c r="CG310">
        <v>26.2</v>
      </c>
      <c r="CH310">
        <v>162</v>
      </c>
      <c r="CI310" s="32">
        <v>0.05</v>
      </c>
      <c r="DD310" s="36"/>
      <c r="DF310" s="41">
        <v>61.1</v>
      </c>
      <c r="DG310" s="42">
        <v>1</v>
      </c>
      <c r="DH310" s="42">
        <v>28.2</v>
      </c>
      <c r="DI310" s="42">
        <v>0</v>
      </c>
      <c r="DJ310" s="42">
        <v>0.8</v>
      </c>
      <c r="DK310" s="42">
        <v>996</v>
      </c>
      <c r="DL310" s="44">
        <v>1.0500000000000001E-9</v>
      </c>
      <c r="DM310" s="42">
        <v>135.30000000000001</v>
      </c>
      <c r="DN310" s="42">
        <v>9.6</v>
      </c>
      <c r="DO310" s="42">
        <v>2.4299999999999999E-2</v>
      </c>
      <c r="DP310" s="42">
        <v>172</v>
      </c>
      <c r="DQ310" s="45">
        <v>1.4100000000000001E-4</v>
      </c>
    </row>
    <row r="311" spans="4:121" x14ac:dyDescent="0.35">
      <c r="D311" s="36"/>
      <c r="H311" s="37">
        <v>24.46</v>
      </c>
      <c r="I311" s="38">
        <v>0.98</v>
      </c>
      <c r="J311">
        <v>27.4</v>
      </c>
      <c r="K311">
        <v>39</v>
      </c>
      <c r="L311">
        <v>9.82</v>
      </c>
      <c r="M311">
        <v>2.15</v>
      </c>
      <c r="N311">
        <v>32.6</v>
      </c>
      <c r="O311">
        <v>8.5599999999999996E-2</v>
      </c>
      <c r="P311">
        <v>385</v>
      </c>
      <c r="Q311">
        <v>177</v>
      </c>
      <c r="R311">
        <v>1</v>
      </c>
      <c r="S311">
        <v>35.32</v>
      </c>
      <c r="T311">
        <v>1290</v>
      </c>
      <c r="U311" s="32">
        <v>8.33</v>
      </c>
      <c r="W311" s="36"/>
      <c r="AA311">
        <v>30.54</v>
      </c>
      <c r="AB311">
        <v>2.444</v>
      </c>
      <c r="AC311">
        <v>2.2460806704965823</v>
      </c>
      <c r="AD311">
        <v>42.1</v>
      </c>
      <c r="AE311">
        <v>27</v>
      </c>
      <c r="AF311">
        <v>37.299999999999997</v>
      </c>
      <c r="AG311">
        <v>479.2</v>
      </c>
      <c r="AH311">
        <v>7.44</v>
      </c>
      <c r="AI311">
        <v>41.92</v>
      </c>
      <c r="AJ311">
        <v>1731</v>
      </c>
      <c r="AK311" s="32">
        <v>9.8800000000000008</v>
      </c>
      <c r="AP311" s="36"/>
      <c r="AR311">
        <v>24.4</v>
      </c>
      <c r="AS311">
        <v>2.89</v>
      </c>
      <c r="AT311" s="7">
        <v>2.6559628223138803</v>
      </c>
      <c r="AU311">
        <v>20.02</v>
      </c>
      <c r="AV311">
        <v>17.649999999999999</v>
      </c>
      <c r="AW311">
        <v>17.5</v>
      </c>
      <c r="AX311">
        <v>630.04999999999995</v>
      </c>
      <c r="AY311">
        <v>0.09</v>
      </c>
      <c r="AZ311" s="32">
        <v>27.01</v>
      </c>
      <c r="BB311" s="36"/>
      <c r="BD311">
        <v>48.9</v>
      </c>
      <c r="BE311">
        <v>0.59</v>
      </c>
      <c r="BF311">
        <v>19.2</v>
      </c>
      <c r="BG311">
        <v>5.9</v>
      </c>
      <c r="BH311">
        <v>1.77</v>
      </c>
      <c r="BI311">
        <v>25.9</v>
      </c>
      <c r="BJ311">
        <v>0.11</v>
      </c>
      <c r="BK311">
        <v>404</v>
      </c>
      <c r="BL311">
        <v>135</v>
      </c>
      <c r="BM311" s="32">
        <v>0.89</v>
      </c>
      <c r="CB311" s="36"/>
      <c r="CD311">
        <v>61.1</v>
      </c>
      <c r="CE311">
        <v>3.3</v>
      </c>
      <c r="CF311">
        <v>20.2</v>
      </c>
      <c r="CG311">
        <v>27.1</v>
      </c>
      <c r="CH311">
        <v>277</v>
      </c>
      <c r="CI311" s="32">
        <v>0.05</v>
      </c>
      <c r="DD311" s="27" t="s">
        <v>30</v>
      </c>
      <c r="DE311" s="31">
        <v>3</v>
      </c>
      <c r="DF311">
        <v>6.1</v>
      </c>
      <c r="DG311">
        <v>1</v>
      </c>
      <c r="DH311">
        <v>31.5</v>
      </c>
      <c r="DI311">
        <v>0</v>
      </c>
      <c r="DJ311">
        <v>0.8</v>
      </c>
      <c r="DK311">
        <v>995</v>
      </c>
      <c r="DL311" s="39">
        <v>1.14E-9</v>
      </c>
      <c r="DM311">
        <v>67.3</v>
      </c>
      <c r="DN311">
        <v>0.4</v>
      </c>
      <c r="DO311">
        <v>2.8999999999999998E-3</v>
      </c>
      <c r="DP311">
        <v>117.4</v>
      </c>
      <c r="DQ311" s="40">
        <v>2.4700000000000001E-5</v>
      </c>
    </row>
    <row r="312" spans="4:121" x14ac:dyDescent="0.35">
      <c r="D312" s="36"/>
      <c r="H312" s="37">
        <v>36.64</v>
      </c>
      <c r="I312" s="38">
        <v>0.99</v>
      </c>
      <c r="J312">
        <v>27.4</v>
      </c>
      <c r="K312">
        <v>257</v>
      </c>
      <c r="L312">
        <v>9.81</v>
      </c>
      <c r="M312">
        <v>2.14</v>
      </c>
      <c r="N312">
        <v>32.6</v>
      </c>
      <c r="O312">
        <v>8.4400000000000003E-2</v>
      </c>
      <c r="P312">
        <v>385</v>
      </c>
      <c r="Q312">
        <v>177</v>
      </c>
      <c r="R312">
        <v>1.01</v>
      </c>
      <c r="S312">
        <v>52.54</v>
      </c>
      <c r="T312">
        <v>2528</v>
      </c>
      <c r="U312" s="32">
        <v>12.38</v>
      </c>
      <c r="W312" s="36"/>
      <c r="AA312">
        <v>30.55</v>
      </c>
      <c r="AB312">
        <v>2.621</v>
      </c>
      <c r="AC312">
        <v>2.4087469056348376</v>
      </c>
      <c r="AD312">
        <v>43.5</v>
      </c>
      <c r="AE312">
        <v>26.5</v>
      </c>
      <c r="AF312">
        <v>36.4</v>
      </c>
      <c r="AG312">
        <v>728.6</v>
      </c>
      <c r="AH312">
        <v>8.61</v>
      </c>
      <c r="AI312">
        <v>41.46</v>
      </c>
      <c r="AJ312">
        <v>1726</v>
      </c>
      <c r="AK312" s="32">
        <v>9.77</v>
      </c>
      <c r="AP312" s="36"/>
      <c r="AR312">
        <v>24.45</v>
      </c>
      <c r="AS312">
        <v>3.07</v>
      </c>
      <c r="AT312" s="7">
        <v>2.821386112284987</v>
      </c>
      <c r="AU312">
        <v>20.69</v>
      </c>
      <c r="AV312">
        <v>17.75</v>
      </c>
      <c r="AW312">
        <v>17.61</v>
      </c>
      <c r="AX312">
        <v>1169.33</v>
      </c>
      <c r="AY312">
        <v>0.13</v>
      </c>
      <c r="AZ312" s="32">
        <v>27.05</v>
      </c>
      <c r="BB312" s="36"/>
      <c r="BD312">
        <v>61.1</v>
      </c>
      <c r="BE312">
        <v>0.59</v>
      </c>
      <c r="BF312">
        <v>20.100000000000001</v>
      </c>
      <c r="BG312">
        <v>6.24</v>
      </c>
      <c r="BH312">
        <v>1.82</v>
      </c>
      <c r="BI312">
        <v>26.6</v>
      </c>
      <c r="BJ312">
        <v>0.11</v>
      </c>
      <c r="BK312">
        <v>404</v>
      </c>
      <c r="BL312">
        <v>127</v>
      </c>
      <c r="BM312" s="32">
        <v>0.93</v>
      </c>
      <c r="CB312" s="36"/>
      <c r="CD312">
        <v>61.1</v>
      </c>
      <c r="CE312">
        <v>3.6</v>
      </c>
      <c r="CF312">
        <v>20.100000000000001</v>
      </c>
      <c r="CG312">
        <v>28.1</v>
      </c>
      <c r="CH312">
        <v>384</v>
      </c>
      <c r="CI312" s="32">
        <v>0.06</v>
      </c>
      <c r="DD312" s="36"/>
      <c r="DE312" s="32"/>
      <c r="DF312">
        <v>12.2</v>
      </c>
      <c r="DG312">
        <v>1</v>
      </c>
      <c r="DH312">
        <v>31.4</v>
      </c>
      <c r="DI312">
        <v>0</v>
      </c>
      <c r="DJ312">
        <v>0.8</v>
      </c>
      <c r="DK312">
        <v>995.1</v>
      </c>
      <c r="DL312" s="39">
        <v>1.13E-9</v>
      </c>
      <c r="DM312">
        <v>92.7</v>
      </c>
      <c r="DN312">
        <v>0.6</v>
      </c>
      <c r="DO312">
        <v>5.5999999999999999E-3</v>
      </c>
      <c r="DP312">
        <v>129.30000000000001</v>
      </c>
      <c r="DQ312" s="40">
        <v>4.3099999999999997E-5</v>
      </c>
    </row>
    <row r="313" spans="4:121" x14ac:dyDescent="0.35">
      <c r="D313" s="36"/>
      <c r="H313" s="37">
        <v>48.87</v>
      </c>
      <c r="I313" s="38">
        <v>0.98</v>
      </c>
      <c r="J313">
        <v>27.6</v>
      </c>
      <c r="K313">
        <v>396</v>
      </c>
      <c r="L313">
        <v>9.93</v>
      </c>
      <c r="M313">
        <v>2.15</v>
      </c>
      <c r="N313">
        <v>32.700000000000003</v>
      </c>
      <c r="O313">
        <v>8.3599999999999994E-2</v>
      </c>
      <c r="P313">
        <v>386</v>
      </c>
      <c r="Q313">
        <v>170</v>
      </c>
      <c r="R313">
        <v>1.07</v>
      </c>
      <c r="S313">
        <v>70.13</v>
      </c>
      <c r="T313">
        <v>4089</v>
      </c>
      <c r="U313" s="32">
        <v>16.53</v>
      </c>
      <c r="W313" s="36"/>
      <c r="AA313">
        <v>36.64</v>
      </c>
      <c r="AB313">
        <v>0.69799999999999995</v>
      </c>
      <c r="AC313">
        <v>0.64147475777684715</v>
      </c>
      <c r="AD313">
        <v>37.799999999999997</v>
      </c>
      <c r="AE313">
        <v>29.3</v>
      </c>
      <c r="AF313">
        <v>35.200000000000003</v>
      </c>
      <c r="AG313">
        <v>41.5</v>
      </c>
      <c r="AH313">
        <v>6.13</v>
      </c>
      <c r="AI313">
        <v>52.85</v>
      </c>
      <c r="AJ313">
        <v>2383</v>
      </c>
      <c r="AK313" s="32">
        <v>12.46</v>
      </c>
      <c r="AP313" s="36"/>
      <c r="AR313">
        <v>24.44</v>
      </c>
      <c r="AS313">
        <v>3.22</v>
      </c>
      <c r="AT313" s="7">
        <v>2.9592388539275762</v>
      </c>
      <c r="AU313">
        <v>20.329999999999998</v>
      </c>
      <c r="AV313">
        <v>17.82</v>
      </c>
      <c r="AW313">
        <v>17.670000000000002</v>
      </c>
      <c r="AX313">
        <v>1696.28</v>
      </c>
      <c r="AY313">
        <v>0.16</v>
      </c>
      <c r="AZ313" s="32">
        <v>27.04</v>
      </c>
      <c r="BB313" s="36"/>
      <c r="BD313">
        <v>73.400000000000006</v>
      </c>
      <c r="BE313">
        <v>0.6</v>
      </c>
      <c r="BF313">
        <v>19.7</v>
      </c>
      <c r="BG313">
        <v>6.08</v>
      </c>
      <c r="BH313">
        <v>1.8</v>
      </c>
      <c r="BI313">
        <v>26.3</v>
      </c>
      <c r="BJ313">
        <v>0.11</v>
      </c>
      <c r="BK313">
        <v>404</v>
      </c>
      <c r="BL313">
        <v>120</v>
      </c>
      <c r="BM313" s="32">
        <v>0.99</v>
      </c>
      <c r="CB313" s="36"/>
      <c r="CD313">
        <v>61.1</v>
      </c>
      <c r="CE313">
        <v>3.9</v>
      </c>
      <c r="CF313">
        <v>20.100000000000001</v>
      </c>
      <c r="CG313">
        <v>29.8</v>
      </c>
      <c r="CH313">
        <v>880</v>
      </c>
      <c r="CI313" s="32">
        <v>0.1</v>
      </c>
      <c r="DD313" s="36"/>
      <c r="DE313" s="32"/>
      <c r="DF313">
        <v>24.4</v>
      </c>
      <c r="DG313">
        <v>1</v>
      </c>
      <c r="DH313">
        <v>31.4</v>
      </c>
      <c r="DI313">
        <v>0</v>
      </c>
      <c r="DJ313">
        <v>0.8</v>
      </c>
      <c r="DK313">
        <v>995</v>
      </c>
      <c r="DL313" s="39">
        <v>1.14E-9</v>
      </c>
      <c r="DM313">
        <v>106.8</v>
      </c>
      <c r="DN313">
        <v>0.8</v>
      </c>
      <c r="DO313">
        <v>1.11E-2</v>
      </c>
      <c r="DP313">
        <v>145.69999999999999</v>
      </c>
      <c r="DQ313" s="40">
        <v>7.6299999999999998E-5</v>
      </c>
    </row>
    <row r="314" spans="4:121" x14ac:dyDescent="0.35">
      <c r="D314" s="36"/>
      <c r="H314" s="37">
        <v>2.35</v>
      </c>
      <c r="I314" s="38">
        <v>1.47</v>
      </c>
      <c r="J314">
        <v>27.5</v>
      </c>
      <c r="K314">
        <v>57</v>
      </c>
      <c r="L314">
        <v>9.93</v>
      </c>
      <c r="M314">
        <v>2.14</v>
      </c>
      <c r="N314">
        <v>32.700000000000003</v>
      </c>
      <c r="O314">
        <v>8.0100000000000005E-2</v>
      </c>
      <c r="P314">
        <v>388</v>
      </c>
      <c r="Q314">
        <v>274</v>
      </c>
      <c r="R314">
        <v>0.7</v>
      </c>
      <c r="S314">
        <v>3.41</v>
      </c>
      <c r="T314">
        <v>26</v>
      </c>
      <c r="U314" s="32">
        <v>0.8</v>
      </c>
      <c r="W314" s="36"/>
      <c r="AA314">
        <v>36.729999999999997</v>
      </c>
      <c r="AB314">
        <v>1.0469999999999999</v>
      </c>
      <c r="AC314">
        <v>0.96221213666527072</v>
      </c>
      <c r="AD314">
        <v>37.700000000000003</v>
      </c>
      <c r="AE314">
        <v>29.1</v>
      </c>
      <c r="AF314">
        <v>35.299999999999997</v>
      </c>
      <c r="AG314">
        <v>107.3</v>
      </c>
      <c r="AH314">
        <v>6.47</v>
      </c>
      <c r="AI314">
        <v>52.72</v>
      </c>
      <c r="AJ314">
        <v>2389</v>
      </c>
      <c r="AK314" s="32">
        <v>12.43</v>
      </c>
      <c r="AP314" s="36"/>
      <c r="AR314">
        <v>36.67</v>
      </c>
      <c r="AS314">
        <v>0.4</v>
      </c>
      <c r="AT314" s="7">
        <v>0.36760731104690386</v>
      </c>
      <c r="AU314">
        <v>13.03</v>
      </c>
      <c r="AV314">
        <v>18.78</v>
      </c>
      <c r="AW314">
        <v>18.61</v>
      </c>
      <c r="AX314">
        <v>11.02</v>
      </c>
      <c r="AY314">
        <v>0.09</v>
      </c>
      <c r="AZ314" s="32">
        <v>40.590000000000003</v>
      </c>
      <c r="BB314" s="36"/>
      <c r="BD314">
        <v>6.1</v>
      </c>
      <c r="BE314">
        <v>0.99</v>
      </c>
      <c r="BF314">
        <v>23.2</v>
      </c>
      <c r="BG314">
        <v>7.61</v>
      </c>
      <c r="BH314">
        <v>1.97</v>
      </c>
      <c r="BI314">
        <v>29.1</v>
      </c>
      <c r="BJ314">
        <v>0.11</v>
      </c>
      <c r="BK314">
        <v>400</v>
      </c>
      <c r="BL314">
        <v>239</v>
      </c>
      <c r="BM314" s="32">
        <v>0.63</v>
      </c>
      <c r="CB314" s="36"/>
      <c r="CD314">
        <v>61.1</v>
      </c>
      <c r="CE314">
        <v>4.0999999999999996</v>
      </c>
      <c r="CF314">
        <v>20.100000000000001</v>
      </c>
      <c r="CG314">
        <v>30.7</v>
      </c>
      <c r="CH314">
        <v>1434</v>
      </c>
      <c r="CI314" s="32" t="s">
        <v>49</v>
      </c>
      <c r="DD314" s="36"/>
      <c r="DE314" s="32"/>
      <c r="DF314">
        <v>36.700000000000003</v>
      </c>
      <c r="DG314">
        <v>1</v>
      </c>
      <c r="DH314">
        <v>31.3</v>
      </c>
      <c r="DI314">
        <v>0</v>
      </c>
      <c r="DJ314">
        <v>0.8</v>
      </c>
      <c r="DK314">
        <v>995.1</v>
      </c>
      <c r="DL314" s="39">
        <v>1.13E-9</v>
      </c>
      <c r="DM314">
        <v>72.099999999999994</v>
      </c>
      <c r="DN314">
        <v>0.7</v>
      </c>
      <c r="DO314">
        <v>1.5699999999999999E-2</v>
      </c>
      <c r="DP314">
        <v>153.30000000000001</v>
      </c>
      <c r="DQ314" s="40">
        <v>1.03E-4</v>
      </c>
    </row>
    <row r="315" spans="4:121" x14ac:dyDescent="0.35">
      <c r="D315" s="36"/>
      <c r="H315" s="37">
        <v>4.38</v>
      </c>
      <c r="I315" s="38">
        <v>1.47</v>
      </c>
      <c r="J315">
        <v>27.9</v>
      </c>
      <c r="K315">
        <v>57</v>
      </c>
      <c r="L315">
        <v>10.17</v>
      </c>
      <c r="M315">
        <v>2.14</v>
      </c>
      <c r="N315">
        <v>33</v>
      </c>
      <c r="O315">
        <v>7.6600000000000001E-2</v>
      </c>
      <c r="P315">
        <v>383</v>
      </c>
      <c r="Q315">
        <v>266</v>
      </c>
      <c r="R315">
        <v>0.74</v>
      </c>
      <c r="S315">
        <v>6.33</v>
      </c>
      <c r="T315">
        <v>74</v>
      </c>
      <c r="U315" s="32">
        <v>1.49</v>
      </c>
      <c r="W315" s="36"/>
      <c r="AA315">
        <v>36.659999999999997</v>
      </c>
      <c r="AB315">
        <v>1.577</v>
      </c>
      <c r="AC315">
        <v>1.4492918238024184</v>
      </c>
      <c r="AD315">
        <v>38</v>
      </c>
      <c r="AE315">
        <v>28.5</v>
      </c>
      <c r="AF315">
        <v>35.299999999999997</v>
      </c>
      <c r="AG315">
        <v>218</v>
      </c>
      <c r="AH315">
        <v>7</v>
      </c>
      <c r="AI315">
        <v>52.01</v>
      </c>
      <c r="AJ315">
        <v>2372</v>
      </c>
      <c r="AK315" s="32">
        <v>12.26</v>
      </c>
      <c r="AP315" s="36"/>
      <c r="AR315">
        <v>36.659999999999997</v>
      </c>
      <c r="AS315">
        <v>0.72</v>
      </c>
      <c r="AT315" s="7">
        <v>0.6616931598844269</v>
      </c>
      <c r="AU315">
        <v>13.76</v>
      </c>
      <c r="AV315">
        <v>18.579999999999998</v>
      </c>
      <c r="AW315">
        <v>18.39</v>
      </c>
      <c r="AX315">
        <v>24.96</v>
      </c>
      <c r="AY315">
        <v>0.09</v>
      </c>
      <c r="AZ315" s="32">
        <v>40.57</v>
      </c>
      <c r="BB315" s="36"/>
      <c r="BD315">
        <v>12.2</v>
      </c>
      <c r="BE315">
        <v>0.99</v>
      </c>
      <c r="BF315">
        <v>22.6</v>
      </c>
      <c r="BG315">
        <v>7.34</v>
      </c>
      <c r="BH315">
        <v>1.94</v>
      </c>
      <c r="BI315">
        <v>28.7</v>
      </c>
      <c r="BJ315">
        <v>0.11</v>
      </c>
      <c r="BK315">
        <v>400</v>
      </c>
      <c r="BL315">
        <v>212</v>
      </c>
      <c r="BM315" s="32">
        <v>0.79</v>
      </c>
      <c r="CB315" s="36"/>
      <c r="CD315">
        <v>73.3</v>
      </c>
      <c r="CE315">
        <v>0.5</v>
      </c>
      <c r="CF315">
        <v>15.4</v>
      </c>
      <c r="CG315">
        <v>17.100000000000001</v>
      </c>
      <c r="CH315">
        <v>11</v>
      </c>
      <c r="CI315" s="32">
        <v>0.05</v>
      </c>
      <c r="DD315" s="36"/>
      <c r="DE315" s="32"/>
      <c r="DF315">
        <v>48.9</v>
      </c>
      <c r="DG315">
        <v>1</v>
      </c>
      <c r="DH315">
        <v>31.4</v>
      </c>
      <c r="DI315">
        <v>0</v>
      </c>
      <c r="DJ315">
        <v>0.8</v>
      </c>
      <c r="DK315">
        <v>995</v>
      </c>
      <c r="DL315" s="39">
        <v>1.14E-9</v>
      </c>
      <c r="DM315">
        <v>133.4</v>
      </c>
      <c r="DN315">
        <v>1.9</v>
      </c>
      <c r="DO315">
        <v>1.9199999999999998E-2</v>
      </c>
      <c r="DP315">
        <v>161.19999999999999</v>
      </c>
      <c r="DQ315" s="40">
        <v>1.1900000000000001E-4</v>
      </c>
    </row>
    <row r="316" spans="4:121" ht="15" thickBot="1" x14ac:dyDescent="0.4">
      <c r="D316" s="36"/>
      <c r="H316" s="37">
        <v>6.11</v>
      </c>
      <c r="I316" s="38">
        <v>1.47</v>
      </c>
      <c r="J316">
        <v>27.9</v>
      </c>
      <c r="K316">
        <v>58</v>
      </c>
      <c r="L316">
        <v>10.16</v>
      </c>
      <c r="M316">
        <v>2.12</v>
      </c>
      <c r="N316">
        <v>33</v>
      </c>
      <c r="O316">
        <v>7.3200000000000001E-2</v>
      </c>
      <c r="P316">
        <v>387</v>
      </c>
      <c r="Q316">
        <v>258</v>
      </c>
      <c r="R316">
        <v>0.84</v>
      </c>
      <c r="S316">
        <v>8.7200000000000006</v>
      </c>
      <c r="T316">
        <v>128</v>
      </c>
      <c r="U316" s="32">
        <v>2.06</v>
      </c>
      <c r="W316" s="36"/>
      <c r="AA316">
        <v>36.68</v>
      </c>
      <c r="AB316">
        <v>2.1059999999999999</v>
      </c>
      <c r="AC316">
        <v>1.9354524926619487</v>
      </c>
      <c r="AD316">
        <v>38.799999999999997</v>
      </c>
      <c r="AE316">
        <v>27.9</v>
      </c>
      <c r="AF316">
        <v>34.5</v>
      </c>
      <c r="AG316">
        <v>453.4</v>
      </c>
      <c r="AH316">
        <v>8.25</v>
      </c>
      <c r="AI316">
        <v>51.33</v>
      </c>
      <c r="AJ316">
        <v>2364</v>
      </c>
      <c r="AK316" s="32">
        <v>12.1</v>
      </c>
      <c r="AP316" s="36"/>
      <c r="AR316">
        <v>36.659999999999997</v>
      </c>
      <c r="AS316">
        <v>1.08</v>
      </c>
      <c r="AT316" s="7">
        <v>0.99253973982664045</v>
      </c>
      <c r="AU316">
        <v>15.26</v>
      </c>
      <c r="AV316">
        <v>18.23</v>
      </c>
      <c r="AW316">
        <v>18.11</v>
      </c>
      <c r="AX316">
        <v>48.08</v>
      </c>
      <c r="AY316">
        <v>0.09</v>
      </c>
      <c r="AZ316" s="32">
        <v>40.57</v>
      </c>
      <c r="BB316" s="36"/>
      <c r="BD316">
        <v>24.4</v>
      </c>
      <c r="BE316">
        <v>0.99</v>
      </c>
      <c r="BF316">
        <v>22.3</v>
      </c>
      <c r="BG316">
        <v>7.19</v>
      </c>
      <c r="BH316">
        <v>1.92</v>
      </c>
      <c r="BI316">
        <v>28.4</v>
      </c>
      <c r="BJ316">
        <v>0.11</v>
      </c>
      <c r="BK316">
        <v>400</v>
      </c>
      <c r="BL316">
        <v>198</v>
      </c>
      <c r="BM316" s="32">
        <v>0.88</v>
      </c>
      <c r="CB316" s="36"/>
      <c r="CD316">
        <v>73.3</v>
      </c>
      <c r="CE316">
        <v>1</v>
      </c>
      <c r="CF316">
        <v>16.2</v>
      </c>
      <c r="CG316">
        <v>18.600000000000001</v>
      </c>
      <c r="CH316">
        <v>29</v>
      </c>
      <c r="CI316" s="32">
        <v>0.05</v>
      </c>
      <c r="DD316" s="41"/>
      <c r="DE316" s="43"/>
      <c r="DF316">
        <v>61.1</v>
      </c>
      <c r="DG316">
        <v>1</v>
      </c>
      <c r="DH316">
        <v>31.1</v>
      </c>
      <c r="DI316">
        <v>0</v>
      </c>
      <c r="DJ316">
        <v>0.8</v>
      </c>
      <c r="DK316">
        <v>995.1</v>
      </c>
      <c r="DL316" s="39">
        <v>1.13E-9</v>
      </c>
      <c r="DM316">
        <v>153.19999999999999</v>
      </c>
      <c r="DN316">
        <v>3.1</v>
      </c>
      <c r="DO316">
        <v>2.18E-2</v>
      </c>
      <c r="DP316">
        <v>172</v>
      </c>
      <c r="DQ316" s="40">
        <v>1.27E-4</v>
      </c>
    </row>
    <row r="317" spans="4:121" x14ac:dyDescent="0.35">
      <c r="D317" s="36"/>
      <c r="H317" s="37">
        <v>9.18</v>
      </c>
      <c r="I317" s="38">
        <v>1.47</v>
      </c>
      <c r="J317">
        <v>27.5</v>
      </c>
      <c r="K317">
        <v>62</v>
      </c>
      <c r="L317">
        <v>9.9499999999999993</v>
      </c>
      <c r="M317">
        <v>2.1</v>
      </c>
      <c r="N317">
        <v>32.700000000000003</v>
      </c>
      <c r="O317">
        <v>7.2400000000000006E-2</v>
      </c>
      <c r="P317">
        <v>385</v>
      </c>
      <c r="Q317">
        <v>254</v>
      </c>
      <c r="R317">
        <v>0.88</v>
      </c>
      <c r="S317">
        <v>12.86</v>
      </c>
      <c r="T317">
        <v>251</v>
      </c>
      <c r="U317" s="32">
        <v>3.03</v>
      </c>
      <c r="W317" s="36"/>
      <c r="AA317">
        <v>36.68</v>
      </c>
      <c r="AB317">
        <v>2.2810000000000001</v>
      </c>
      <c r="AC317">
        <v>2.0962806912449694</v>
      </c>
      <c r="AD317">
        <v>39.799999999999997</v>
      </c>
      <c r="AE317">
        <v>27.4</v>
      </c>
      <c r="AF317">
        <v>34.200000000000003</v>
      </c>
      <c r="AG317">
        <v>599.70000000000005</v>
      </c>
      <c r="AH317">
        <v>9.06</v>
      </c>
      <c r="AI317">
        <v>50.8</v>
      </c>
      <c r="AJ317">
        <v>2356</v>
      </c>
      <c r="AK317" s="32">
        <v>11.97</v>
      </c>
      <c r="AP317" s="36"/>
      <c r="AR317">
        <v>36.67</v>
      </c>
      <c r="AS317">
        <v>1.44</v>
      </c>
      <c r="AT317" s="7">
        <v>1.3233863197688538</v>
      </c>
      <c r="AU317">
        <v>16.62</v>
      </c>
      <c r="AV317">
        <v>17.68</v>
      </c>
      <c r="AW317">
        <v>17.5</v>
      </c>
      <c r="AX317">
        <v>78.41</v>
      </c>
      <c r="AY317">
        <v>0.09</v>
      </c>
      <c r="AZ317" s="32">
        <v>40.590000000000003</v>
      </c>
      <c r="BB317" s="36"/>
      <c r="BD317">
        <v>36.6</v>
      </c>
      <c r="BE317">
        <v>0.99</v>
      </c>
      <c r="BF317">
        <v>22</v>
      </c>
      <c r="BG317">
        <v>7.05</v>
      </c>
      <c r="BH317">
        <v>1.91</v>
      </c>
      <c r="BI317">
        <v>28.2</v>
      </c>
      <c r="BJ317">
        <v>0.11</v>
      </c>
      <c r="BK317">
        <v>400</v>
      </c>
      <c r="BL317">
        <v>190</v>
      </c>
      <c r="BM317" s="32">
        <v>0.94</v>
      </c>
      <c r="CB317" s="36"/>
      <c r="CD317">
        <v>73.3</v>
      </c>
      <c r="CE317">
        <v>1.5</v>
      </c>
      <c r="CF317">
        <v>16.899999999999999</v>
      </c>
      <c r="CG317">
        <v>20</v>
      </c>
      <c r="CH317">
        <v>57</v>
      </c>
      <c r="CI317" s="32">
        <v>0.05</v>
      </c>
      <c r="DD317" s="36" t="s">
        <v>30</v>
      </c>
      <c r="DE317">
        <v>3</v>
      </c>
      <c r="DF317" s="27">
        <v>6.1</v>
      </c>
      <c r="DG317" s="28">
        <v>1</v>
      </c>
      <c r="DH317" s="28">
        <v>38.9</v>
      </c>
      <c r="DI317" s="28">
        <v>0.84</v>
      </c>
      <c r="DJ317" s="28">
        <v>37.4</v>
      </c>
      <c r="DK317" s="28">
        <v>1220.5</v>
      </c>
      <c r="DL317" s="34">
        <v>8.09E-11</v>
      </c>
      <c r="DM317" s="28">
        <v>92.9</v>
      </c>
      <c r="DN317" s="28">
        <v>67.2</v>
      </c>
      <c r="DO317" s="28">
        <v>2.0000000000000001E-4</v>
      </c>
      <c r="DP317" s="28">
        <v>117.4</v>
      </c>
      <c r="DQ317" s="35">
        <v>1.55E-6</v>
      </c>
    </row>
    <row r="318" spans="4:121" x14ac:dyDescent="0.35">
      <c r="D318" s="36"/>
      <c r="H318" s="37">
        <v>12.29</v>
      </c>
      <c r="I318" s="38">
        <v>1.48</v>
      </c>
      <c r="J318">
        <v>27.1</v>
      </c>
      <c r="K318">
        <v>65</v>
      </c>
      <c r="L318">
        <v>9.67</v>
      </c>
      <c r="M318">
        <v>2.0699999999999998</v>
      </c>
      <c r="N318">
        <v>32.299999999999997</v>
      </c>
      <c r="O318">
        <v>7.1599999999999997E-2</v>
      </c>
      <c r="P318">
        <v>385</v>
      </c>
      <c r="Q318">
        <v>252</v>
      </c>
      <c r="R318">
        <v>0.91</v>
      </c>
      <c r="S318">
        <v>16.95</v>
      </c>
      <c r="T318">
        <v>405</v>
      </c>
      <c r="U318" s="32">
        <v>3.99</v>
      </c>
      <c r="W318" s="36"/>
      <c r="AA318">
        <v>36.64</v>
      </c>
      <c r="AB318">
        <v>2.37</v>
      </c>
      <c r="AC318">
        <v>2.1780733179529053</v>
      </c>
      <c r="AD318">
        <v>41</v>
      </c>
      <c r="AE318">
        <v>27</v>
      </c>
      <c r="AF318">
        <v>33.9</v>
      </c>
      <c r="AG318">
        <v>769.8</v>
      </c>
      <c r="AH318">
        <v>9.9600000000000009</v>
      </c>
      <c r="AI318">
        <v>50.28</v>
      </c>
      <c r="AJ318">
        <v>2345</v>
      </c>
      <c r="AK318" s="32">
        <v>11.85</v>
      </c>
      <c r="AP318" s="36"/>
      <c r="AR318">
        <v>36.65</v>
      </c>
      <c r="AS318">
        <v>1.81</v>
      </c>
      <c r="AT318" s="7">
        <v>1.66342308248724</v>
      </c>
      <c r="AU318">
        <v>19.91</v>
      </c>
      <c r="AV318">
        <v>17.14</v>
      </c>
      <c r="AW318">
        <v>17</v>
      </c>
      <c r="AX318">
        <v>126.5</v>
      </c>
      <c r="AY318">
        <v>0.09</v>
      </c>
      <c r="AZ318" s="32">
        <v>40.56</v>
      </c>
      <c r="BB318" s="36"/>
      <c r="BD318">
        <v>48.9</v>
      </c>
      <c r="BE318">
        <v>0.99</v>
      </c>
      <c r="BF318">
        <v>21.6</v>
      </c>
      <c r="BG318">
        <v>6.88</v>
      </c>
      <c r="BH318">
        <v>1.89</v>
      </c>
      <c r="BI318">
        <v>27.8</v>
      </c>
      <c r="BJ318">
        <v>0.11</v>
      </c>
      <c r="BK318">
        <v>400</v>
      </c>
      <c r="BL318">
        <v>186</v>
      </c>
      <c r="BM318" s="32">
        <v>0.97</v>
      </c>
      <c r="CB318" s="36"/>
      <c r="CD318">
        <v>73.3</v>
      </c>
      <c r="CE318">
        <v>2</v>
      </c>
      <c r="CF318">
        <v>20.3</v>
      </c>
      <c r="CG318">
        <v>26.8</v>
      </c>
      <c r="CH318">
        <v>98</v>
      </c>
      <c r="CI318" s="32">
        <v>0.05</v>
      </c>
      <c r="DD318" s="36"/>
      <c r="DF318" s="36">
        <v>12.2</v>
      </c>
      <c r="DG318">
        <v>1</v>
      </c>
      <c r="DH318">
        <v>38.5</v>
      </c>
      <c r="DI318">
        <v>0.84</v>
      </c>
      <c r="DJ318">
        <v>38.200000000000003</v>
      </c>
      <c r="DK318">
        <v>1220.4000000000001</v>
      </c>
      <c r="DL318" s="39">
        <v>7.9400000000000005E-11</v>
      </c>
      <c r="DM318">
        <v>131.9</v>
      </c>
      <c r="DN318">
        <v>98.5</v>
      </c>
      <c r="DO318">
        <v>2.9999999999999997E-4</v>
      </c>
      <c r="DP318">
        <v>129.30000000000001</v>
      </c>
      <c r="DQ318" s="40">
        <v>2.5299999999999999E-6</v>
      </c>
    </row>
    <row r="319" spans="4:121" x14ac:dyDescent="0.35">
      <c r="D319" s="36"/>
      <c r="H319" s="37">
        <v>18.329999999999998</v>
      </c>
      <c r="I319" s="38">
        <v>1.48</v>
      </c>
      <c r="J319">
        <v>26.8</v>
      </c>
      <c r="K319">
        <v>79</v>
      </c>
      <c r="L319">
        <v>9.5299999999999994</v>
      </c>
      <c r="M319">
        <v>2.0499999999999998</v>
      </c>
      <c r="N319">
        <v>32.1</v>
      </c>
      <c r="O319">
        <v>7.0800000000000002E-2</v>
      </c>
      <c r="P319">
        <v>386</v>
      </c>
      <c r="Q319">
        <v>247</v>
      </c>
      <c r="R319">
        <v>0.97</v>
      </c>
      <c r="S319">
        <v>25.11</v>
      </c>
      <c r="T319">
        <v>788</v>
      </c>
      <c r="U319" s="32">
        <v>5.92</v>
      </c>
      <c r="W319" s="36"/>
      <c r="AA319">
        <v>48.9</v>
      </c>
      <c r="AB319">
        <v>0.69599999999999995</v>
      </c>
      <c r="AC319">
        <v>0.63963672122161264</v>
      </c>
      <c r="AD319">
        <v>38</v>
      </c>
      <c r="AE319">
        <v>28</v>
      </c>
      <c r="AF319">
        <v>36.299999999999997</v>
      </c>
      <c r="AG319">
        <v>306.60000000000002</v>
      </c>
      <c r="AH319">
        <v>8.6300000000000008</v>
      </c>
      <c r="AI319">
        <v>68.489999999999995</v>
      </c>
      <c r="AJ319">
        <v>3819</v>
      </c>
      <c r="AK319" s="32">
        <v>16.14</v>
      </c>
      <c r="AP319" s="36"/>
      <c r="AR319">
        <v>36.69</v>
      </c>
      <c r="AS319">
        <v>2.17</v>
      </c>
      <c r="AT319" s="7">
        <v>1.9942696624294534</v>
      </c>
      <c r="AU319">
        <v>22.16</v>
      </c>
      <c r="AV319">
        <v>16.920000000000002</v>
      </c>
      <c r="AW319">
        <v>16.78</v>
      </c>
      <c r="AX319">
        <v>183.72</v>
      </c>
      <c r="AY319">
        <v>0.09</v>
      </c>
      <c r="AZ319" s="32">
        <v>40.6</v>
      </c>
      <c r="BB319" s="36"/>
      <c r="BD319">
        <v>61.1</v>
      </c>
      <c r="BE319">
        <v>0.99</v>
      </c>
      <c r="BF319">
        <v>21.3</v>
      </c>
      <c r="BG319">
        <v>6.76</v>
      </c>
      <c r="BH319">
        <v>1.88</v>
      </c>
      <c r="BI319">
        <v>27.6</v>
      </c>
      <c r="BJ319">
        <v>0.11</v>
      </c>
      <c r="BK319">
        <v>400</v>
      </c>
      <c r="BL319">
        <v>177</v>
      </c>
      <c r="BM319" s="32">
        <v>1.04</v>
      </c>
      <c r="CB319" s="36"/>
      <c r="CD319">
        <v>73.3</v>
      </c>
      <c r="CE319">
        <v>2.6</v>
      </c>
      <c r="CF319">
        <v>20.3</v>
      </c>
      <c r="CG319">
        <v>26.5</v>
      </c>
      <c r="CH319">
        <v>184</v>
      </c>
      <c r="CI319" s="32">
        <v>0.05</v>
      </c>
      <c r="DD319" s="36"/>
      <c r="DF319" s="36">
        <v>24.5</v>
      </c>
      <c r="DG319">
        <v>1</v>
      </c>
      <c r="DH319">
        <v>37.9</v>
      </c>
      <c r="DI319">
        <v>0.84</v>
      </c>
      <c r="DJ319">
        <v>38.1</v>
      </c>
      <c r="DK319">
        <v>1220.4000000000001</v>
      </c>
      <c r="DL319" s="39">
        <v>7.9100000000000003E-11</v>
      </c>
      <c r="DM319">
        <v>110.4</v>
      </c>
      <c r="DN319">
        <v>72.8</v>
      </c>
      <c r="DO319">
        <v>8.9999999999999998E-4</v>
      </c>
      <c r="DP319">
        <v>145.69999999999999</v>
      </c>
      <c r="DQ319" s="40">
        <v>6.4400000000000002E-6</v>
      </c>
    </row>
    <row r="320" spans="4:121" x14ac:dyDescent="0.35">
      <c r="D320" s="36"/>
      <c r="H320" s="37">
        <v>24.45</v>
      </c>
      <c r="I320" s="38">
        <v>1.47</v>
      </c>
      <c r="J320">
        <v>26.8</v>
      </c>
      <c r="K320">
        <v>175</v>
      </c>
      <c r="L320">
        <v>9.5</v>
      </c>
      <c r="M320">
        <v>2.0499999999999998</v>
      </c>
      <c r="N320">
        <v>32</v>
      </c>
      <c r="O320">
        <v>7.0199999999999999E-2</v>
      </c>
      <c r="P320">
        <v>385</v>
      </c>
      <c r="Q320">
        <v>242</v>
      </c>
      <c r="R320">
        <v>1.01</v>
      </c>
      <c r="S320">
        <v>33.369999999999997</v>
      </c>
      <c r="T320">
        <v>1272</v>
      </c>
      <c r="U320" s="32">
        <v>7.87</v>
      </c>
      <c r="W320" s="36"/>
      <c r="AA320">
        <v>48.92</v>
      </c>
      <c r="AB320">
        <v>1.0489999999999999</v>
      </c>
      <c r="AC320">
        <v>0.96405017322050524</v>
      </c>
      <c r="AD320">
        <v>38.200000000000003</v>
      </c>
      <c r="AE320">
        <v>27.9</v>
      </c>
      <c r="AF320">
        <v>36.5</v>
      </c>
      <c r="AG320">
        <v>400.6</v>
      </c>
      <c r="AH320">
        <v>8.99</v>
      </c>
      <c r="AI320">
        <v>68.42</v>
      </c>
      <c r="AJ320">
        <v>3820</v>
      </c>
      <c r="AK320" s="32">
        <v>16.13</v>
      </c>
      <c r="AP320" s="36"/>
      <c r="AR320">
        <v>36.659999999999997</v>
      </c>
      <c r="AS320">
        <v>2.5299999999999998</v>
      </c>
      <c r="AT320" s="7">
        <v>2.3251162423716667</v>
      </c>
      <c r="AU320">
        <v>20.329999999999998</v>
      </c>
      <c r="AV320">
        <v>16.91</v>
      </c>
      <c r="AW320">
        <v>16.78</v>
      </c>
      <c r="AX320">
        <v>358.34</v>
      </c>
      <c r="AY320">
        <v>0.1</v>
      </c>
      <c r="AZ320" s="32">
        <v>40.57</v>
      </c>
      <c r="BB320" s="36"/>
      <c r="BD320">
        <v>6.1</v>
      </c>
      <c r="BE320">
        <v>1.48</v>
      </c>
      <c r="BF320">
        <v>17</v>
      </c>
      <c r="BG320">
        <v>5.13</v>
      </c>
      <c r="BH320">
        <v>1.67</v>
      </c>
      <c r="BI320">
        <v>24.3</v>
      </c>
      <c r="BJ320">
        <v>0.11</v>
      </c>
      <c r="BK320">
        <v>406</v>
      </c>
      <c r="BL320">
        <v>296</v>
      </c>
      <c r="BM320" s="32">
        <v>0.67</v>
      </c>
      <c r="CB320" s="36"/>
      <c r="CD320">
        <v>73.3</v>
      </c>
      <c r="CE320">
        <v>3.3</v>
      </c>
      <c r="CF320">
        <v>20.2</v>
      </c>
      <c r="CG320">
        <v>27.2</v>
      </c>
      <c r="CH320">
        <v>324</v>
      </c>
      <c r="CI320" s="32">
        <v>0.06</v>
      </c>
      <c r="DD320" s="36"/>
      <c r="DF320" s="36">
        <v>36.700000000000003</v>
      </c>
      <c r="DG320">
        <v>1</v>
      </c>
      <c r="DH320">
        <v>33.4</v>
      </c>
      <c r="DI320">
        <v>0.84</v>
      </c>
      <c r="DJ320">
        <v>47.5</v>
      </c>
      <c r="DK320">
        <v>1220.5999999999999</v>
      </c>
      <c r="DL320" s="39">
        <v>6.4999999999999995E-11</v>
      </c>
      <c r="DM320">
        <v>142.30000000000001</v>
      </c>
      <c r="DN320">
        <v>102.1</v>
      </c>
      <c r="DO320">
        <v>1.1000000000000001E-3</v>
      </c>
      <c r="DP320">
        <v>153.30000000000001</v>
      </c>
      <c r="DQ320" s="40">
        <v>7.2899999999999997E-6</v>
      </c>
    </row>
    <row r="321" spans="4:121" x14ac:dyDescent="0.35">
      <c r="D321" s="36"/>
      <c r="H321" s="37">
        <v>36.619999999999997</v>
      </c>
      <c r="I321" s="38">
        <v>1.47</v>
      </c>
      <c r="J321">
        <v>26.8</v>
      </c>
      <c r="K321">
        <v>336</v>
      </c>
      <c r="L321">
        <v>9.49</v>
      </c>
      <c r="M321">
        <v>2.04</v>
      </c>
      <c r="N321">
        <v>32</v>
      </c>
      <c r="O321">
        <v>6.88E-2</v>
      </c>
      <c r="P321">
        <v>384</v>
      </c>
      <c r="Q321">
        <v>233</v>
      </c>
      <c r="R321">
        <v>1.1100000000000001</v>
      </c>
      <c r="S321">
        <v>49.9</v>
      </c>
      <c r="T321">
        <v>2492</v>
      </c>
      <c r="U321" s="32">
        <v>11.76</v>
      </c>
      <c r="W321" s="36"/>
      <c r="AA321">
        <v>48.88</v>
      </c>
      <c r="AB321">
        <v>1.401</v>
      </c>
      <c r="AC321">
        <v>1.2875446069417809</v>
      </c>
      <c r="AD321">
        <v>38.799999999999997</v>
      </c>
      <c r="AE321">
        <v>27.7</v>
      </c>
      <c r="AF321">
        <v>36</v>
      </c>
      <c r="AG321">
        <v>517.20000000000005</v>
      </c>
      <c r="AH321">
        <v>9.44</v>
      </c>
      <c r="AI321">
        <v>68.05</v>
      </c>
      <c r="AJ321">
        <v>3808</v>
      </c>
      <c r="AK321" s="32">
        <v>16.04</v>
      </c>
      <c r="AP321" s="36"/>
      <c r="AR321">
        <v>36.630000000000003</v>
      </c>
      <c r="AS321">
        <v>2.85</v>
      </c>
      <c r="AT321" s="7">
        <v>2.61920209120919</v>
      </c>
      <c r="AU321">
        <v>20.27</v>
      </c>
      <c r="AV321">
        <v>17.920000000000002</v>
      </c>
      <c r="AW321">
        <v>17.78</v>
      </c>
      <c r="AX321">
        <v>2147.35</v>
      </c>
      <c r="AY321">
        <v>0.15</v>
      </c>
      <c r="AZ321" s="32">
        <v>40.54</v>
      </c>
      <c r="BB321" s="36"/>
      <c r="BD321">
        <v>12.2</v>
      </c>
      <c r="BE321">
        <v>1.48</v>
      </c>
      <c r="BF321">
        <v>16.600000000000001</v>
      </c>
      <c r="BG321">
        <v>4.97</v>
      </c>
      <c r="BH321">
        <v>1.65</v>
      </c>
      <c r="BI321">
        <v>24</v>
      </c>
      <c r="BJ321">
        <v>0.11</v>
      </c>
      <c r="BK321">
        <v>406</v>
      </c>
      <c r="BL321">
        <v>274</v>
      </c>
      <c r="BM321" s="32">
        <v>0.84</v>
      </c>
      <c r="CB321" s="36"/>
      <c r="CD321">
        <v>73.3</v>
      </c>
      <c r="CE321">
        <v>3.6</v>
      </c>
      <c r="CF321">
        <v>20.2</v>
      </c>
      <c r="CG321">
        <v>29.2</v>
      </c>
      <c r="CH321">
        <v>706</v>
      </c>
      <c r="CI321" s="32">
        <v>0.08</v>
      </c>
      <c r="DD321" s="36"/>
      <c r="DF321" s="36">
        <v>49</v>
      </c>
      <c r="DG321">
        <v>1</v>
      </c>
      <c r="DH321">
        <v>35.200000000000003</v>
      </c>
      <c r="DI321">
        <v>0.84</v>
      </c>
      <c r="DJ321">
        <v>42.2</v>
      </c>
      <c r="DK321">
        <v>1220.4000000000001</v>
      </c>
      <c r="DL321" s="39">
        <v>7.1900000000000005E-11</v>
      </c>
      <c r="DM321">
        <v>113.5</v>
      </c>
      <c r="DN321">
        <v>78.7</v>
      </c>
      <c r="DO321">
        <v>1.6000000000000001E-3</v>
      </c>
      <c r="DP321">
        <v>161.19999999999999</v>
      </c>
      <c r="DQ321" s="40">
        <v>1.0200000000000001E-5</v>
      </c>
    </row>
    <row r="322" spans="4:121" ht="15" thickBot="1" x14ac:dyDescent="0.4">
      <c r="D322" s="36"/>
      <c r="H322" s="37">
        <v>48.86</v>
      </c>
      <c r="I322" s="38">
        <v>1.47</v>
      </c>
      <c r="J322">
        <v>26.9</v>
      </c>
      <c r="K322">
        <v>447</v>
      </c>
      <c r="L322">
        <v>9.59</v>
      </c>
      <c r="M322">
        <v>2.04</v>
      </c>
      <c r="N322">
        <v>32.200000000000003</v>
      </c>
      <c r="O322">
        <v>6.6699999999999995E-2</v>
      </c>
      <c r="P322">
        <v>385</v>
      </c>
      <c r="Q322">
        <v>227</v>
      </c>
      <c r="R322">
        <v>1.18</v>
      </c>
      <c r="S322">
        <v>66.62</v>
      </c>
      <c r="T322">
        <v>4032</v>
      </c>
      <c r="U322" s="32">
        <v>15.7</v>
      </c>
      <c r="W322" s="36"/>
      <c r="AA322">
        <v>48.87</v>
      </c>
      <c r="AB322">
        <v>1.577</v>
      </c>
      <c r="AC322">
        <v>1.4492918238024184</v>
      </c>
      <c r="AD322">
        <v>39.4</v>
      </c>
      <c r="AE322">
        <v>27.5</v>
      </c>
      <c r="AF322">
        <v>35.5</v>
      </c>
      <c r="AG322">
        <v>584.20000000000005</v>
      </c>
      <c r="AH322">
        <v>9.6999999999999993</v>
      </c>
      <c r="AI322">
        <v>67.790000000000006</v>
      </c>
      <c r="AJ322">
        <v>3803</v>
      </c>
      <c r="AK322" s="32">
        <v>15.98</v>
      </c>
      <c r="AP322" s="36"/>
      <c r="AR322">
        <v>48.87</v>
      </c>
      <c r="AS322">
        <v>0.4</v>
      </c>
      <c r="AT322" s="7">
        <v>0.36760731104690386</v>
      </c>
      <c r="AU322">
        <v>13.27</v>
      </c>
      <c r="AV322">
        <v>18.760000000000002</v>
      </c>
      <c r="AW322">
        <v>18.559999999999999</v>
      </c>
      <c r="AX322">
        <v>11.65</v>
      </c>
      <c r="AY322">
        <v>0.1</v>
      </c>
      <c r="AZ322" s="32">
        <v>54.08</v>
      </c>
      <c r="BB322" s="36"/>
      <c r="BD322">
        <v>24.5</v>
      </c>
      <c r="BE322">
        <v>1.48</v>
      </c>
      <c r="BF322">
        <v>16.100000000000001</v>
      </c>
      <c r="BG322">
        <v>4.8099999999999996</v>
      </c>
      <c r="BH322">
        <v>1.63</v>
      </c>
      <c r="BI322">
        <v>23.6</v>
      </c>
      <c r="BJ322">
        <v>0.11</v>
      </c>
      <c r="BK322">
        <v>406</v>
      </c>
      <c r="BL322">
        <v>260</v>
      </c>
      <c r="BM322" s="32">
        <v>0.96</v>
      </c>
      <c r="CB322" s="41"/>
      <c r="CC322" s="42"/>
      <c r="CD322" s="42">
        <v>73.3</v>
      </c>
      <c r="CE322" s="42">
        <v>3.9</v>
      </c>
      <c r="CF322" s="42">
        <v>20.2</v>
      </c>
      <c r="CG322" s="42">
        <v>30.1</v>
      </c>
      <c r="CH322" s="42">
        <v>1575</v>
      </c>
      <c r="CI322" s="43">
        <v>0.14000000000000001</v>
      </c>
      <c r="DD322" s="36"/>
      <c r="DF322" s="41">
        <v>61.1</v>
      </c>
      <c r="DG322" s="42">
        <v>1</v>
      </c>
      <c r="DH322" s="42">
        <v>36.5</v>
      </c>
      <c r="DI322" s="42">
        <v>0.84</v>
      </c>
      <c r="DJ322" s="42">
        <v>40.799999999999997</v>
      </c>
      <c r="DK322" s="42">
        <v>1220.2</v>
      </c>
      <c r="DL322" s="44">
        <v>7.4500000000000001E-11</v>
      </c>
      <c r="DM322" s="42">
        <v>93.7</v>
      </c>
      <c r="DN322" s="42">
        <v>67.900000000000006</v>
      </c>
      <c r="DO322" s="42">
        <v>1.8E-3</v>
      </c>
      <c r="DP322" s="42">
        <v>172</v>
      </c>
      <c r="DQ322" s="45">
        <v>1.0499999999999999E-5</v>
      </c>
    </row>
    <row r="323" spans="4:121" x14ac:dyDescent="0.35">
      <c r="D323" s="36"/>
      <c r="H323" s="37">
        <v>4.18</v>
      </c>
      <c r="I323" s="38">
        <v>0.59</v>
      </c>
      <c r="J323">
        <v>27.5</v>
      </c>
      <c r="K323">
        <v>11</v>
      </c>
      <c r="L323">
        <v>9.92</v>
      </c>
      <c r="M323">
        <v>2.06</v>
      </c>
      <c r="N323">
        <v>32.6</v>
      </c>
      <c r="O323">
        <v>6.4699999999999994E-2</v>
      </c>
      <c r="P323">
        <v>387</v>
      </c>
      <c r="Q323">
        <v>161</v>
      </c>
      <c r="R323">
        <v>0.79</v>
      </c>
      <c r="S323">
        <v>5.8</v>
      </c>
      <c r="T323">
        <v>67</v>
      </c>
      <c r="U323" s="32">
        <v>1.37</v>
      </c>
      <c r="W323" s="36"/>
      <c r="AA323">
        <v>48.91</v>
      </c>
      <c r="AB323">
        <v>1.75</v>
      </c>
      <c r="AC323">
        <v>1.6082819858302044</v>
      </c>
      <c r="AD323">
        <v>39.9</v>
      </c>
      <c r="AE323">
        <v>27.3</v>
      </c>
      <c r="AF323">
        <v>35.5</v>
      </c>
      <c r="AG323">
        <v>675.2</v>
      </c>
      <c r="AH323">
        <v>10</v>
      </c>
      <c r="AI323">
        <v>67.55</v>
      </c>
      <c r="AJ323">
        <v>3803</v>
      </c>
      <c r="AK323" s="32">
        <v>15.92</v>
      </c>
      <c r="AP323" s="36"/>
      <c r="AR323">
        <v>48.89</v>
      </c>
      <c r="AS323">
        <v>0.72</v>
      </c>
      <c r="AT323" s="7">
        <v>0.6616931598844269</v>
      </c>
      <c r="AU323">
        <v>14.21</v>
      </c>
      <c r="AV323">
        <v>18.5</v>
      </c>
      <c r="AW323">
        <v>18.329999999999998</v>
      </c>
      <c r="AX323">
        <v>26.14</v>
      </c>
      <c r="AY323">
        <v>0.1</v>
      </c>
      <c r="AZ323" s="32">
        <v>54.11</v>
      </c>
      <c r="BB323" s="36"/>
      <c r="BD323">
        <v>36.700000000000003</v>
      </c>
      <c r="BE323">
        <v>1.49</v>
      </c>
      <c r="BF323">
        <v>16.100000000000001</v>
      </c>
      <c r="BG323">
        <v>4.8099999999999996</v>
      </c>
      <c r="BH323">
        <v>1.63</v>
      </c>
      <c r="BI323">
        <v>23.6</v>
      </c>
      <c r="BJ323">
        <v>0.11</v>
      </c>
      <c r="BK323">
        <v>406</v>
      </c>
      <c r="BL323">
        <v>249</v>
      </c>
      <c r="BM323" s="32">
        <v>1.06</v>
      </c>
      <c r="CB323" s="9" t="s">
        <v>62</v>
      </c>
      <c r="CC323" s="14" t="s">
        <v>3</v>
      </c>
      <c r="CD323" s="10" t="s">
        <v>50</v>
      </c>
      <c r="CE323" s="11" t="s">
        <v>51</v>
      </c>
      <c r="CF323" s="11" t="s">
        <v>52</v>
      </c>
      <c r="CG323" s="11" t="s">
        <v>52</v>
      </c>
      <c r="CH323" s="11" t="s">
        <v>53</v>
      </c>
      <c r="CI323" s="12" t="s">
        <v>64</v>
      </c>
      <c r="DD323" s="27" t="s">
        <v>30</v>
      </c>
      <c r="DE323" s="31">
        <v>3</v>
      </c>
      <c r="DF323">
        <v>6.1</v>
      </c>
      <c r="DG323">
        <v>1</v>
      </c>
      <c r="DH323">
        <v>32.6</v>
      </c>
      <c r="DI323">
        <v>0.67</v>
      </c>
      <c r="DJ323">
        <v>12.9</v>
      </c>
      <c r="DK323">
        <v>1177</v>
      </c>
      <c r="DL323" s="39">
        <v>1.6100000000000001E-10</v>
      </c>
      <c r="DM323">
        <v>45.5</v>
      </c>
      <c r="DN323">
        <v>17.2</v>
      </c>
      <c r="DO323">
        <v>5.0000000000000001E-4</v>
      </c>
      <c r="DP323">
        <v>117.4</v>
      </c>
      <c r="DQ323" s="40">
        <v>4.6600000000000003E-6</v>
      </c>
    </row>
    <row r="324" spans="4:121" ht="15" thickBot="1" x14ac:dyDescent="0.4">
      <c r="D324" s="41"/>
      <c r="E324" s="42"/>
      <c r="F324" s="42"/>
      <c r="G324" s="42"/>
      <c r="H324" s="46">
        <v>12.2</v>
      </c>
      <c r="I324" s="47">
        <v>0.59</v>
      </c>
      <c r="J324" s="42">
        <v>27.3</v>
      </c>
      <c r="K324" s="42">
        <v>13</v>
      </c>
      <c r="L324" s="42">
        <v>9.8000000000000007</v>
      </c>
      <c r="M324" s="42">
        <v>2.0499999999999998</v>
      </c>
      <c r="N324" s="42">
        <v>32.5</v>
      </c>
      <c r="O324" s="42">
        <v>6.4100000000000004E-2</v>
      </c>
      <c r="P324" s="42">
        <v>384</v>
      </c>
      <c r="Q324" s="42">
        <v>147</v>
      </c>
      <c r="R324" s="42">
        <v>0.88</v>
      </c>
      <c r="S324" s="42">
        <v>16.77</v>
      </c>
      <c r="T324" s="42">
        <v>401</v>
      </c>
      <c r="U324" s="43">
        <v>3.95</v>
      </c>
      <c r="W324" s="36"/>
      <c r="AA324">
        <v>48.91</v>
      </c>
      <c r="AB324">
        <v>1.9279999999999999</v>
      </c>
      <c r="AC324">
        <v>1.7718672392460766</v>
      </c>
      <c r="AD324">
        <v>40.799999999999997</v>
      </c>
      <c r="AE324">
        <v>27.1</v>
      </c>
      <c r="AF324">
        <v>35.5</v>
      </c>
      <c r="AG324">
        <v>822.4</v>
      </c>
      <c r="AH324">
        <v>10.65</v>
      </c>
      <c r="AI324">
        <v>67.3</v>
      </c>
      <c r="AJ324">
        <v>3798</v>
      </c>
      <c r="AK324" s="32">
        <v>15.86</v>
      </c>
      <c r="AP324" s="36"/>
      <c r="AR324">
        <v>48.89</v>
      </c>
      <c r="AS324">
        <v>1.08</v>
      </c>
      <c r="AT324" s="7">
        <v>0.99253973982664045</v>
      </c>
      <c r="AU324">
        <v>15.36</v>
      </c>
      <c r="AV324">
        <v>18.16</v>
      </c>
      <c r="AW324">
        <v>18</v>
      </c>
      <c r="AX324">
        <v>50.93</v>
      </c>
      <c r="AY324">
        <v>0.1</v>
      </c>
      <c r="AZ324" s="32">
        <v>54.11</v>
      </c>
      <c r="BB324" s="41"/>
      <c r="BC324" s="42"/>
      <c r="BD324" s="42">
        <v>24.5</v>
      </c>
      <c r="BE324" s="42">
        <v>1.65</v>
      </c>
      <c r="BF324" s="42">
        <v>16</v>
      </c>
      <c r="BG324" s="42">
        <v>4.8</v>
      </c>
      <c r="BH324" s="42">
        <v>1.63</v>
      </c>
      <c r="BI324" s="42">
        <v>23.6</v>
      </c>
      <c r="BJ324" s="42">
        <v>0.1</v>
      </c>
      <c r="BK324" s="42">
        <v>406</v>
      </c>
      <c r="BL324" s="42">
        <v>268</v>
      </c>
      <c r="BM324" s="43">
        <v>1.01</v>
      </c>
      <c r="CB324" s="26"/>
      <c r="CC324" s="25" t="s">
        <v>74</v>
      </c>
      <c r="CD324" s="22" t="s">
        <v>77</v>
      </c>
      <c r="CE324" s="23" t="s">
        <v>106</v>
      </c>
      <c r="CF324" s="23" t="s">
        <v>96</v>
      </c>
      <c r="CG324" s="23" t="s">
        <v>107</v>
      </c>
      <c r="CH324" s="23" t="s">
        <v>97</v>
      </c>
      <c r="CI324" s="24" t="s">
        <v>98</v>
      </c>
      <c r="DD324" s="36"/>
      <c r="DE324" s="32"/>
      <c r="DF324">
        <v>12.2</v>
      </c>
      <c r="DG324">
        <v>1</v>
      </c>
      <c r="DH324">
        <v>32.200000000000003</v>
      </c>
      <c r="DI324">
        <v>0.67</v>
      </c>
      <c r="DJ324">
        <v>13.1</v>
      </c>
      <c r="DK324">
        <v>1177</v>
      </c>
      <c r="DL324" s="39">
        <v>1.58E-10</v>
      </c>
      <c r="DM324">
        <v>41.3</v>
      </c>
      <c r="DN324">
        <v>23.6</v>
      </c>
      <c r="DO324">
        <v>5.9999999999999995E-4</v>
      </c>
      <c r="DP324">
        <v>129.30000000000001</v>
      </c>
      <c r="DQ324" s="40">
        <v>4.87E-6</v>
      </c>
    </row>
    <row r="325" spans="4:121" x14ac:dyDescent="0.35">
      <c r="D325" s="36" t="s">
        <v>145</v>
      </c>
      <c r="E325">
        <v>3</v>
      </c>
      <c r="G325" t="s">
        <v>138</v>
      </c>
      <c r="H325" s="37">
        <v>3.26</v>
      </c>
      <c r="I325" s="38">
        <v>0.98</v>
      </c>
      <c r="J325">
        <v>31.3</v>
      </c>
      <c r="K325">
        <v>28</v>
      </c>
      <c r="L325">
        <v>12.42</v>
      </c>
      <c r="M325">
        <v>2.27</v>
      </c>
      <c r="N325">
        <v>36.1</v>
      </c>
      <c r="O325">
        <v>0.10050000000000001</v>
      </c>
      <c r="P325">
        <v>392</v>
      </c>
      <c r="Q325">
        <v>215</v>
      </c>
      <c r="R325">
        <v>0.68</v>
      </c>
      <c r="S325">
        <v>0.52</v>
      </c>
      <c r="T325">
        <v>15</v>
      </c>
      <c r="U325" s="32">
        <v>0.12</v>
      </c>
      <c r="W325" s="27" t="s">
        <v>13</v>
      </c>
      <c r="X325" s="28">
        <v>3.1</v>
      </c>
      <c r="Y325" s="28" t="s">
        <v>125</v>
      </c>
      <c r="Z325" s="28" t="s">
        <v>129</v>
      </c>
      <c r="AA325" s="28">
        <v>2.35</v>
      </c>
      <c r="AB325" s="28">
        <v>0.71499999999999997</v>
      </c>
      <c r="AC325" s="28">
        <v>0.65709806849634056</v>
      </c>
      <c r="AD325" s="28">
        <v>27.5</v>
      </c>
      <c r="AE325" s="28">
        <v>17.7</v>
      </c>
      <c r="AF325" s="28">
        <v>21.6</v>
      </c>
      <c r="AG325" s="28">
        <v>17.899999999999999</v>
      </c>
      <c r="AH325" s="28">
        <v>1.43</v>
      </c>
      <c r="AI325" s="28">
        <v>0.46</v>
      </c>
      <c r="AJ325" s="28">
        <v>7</v>
      </c>
      <c r="AK325" s="31">
        <v>0.11</v>
      </c>
      <c r="AP325" s="36"/>
      <c r="AR325">
        <v>48.87</v>
      </c>
      <c r="AS325">
        <v>1.44</v>
      </c>
      <c r="AT325" s="7">
        <v>1.3233863197688538</v>
      </c>
      <c r="AU325">
        <v>17.149999999999999</v>
      </c>
      <c r="AV325">
        <v>17.559999999999999</v>
      </c>
      <c r="AW325">
        <v>17.440000000000001</v>
      </c>
      <c r="AX325">
        <v>83.49</v>
      </c>
      <c r="AY325">
        <v>0.1</v>
      </c>
      <c r="AZ325" s="32">
        <v>54.08</v>
      </c>
      <c r="BB325" s="27" t="s">
        <v>133</v>
      </c>
      <c r="BC325" s="28">
        <v>2.91</v>
      </c>
      <c r="BD325" s="28">
        <v>6.1</v>
      </c>
      <c r="BE325" s="28">
        <v>0.59</v>
      </c>
      <c r="BF325" s="28">
        <v>27.2</v>
      </c>
      <c r="BG325" s="28">
        <v>9.67</v>
      </c>
      <c r="BH325" s="28">
        <v>2.19</v>
      </c>
      <c r="BI325" s="28">
        <v>32.4</v>
      </c>
      <c r="BJ325" s="28">
        <v>0.1</v>
      </c>
      <c r="BK325" s="28">
        <v>401</v>
      </c>
      <c r="BL325" s="28">
        <v>167</v>
      </c>
      <c r="BM325" s="31">
        <v>0.88</v>
      </c>
      <c r="CB325" s="27" t="s">
        <v>30</v>
      </c>
      <c r="CC325" s="28">
        <v>3</v>
      </c>
      <c r="CD325" s="28">
        <v>0</v>
      </c>
      <c r="CE325" s="28">
        <v>0.5</v>
      </c>
      <c r="CF325" s="28">
        <v>26.3</v>
      </c>
      <c r="CG325" s="28">
        <v>27.5</v>
      </c>
      <c r="CH325" s="28">
        <v>7</v>
      </c>
      <c r="CI325" s="31" t="s">
        <v>49</v>
      </c>
      <c r="DD325" s="36"/>
      <c r="DE325" s="32"/>
      <c r="DF325">
        <v>24.4</v>
      </c>
      <c r="DG325">
        <v>1</v>
      </c>
      <c r="DH325">
        <v>31</v>
      </c>
      <c r="DI325">
        <v>0.67</v>
      </c>
      <c r="DJ325">
        <v>13.3</v>
      </c>
      <c r="DK325">
        <v>1177</v>
      </c>
      <c r="DL325" s="39">
        <v>1.5500000000000001E-10</v>
      </c>
      <c r="DM325">
        <v>96.4</v>
      </c>
      <c r="DN325">
        <v>58.5</v>
      </c>
      <c r="DO325">
        <v>1.1000000000000001E-3</v>
      </c>
      <c r="DP325">
        <v>145.69999999999999</v>
      </c>
      <c r="DQ325" s="40">
        <v>7.7000000000000008E-6</v>
      </c>
    </row>
    <row r="326" spans="4:121" x14ac:dyDescent="0.35">
      <c r="D326" s="36"/>
      <c r="H326" s="37">
        <v>4.28</v>
      </c>
      <c r="I326" s="38">
        <v>0.99</v>
      </c>
      <c r="J326">
        <v>31.6</v>
      </c>
      <c r="K326">
        <v>28</v>
      </c>
      <c r="L326">
        <v>12.68</v>
      </c>
      <c r="M326">
        <v>2.2799999999999998</v>
      </c>
      <c r="N326">
        <v>36.4</v>
      </c>
      <c r="O326">
        <v>9.7500000000000003E-2</v>
      </c>
      <c r="P326">
        <v>389</v>
      </c>
      <c r="Q326">
        <v>208</v>
      </c>
      <c r="R326">
        <v>0.71</v>
      </c>
      <c r="S326">
        <v>0.67</v>
      </c>
      <c r="T326">
        <v>24</v>
      </c>
      <c r="U326" s="32">
        <v>0.16</v>
      </c>
      <c r="W326" s="36"/>
      <c r="AA326">
        <v>2.57</v>
      </c>
      <c r="AB326">
        <v>0.72</v>
      </c>
      <c r="AC326">
        <v>0.6616931598844269</v>
      </c>
      <c r="AD326">
        <v>25.6</v>
      </c>
      <c r="AE326">
        <v>16</v>
      </c>
      <c r="AF326">
        <v>20.399999999999999</v>
      </c>
      <c r="AG326">
        <v>18.100000000000001</v>
      </c>
      <c r="AH326">
        <v>1.88</v>
      </c>
      <c r="AI326">
        <v>0.48</v>
      </c>
      <c r="AJ326">
        <v>7</v>
      </c>
      <c r="AK326" s="32">
        <v>0.11</v>
      </c>
      <c r="AP326" s="36"/>
      <c r="AR326">
        <v>48.89</v>
      </c>
      <c r="AS326">
        <v>1.81</v>
      </c>
      <c r="AT326" s="7">
        <v>1.66342308248724</v>
      </c>
      <c r="AU326">
        <v>19.579999999999998</v>
      </c>
      <c r="AV326">
        <v>17.079999999999998</v>
      </c>
      <c r="AW326">
        <v>16.940000000000001</v>
      </c>
      <c r="AX326">
        <v>140.44999999999999</v>
      </c>
      <c r="AY326">
        <v>0.1</v>
      </c>
      <c r="AZ326" s="32">
        <v>54.11</v>
      </c>
      <c r="BB326" s="36"/>
      <c r="BD326">
        <v>12.2</v>
      </c>
      <c r="BE326">
        <v>0.59</v>
      </c>
      <c r="BF326">
        <v>27.1</v>
      </c>
      <c r="BG326">
        <v>9.64</v>
      </c>
      <c r="BH326">
        <v>2.19</v>
      </c>
      <c r="BI326">
        <v>32.4</v>
      </c>
      <c r="BJ326">
        <v>0.1</v>
      </c>
      <c r="BK326">
        <v>401</v>
      </c>
      <c r="BL326">
        <v>149</v>
      </c>
      <c r="BM326" s="32">
        <v>1</v>
      </c>
      <c r="CB326" s="36"/>
      <c r="CD326">
        <v>0</v>
      </c>
      <c r="CE326">
        <v>0.7</v>
      </c>
      <c r="CF326">
        <v>26.3</v>
      </c>
      <c r="CG326">
        <v>27.5</v>
      </c>
      <c r="CH326">
        <v>12</v>
      </c>
      <c r="CI326" s="32" t="s">
        <v>49</v>
      </c>
      <c r="DD326" s="36"/>
      <c r="DE326" s="32"/>
      <c r="DF326">
        <v>36.700000000000003</v>
      </c>
      <c r="DG326">
        <v>1</v>
      </c>
      <c r="DH326">
        <v>27.5</v>
      </c>
      <c r="DI326">
        <v>0.67</v>
      </c>
      <c r="DJ326">
        <v>14.8</v>
      </c>
      <c r="DK326">
        <v>1177.5</v>
      </c>
      <c r="DL326" s="39">
        <v>1.3900000000000001E-10</v>
      </c>
      <c r="DM326">
        <v>47.4</v>
      </c>
      <c r="DN326">
        <v>30.5</v>
      </c>
      <c r="DO326">
        <v>1.5E-3</v>
      </c>
      <c r="DP326">
        <v>153.30000000000001</v>
      </c>
      <c r="DQ326" s="40">
        <v>9.6900000000000004E-6</v>
      </c>
    </row>
    <row r="327" spans="4:121" x14ac:dyDescent="0.35">
      <c r="D327" s="36"/>
      <c r="H327" s="37">
        <v>9.2200000000000006</v>
      </c>
      <c r="I327" s="38">
        <v>0.98</v>
      </c>
      <c r="J327">
        <v>31.1</v>
      </c>
      <c r="K327">
        <v>31</v>
      </c>
      <c r="L327">
        <v>12.26</v>
      </c>
      <c r="M327">
        <v>2.23</v>
      </c>
      <c r="N327">
        <v>35.9</v>
      </c>
      <c r="O327">
        <v>9.4399999999999998E-2</v>
      </c>
      <c r="P327">
        <v>391</v>
      </c>
      <c r="Q327">
        <v>193</v>
      </c>
      <c r="R327">
        <v>0.83</v>
      </c>
      <c r="S327">
        <v>1.38</v>
      </c>
      <c r="T327">
        <v>84</v>
      </c>
      <c r="U327" s="32">
        <v>0.32</v>
      </c>
      <c r="W327" s="36"/>
      <c r="AA327">
        <v>2.39</v>
      </c>
      <c r="AB327">
        <v>2.1520000000000001</v>
      </c>
      <c r="AC327">
        <v>1.9777273334323429</v>
      </c>
      <c r="AD327">
        <v>26.8</v>
      </c>
      <c r="AE327">
        <v>17.600000000000001</v>
      </c>
      <c r="AF327">
        <v>21.5</v>
      </c>
      <c r="AG327">
        <v>139.1</v>
      </c>
      <c r="AH327">
        <v>1.71</v>
      </c>
      <c r="AI327">
        <v>0.46</v>
      </c>
      <c r="AJ327">
        <v>7</v>
      </c>
      <c r="AK327" s="32">
        <v>0.11</v>
      </c>
      <c r="AP327" s="36"/>
      <c r="AR327">
        <v>48.89</v>
      </c>
      <c r="AS327">
        <v>2.17</v>
      </c>
      <c r="AT327" s="7">
        <v>1.9942696624294534</v>
      </c>
      <c r="AU327">
        <v>22.38</v>
      </c>
      <c r="AV327">
        <v>16.93</v>
      </c>
      <c r="AW327">
        <v>16.78</v>
      </c>
      <c r="AX327">
        <v>209.31</v>
      </c>
      <c r="AY327">
        <v>0.11</v>
      </c>
      <c r="AZ327" s="32">
        <v>54.1</v>
      </c>
      <c r="BB327" s="36"/>
      <c r="BD327">
        <v>24.4</v>
      </c>
      <c r="BE327">
        <v>0.59</v>
      </c>
      <c r="BF327">
        <v>27</v>
      </c>
      <c r="BG327">
        <v>9.57</v>
      </c>
      <c r="BH327">
        <v>2.1800000000000002</v>
      </c>
      <c r="BI327">
        <v>32.299999999999997</v>
      </c>
      <c r="BJ327">
        <v>0.1</v>
      </c>
      <c r="BK327">
        <v>401</v>
      </c>
      <c r="BL327">
        <v>136</v>
      </c>
      <c r="BM327" s="32">
        <v>1.1000000000000001</v>
      </c>
      <c r="CB327" s="36"/>
      <c r="CD327">
        <v>0</v>
      </c>
      <c r="CE327">
        <v>1.3</v>
      </c>
      <c r="CF327">
        <v>26.4</v>
      </c>
      <c r="CG327">
        <v>27.8</v>
      </c>
      <c r="CH327">
        <v>45</v>
      </c>
      <c r="CI327" s="32" t="s">
        <v>49</v>
      </c>
      <c r="DD327" s="36"/>
      <c r="DE327" s="32"/>
      <c r="DF327">
        <v>48.8</v>
      </c>
      <c r="DG327">
        <v>1</v>
      </c>
      <c r="DH327">
        <v>28.7</v>
      </c>
      <c r="DI327">
        <v>0.67</v>
      </c>
      <c r="DJ327">
        <v>14.5</v>
      </c>
      <c r="DK327">
        <v>1177.3</v>
      </c>
      <c r="DL327" s="39">
        <v>1.42E-10</v>
      </c>
      <c r="DM327">
        <v>179.6</v>
      </c>
      <c r="DN327">
        <v>112.6</v>
      </c>
      <c r="DO327">
        <v>2.0999999999999999E-3</v>
      </c>
      <c r="DP327">
        <v>161.19999999999999</v>
      </c>
      <c r="DQ327" s="40">
        <v>1.2999999999999999E-5</v>
      </c>
    </row>
    <row r="328" spans="4:121" ht="15" thickBot="1" x14ac:dyDescent="0.4">
      <c r="D328" s="36"/>
      <c r="H328" s="37">
        <v>12.16</v>
      </c>
      <c r="I328" s="38">
        <v>0.98</v>
      </c>
      <c r="J328">
        <v>30.3</v>
      </c>
      <c r="K328">
        <v>32</v>
      </c>
      <c r="L328">
        <v>11.7</v>
      </c>
      <c r="M328">
        <v>2.17</v>
      </c>
      <c r="N328">
        <v>35.200000000000003</v>
      </c>
      <c r="O328">
        <v>9.1399999999999995E-2</v>
      </c>
      <c r="P328">
        <v>391</v>
      </c>
      <c r="Q328">
        <v>193</v>
      </c>
      <c r="R328">
        <v>0.86</v>
      </c>
      <c r="S328">
        <v>1.76</v>
      </c>
      <c r="T328">
        <v>132</v>
      </c>
      <c r="U328" s="32">
        <v>0.42</v>
      </c>
      <c r="W328" s="36"/>
      <c r="AA328">
        <v>2.39</v>
      </c>
      <c r="AB328">
        <v>2.1549999999999998</v>
      </c>
      <c r="AC328">
        <v>1.9804843882651944</v>
      </c>
      <c r="AD328">
        <v>24.6</v>
      </c>
      <c r="AE328">
        <v>16.3</v>
      </c>
      <c r="AF328">
        <v>20.6</v>
      </c>
      <c r="AG328">
        <v>127.8</v>
      </c>
      <c r="AH328">
        <v>1.98</v>
      </c>
      <c r="AI328">
        <v>0.45</v>
      </c>
      <c r="AJ328">
        <v>7</v>
      </c>
      <c r="AK328" s="32">
        <v>0.11</v>
      </c>
      <c r="AP328" s="36"/>
      <c r="AR328">
        <v>48.89</v>
      </c>
      <c r="AS328">
        <v>2.34</v>
      </c>
      <c r="AT328" s="7">
        <v>2.1505027696243872</v>
      </c>
      <c r="AU328">
        <v>20.32</v>
      </c>
      <c r="AV328">
        <v>18.21</v>
      </c>
      <c r="AW328">
        <v>18.059999999999999</v>
      </c>
      <c r="AX328">
        <v>362.66</v>
      </c>
      <c r="AY328">
        <v>0.11</v>
      </c>
      <c r="AZ328" s="32">
        <v>54.1</v>
      </c>
      <c r="BB328" s="36"/>
      <c r="BD328">
        <v>36.700000000000003</v>
      </c>
      <c r="BE328">
        <v>0.59</v>
      </c>
      <c r="BF328">
        <v>27.1</v>
      </c>
      <c r="BG328">
        <v>9.6199999999999992</v>
      </c>
      <c r="BH328">
        <v>2.19</v>
      </c>
      <c r="BI328">
        <v>32.299999999999997</v>
      </c>
      <c r="BJ328">
        <v>0.1</v>
      </c>
      <c r="BK328">
        <v>401</v>
      </c>
      <c r="BL328">
        <v>129</v>
      </c>
      <c r="BM328" s="32">
        <v>1.1499999999999999</v>
      </c>
      <c r="CB328" s="36"/>
      <c r="CD328">
        <v>0</v>
      </c>
      <c r="CE328">
        <v>2</v>
      </c>
      <c r="CF328">
        <v>26.5</v>
      </c>
      <c r="CG328">
        <v>28.7</v>
      </c>
      <c r="CH328">
        <v>99</v>
      </c>
      <c r="CI328" s="32" t="s">
        <v>49</v>
      </c>
      <c r="DD328" s="41"/>
      <c r="DE328" s="43"/>
      <c r="DF328">
        <v>61.1</v>
      </c>
      <c r="DG328">
        <v>1</v>
      </c>
      <c r="DH328">
        <v>29.9</v>
      </c>
      <c r="DI328">
        <v>0.67</v>
      </c>
      <c r="DJ328">
        <v>13.6</v>
      </c>
      <c r="DK328">
        <v>1177</v>
      </c>
      <c r="DL328" s="39">
        <v>1.51E-10</v>
      </c>
      <c r="DM328">
        <v>275.2</v>
      </c>
      <c r="DN328">
        <v>173.1</v>
      </c>
      <c r="DO328">
        <v>2.5999999999999999E-3</v>
      </c>
      <c r="DP328">
        <v>172</v>
      </c>
      <c r="DQ328" s="40">
        <v>1.5099999999999999E-5</v>
      </c>
    </row>
    <row r="329" spans="4:121" x14ac:dyDescent="0.35">
      <c r="D329" s="36"/>
      <c r="H329" s="37">
        <v>18.37</v>
      </c>
      <c r="I329" s="38">
        <v>0.98</v>
      </c>
      <c r="J329">
        <v>29.9</v>
      </c>
      <c r="K329">
        <v>34</v>
      </c>
      <c r="L329">
        <v>11.46</v>
      </c>
      <c r="M329">
        <v>2.15</v>
      </c>
      <c r="N329">
        <v>34.799999999999997</v>
      </c>
      <c r="O329">
        <v>9.0200000000000002E-2</v>
      </c>
      <c r="P329">
        <v>390</v>
      </c>
      <c r="Q329">
        <v>191</v>
      </c>
      <c r="R329">
        <v>0.88</v>
      </c>
      <c r="S329">
        <v>2.63</v>
      </c>
      <c r="T329">
        <v>261</v>
      </c>
      <c r="U329" s="32">
        <v>0.62</v>
      </c>
      <c r="W329" s="36"/>
      <c r="AA329">
        <v>2.58</v>
      </c>
      <c r="AB329">
        <v>3.589</v>
      </c>
      <c r="AC329">
        <v>3.2983565983683447</v>
      </c>
      <c r="AD329">
        <v>26.5</v>
      </c>
      <c r="AE329">
        <v>16.600000000000001</v>
      </c>
      <c r="AF329">
        <v>20.399999999999999</v>
      </c>
      <c r="AG329">
        <v>355.7</v>
      </c>
      <c r="AH329">
        <v>2.04</v>
      </c>
      <c r="AI329">
        <v>0.49</v>
      </c>
      <c r="AJ329">
        <v>8</v>
      </c>
      <c r="AK329" s="32">
        <v>0.11</v>
      </c>
      <c r="AP329" s="36"/>
      <c r="AR329">
        <v>48.89</v>
      </c>
      <c r="AS329">
        <v>2.52</v>
      </c>
      <c r="AT329" s="7">
        <v>2.3159260595954945</v>
      </c>
      <c r="AU329">
        <v>19.88</v>
      </c>
      <c r="AV329">
        <v>18.3</v>
      </c>
      <c r="AW329">
        <v>18.170000000000002</v>
      </c>
      <c r="AX329">
        <v>1509.85</v>
      </c>
      <c r="AY329">
        <v>0.16</v>
      </c>
      <c r="AZ329" s="32">
        <v>54.11</v>
      </c>
      <c r="BB329" s="36"/>
      <c r="BD329">
        <v>48.9</v>
      </c>
      <c r="BE329">
        <v>0.59</v>
      </c>
      <c r="BF329">
        <v>27</v>
      </c>
      <c r="BG329">
        <v>9.56</v>
      </c>
      <c r="BH329">
        <v>2.1800000000000002</v>
      </c>
      <c r="BI329">
        <v>32.200000000000003</v>
      </c>
      <c r="BJ329">
        <v>0.1</v>
      </c>
      <c r="BK329">
        <v>401</v>
      </c>
      <c r="BL329">
        <v>124</v>
      </c>
      <c r="BM329" s="32">
        <v>1.2</v>
      </c>
      <c r="CB329" s="36"/>
      <c r="CD329">
        <v>0</v>
      </c>
      <c r="CE329">
        <v>2.6</v>
      </c>
      <c r="CF329">
        <v>26.5</v>
      </c>
      <c r="CG329">
        <v>30.6</v>
      </c>
      <c r="CH329">
        <v>170</v>
      </c>
      <c r="CI329" s="32" t="s">
        <v>49</v>
      </c>
      <c r="DD329" s="36" t="s">
        <v>30</v>
      </c>
      <c r="DE329">
        <v>3</v>
      </c>
      <c r="DF329" s="27">
        <v>6.1</v>
      </c>
      <c r="DG329" s="28">
        <v>1</v>
      </c>
      <c r="DH329" s="28">
        <v>32</v>
      </c>
      <c r="DI329" s="28">
        <v>0.45</v>
      </c>
      <c r="DJ329" s="28">
        <v>4.9000000000000004</v>
      </c>
      <c r="DK329" s="28">
        <v>1117.5999999999999</v>
      </c>
      <c r="DL329" s="34">
        <v>3.13E-10</v>
      </c>
      <c r="DM329" s="28">
        <v>60.5</v>
      </c>
      <c r="DN329" s="28">
        <v>9.3000000000000007</v>
      </c>
      <c r="DO329" s="28">
        <v>1.1000000000000001E-3</v>
      </c>
      <c r="DP329" s="28">
        <v>117.4</v>
      </c>
      <c r="DQ329" s="35">
        <v>8.9400000000000008E-6</v>
      </c>
    </row>
    <row r="330" spans="4:121" x14ac:dyDescent="0.35">
      <c r="D330" s="36"/>
      <c r="H330" s="37">
        <v>24.49</v>
      </c>
      <c r="I330" s="38">
        <v>0.99</v>
      </c>
      <c r="J330">
        <v>29.7</v>
      </c>
      <c r="K330">
        <v>36</v>
      </c>
      <c r="L330">
        <v>11.35</v>
      </c>
      <c r="M330">
        <v>2.14</v>
      </c>
      <c r="N330">
        <v>34.700000000000003</v>
      </c>
      <c r="O330">
        <v>9.01E-2</v>
      </c>
      <c r="P330">
        <v>391</v>
      </c>
      <c r="Q330">
        <v>188</v>
      </c>
      <c r="R330">
        <v>0.91</v>
      </c>
      <c r="S330">
        <v>3.48</v>
      </c>
      <c r="T330">
        <v>421</v>
      </c>
      <c r="U330" s="32">
        <v>0.82</v>
      </c>
      <c r="W330" s="36"/>
      <c r="AA330">
        <v>1.67</v>
      </c>
      <c r="AB330">
        <v>4.4000000000000004</v>
      </c>
      <c r="AC330">
        <v>4.0436804215159423</v>
      </c>
      <c r="AD330">
        <v>32.9</v>
      </c>
      <c r="AE330">
        <v>16.5</v>
      </c>
      <c r="AF330">
        <v>20.399999999999999</v>
      </c>
      <c r="AG330">
        <v>821</v>
      </c>
      <c r="AH330">
        <v>2.57</v>
      </c>
      <c r="AI330">
        <v>0.31</v>
      </c>
      <c r="AJ330">
        <v>4</v>
      </c>
      <c r="AK330" s="32">
        <v>7.0000000000000007E-2</v>
      </c>
      <c r="AP330" s="36"/>
      <c r="AR330">
        <v>61.05</v>
      </c>
      <c r="AS330">
        <v>0.4</v>
      </c>
      <c r="AT330" s="7">
        <v>0.36760731104690386</v>
      </c>
      <c r="AU330">
        <v>13.42</v>
      </c>
      <c r="AV330">
        <v>18.77</v>
      </c>
      <c r="AW330">
        <v>18.559999999999999</v>
      </c>
      <c r="AX330">
        <v>12.52</v>
      </c>
      <c r="AY330">
        <v>0.11</v>
      </c>
      <c r="AZ330" s="32">
        <v>67.56</v>
      </c>
      <c r="BB330" s="36"/>
      <c r="BD330">
        <v>61.1</v>
      </c>
      <c r="BE330">
        <v>0.59</v>
      </c>
      <c r="BF330">
        <v>27</v>
      </c>
      <c r="BG330">
        <v>9.57</v>
      </c>
      <c r="BH330">
        <v>2.19</v>
      </c>
      <c r="BI330">
        <v>32.299999999999997</v>
      </c>
      <c r="BJ330">
        <v>0.1</v>
      </c>
      <c r="BK330">
        <v>401</v>
      </c>
      <c r="BL330">
        <v>119</v>
      </c>
      <c r="BM330" s="32">
        <v>1.25</v>
      </c>
      <c r="CB330" s="36"/>
      <c r="CD330">
        <v>0</v>
      </c>
      <c r="CE330">
        <v>3.3</v>
      </c>
      <c r="CF330">
        <v>26.6</v>
      </c>
      <c r="CG330">
        <v>33.1</v>
      </c>
      <c r="CH330">
        <v>261</v>
      </c>
      <c r="CI330" s="32" t="s">
        <v>49</v>
      </c>
      <c r="DD330" s="36"/>
      <c r="DF330" s="36">
        <v>12.2</v>
      </c>
      <c r="DG330">
        <v>1</v>
      </c>
      <c r="DH330">
        <v>31.4</v>
      </c>
      <c r="DI330">
        <v>0.45</v>
      </c>
      <c r="DJ330">
        <v>5.0999999999999996</v>
      </c>
      <c r="DK330">
        <v>1117.5999999999999</v>
      </c>
      <c r="DL330" s="39">
        <v>3.0499999999999998E-10</v>
      </c>
      <c r="DM330">
        <v>101.9</v>
      </c>
      <c r="DN330">
        <v>25.5</v>
      </c>
      <c r="DO330">
        <v>1.6000000000000001E-3</v>
      </c>
      <c r="DP330">
        <v>129.30000000000001</v>
      </c>
      <c r="DQ330" s="40">
        <v>1.2E-5</v>
      </c>
    </row>
    <row r="331" spans="4:121" x14ac:dyDescent="0.35">
      <c r="D331" s="36"/>
      <c r="H331" s="37">
        <v>36.74</v>
      </c>
      <c r="I331" s="38">
        <v>0.98</v>
      </c>
      <c r="J331">
        <v>29.7</v>
      </c>
      <c r="K331">
        <v>44</v>
      </c>
      <c r="L331">
        <v>11.32</v>
      </c>
      <c r="M331">
        <v>2.13</v>
      </c>
      <c r="N331">
        <v>34.6</v>
      </c>
      <c r="O331">
        <v>8.8400000000000006E-2</v>
      </c>
      <c r="P331">
        <v>389</v>
      </c>
      <c r="Q331">
        <v>180</v>
      </c>
      <c r="R331">
        <v>0.97</v>
      </c>
      <c r="S331">
        <v>5.2</v>
      </c>
      <c r="T331">
        <v>827</v>
      </c>
      <c r="U331" s="32">
        <v>1.23</v>
      </c>
      <c r="W331" s="36"/>
      <c r="AA331">
        <v>6.09</v>
      </c>
      <c r="AB331">
        <v>0.71399999999999997</v>
      </c>
      <c r="AC331">
        <v>0.65617905021872336</v>
      </c>
      <c r="AD331">
        <v>28.2</v>
      </c>
      <c r="AE331">
        <v>18.2</v>
      </c>
      <c r="AF331">
        <v>23.7</v>
      </c>
      <c r="AG331">
        <v>18.5</v>
      </c>
      <c r="AH331">
        <v>2.69</v>
      </c>
      <c r="AI331">
        <v>1.2</v>
      </c>
      <c r="AJ331">
        <v>32</v>
      </c>
      <c r="AK331" s="32">
        <v>0.28000000000000003</v>
      </c>
      <c r="AP331" s="36"/>
      <c r="AR331">
        <v>61.05</v>
      </c>
      <c r="AS331">
        <v>0.72</v>
      </c>
      <c r="AT331" s="7">
        <v>0.6616931598844269</v>
      </c>
      <c r="AU331">
        <v>14.49</v>
      </c>
      <c r="AV331">
        <v>18.489999999999998</v>
      </c>
      <c r="AW331">
        <v>18.329999999999998</v>
      </c>
      <c r="AX331">
        <v>28.06</v>
      </c>
      <c r="AY331">
        <v>0.11</v>
      </c>
      <c r="AZ331" s="32">
        <v>67.569999999999993</v>
      </c>
      <c r="BB331" s="36"/>
      <c r="BD331">
        <v>73.3</v>
      </c>
      <c r="BE331">
        <v>0.59</v>
      </c>
      <c r="BF331">
        <v>27.1</v>
      </c>
      <c r="BG331">
        <v>9.59</v>
      </c>
      <c r="BH331">
        <v>2.19</v>
      </c>
      <c r="BI331">
        <v>32.299999999999997</v>
      </c>
      <c r="BJ331">
        <v>0.1</v>
      </c>
      <c r="BK331">
        <v>401</v>
      </c>
      <c r="BL331">
        <v>115</v>
      </c>
      <c r="BM331" s="32">
        <v>1.29</v>
      </c>
      <c r="CB331" s="36"/>
      <c r="CD331">
        <v>0</v>
      </c>
      <c r="CE331">
        <v>4</v>
      </c>
      <c r="CF331">
        <v>26.7</v>
      </c>
      <c r="CG331">
        <v>35.9</v>
      </c>
      <c r="CH331">
        <v>367</v>
      </c>
      <c r="CI331" s="32" t="s">
        <v>49</v>
      </c>
      <c r="DD331" s="36"/>
      <c r="DF331" s="36">
        <v>24.4</v>
      </c>
      <c r="DG331">
        <v>1</v>
      </c>
      <c r="DH331">
        <v>31.1</v>
      </c>
      <c r="DI331">
        <v>0.45</v>
      </c>
      <c r="DJ331">
        <v>5</v>
      </c>
      <c r="DK331">
        <v>1117.5999999999999</v>
      </c>
      <c r="DL331" s="39">
        <v>3.0700000000000003E-10</v>
      </c>
      <c r="DM331">
        <v>181.5</v>
      </c>
      <c r="DN331">
        <v>56.5</v>
      </c>
      <c r="DO331">
        <v>2.5999999999999999E-3</v>
      </c>
      <c r="DP331">
        <v>145.69999999999999</v>
      </c>
      <c r="DQ331" s="40">
        <v>1.8E-5</v>
      </c>
    </row>
    <row r="332" spans="4:121" x14ac:dyDescent="0.35">
      <c r="D332" s="36"/>
      <c r="H332" s="37">
        <v>48.69</v>
      </c>
      <c r="I332" s="38">
        <v>0.98</v>
      </c>
      <c r="J332">
        <v>29.7</v>
      </c>
      <c r="K332">
        <v>93</v>
      </c>
      <c r="L332">
        <v>11.34</v>
      </c>
      <c r="M332">
        <v>2.12</v>
      </c>
      <c r="N332">
        <v>34.700000000000003</v>
      </c>
      <c r="O332">
        <v>8.6499999999999994E-2</v>
      </c>
      <c r="P332">
        <v>389</v>
      </c>
      <c r="Q332">
        <v>176</v>
      </c>
      <c r="R332">
        <v>1</v>
      </c>
      <c r="S332">
        <v>6.91</v>
      </c>
      <c r="T332">
        <v>1324</v>
      </c>
      <c r="U332" s="32">
        <v>1.63</v>
      </c>
      <c r="W332" s="36"/>
      <c r="AA332">
        <v>5.93</v>
      </c>
      <c r="AB332">
        <v>0.71799999999999997</v>
      </c>
      <c r="AC332">
        <v>0.65985512332919238</v>
      </c>
      <c r="AD332">
        <v>27.7</v>
      </c>
      <c r="AE332">
        <v>18.2</v>
      </c>
      <c r="AF332">
        <v>22.3</v>
      </c>
      <c r="AG332">
        <v>19.2</v>
      </c>
      <c r="AH332">
        <v>3.43</v>
      </c>
      <c r="AI332">
        <v>1.17</v>
      </c>
      <c r="AJ332">
        <v>31</v>
      </c>
      <c r="AK332" s="32">
        <v>0.28000000000000003</v>
      </c>
      <c r="AP332" s="36"/>
      <c r="AR332">
        <v>61.1</v>
      </c>
      <c r="AS332">
        <v>1.08</v>
      </c>
      <c r="AT332" s="7">
        <v>0.99253973982664045</v>
      </c>
      <c r="AU332">
        <v>15.86</v>
      </c>
      <c r="AV332">
        <v>18.12</v>
      </c>
      <c r="AW332">
        <v>18</v>
      </c>
      <c r="AX332">
        <v>54.13</v>
      </c>
      <c r="AY332">
        <v>0.11</v>
      </c>
      <c r="AZ332" s="32">
        <v>67.61</v>
      </c>
      <c r="BB332" s="36"/>
      <c r="BD332">
        <v>6.1</v>
      </c>
      <c r="BE332">
        <v>0.99</v>
      </c>
      <c r="BF332">
        <v>28.1</v>
      </c>
      <c r="BG332">
        <v>10.220000000000001</v>
      </c>
      <c r="BH332">
        <v>2.25</v>
      </c>
      <c r="BI332">
        <v>33.200000000000003</v>
      </c>
      <c r="BJ332">
        <v>0.1</v>
      </c>
      <c r="BK332">
        <v>393</v>
      </c>
      <c r="BL332">
        <v>222</v>
      </c>
      <c r="BM332" s="32">
        <v>0.93</v>
      </c>
      <c r="CB332" s="36"/>
      <c r="CD332">
        <v>0</v>
      </c>
      <c r="CE332">
        <v>4.5999999999999996</v>
      </c>
      <c r="CF332">
        <v>26.7</v>
      </c>
      <c r="CG332">
        <v>40</v>
      </c>
      <c r="CH332">
        <v>488</v>
      </c>
      <c r="CI332" s="32" t="s">
        <v>49</v>
      </c>
      <c r="DD332" s="36"/>
      <c r="DF332" s="36">
        <v>36.700000000000003</v>
      </c>
      <c r="DG332">
        <v>1</v>
      </c>
      <c r="DH332">
        <v>29.7</v>
      </c>
      <c r="DI332">
        <v>0.45</v>
      </c>
      <c r="DJ332">
        <v>5</v>
      </c>
      <c r="DK332">
        <v>1116.8</v>
      </c>
      <c r="DL332" s="39">
        <v>3.0499999999999998E-10</v>
      </c>
      <c r="DM332">
        <v>77.900000000000006</v>
      </c>
      <c r="DN332">
        <v>31.2</v>
      </c>
      <c r="DO332">
        <v>3.0999999999999999E-3</v>
      </c>
      <c r="DP332">
        <v>153.30000000000001</v>
      </c>
      <c r="DQ332" s="40">
        <v>2.0100000000000001E-5</v>
      </c>
    </row>
    <row r="333" spans="4:121" x14ac:dyDescent="0.35">
      <c r="D333" s="36"/>
      <c r="H333" s="37">
        <v>61.18</v>
      </c>
      <c r="I333" s="38">
        <v>0.98</v>
      </c>
      <c r="J333">
        <v>29.9</v>
      </c>
      <c r="K333">
        <v>212</v>
      </c>
      <c r="L333">
        <v>11.45</v>
      </c>
      <c r="M333">
        <v>2.12</v>
      </c>
      <c r="N333">
        <v>34.799999999999997</v>
      </c>
      <c r="O333">
        <v>8.5099999999999995E-2</v>
      </c>
      <c r="P333">
        <v>390</v>
      </c>
      <c r="Q333">
        <v>171</v>
      </c>
      <c r="R333">
        <v>1.05</v>
      </c>
      <c r="S333">
        <v>8.77</v>
      </c>
      <c r="T333">
        <v>1944</v>
      </c>
      <c r="U333" s="32">
        <v>2.0699999999999998</v>
      </c>
      <c r="W333" s="36"/>
      <c r="AA333">
        <v>6.05</v>
      </c>
      <c r="AB333">
        <v>2.1459999999999999</v>
      </c>
      <c r="AC333">
        <v>1.972213223766639</v>
      </c>
      <c r="AD333">
        <v>27.2</v>
      </c>
      <c r="AE333">
        <v>18</v>
      </c>
      <c r="AF333">
        <v>22.1</v>
      </c>
      <c r="AG333">
        <v>146.80000000000001</v>
      </c>
      <c r="AH333">
        <v>3.79</v>
      </c>
      <c r="AI333">
        <v>1.19</v>
      </c>
      <c r="AJ333">
        <v>32</v>
      </c>
      <c r="AK333" s="32">
        <v>0.28000000000000003</v>
      </c>
      <c r="AP333" s="36"/>
      <c r="AR333">
        <v>61.1</v>
      </c>
      <c r="AS333">
        <v>1.44</v>
      </c>
      <c r="AT333" s="7">
        <v>1.3233863197688538</v>
      </c>
      <c r="AU333">
        <v>17.239999999999998</v>
      </c>
      <c r="AV333">
        <v>17.53</v>
      </c>
      <c r="AW333">
        <v>17.39</v>
      </c>
      <c r="AX333">
        <v>91.43</v>
      </c>
      <c r="AY333">
        <v>0.11</v>
      </c>
      <c r="AZ333" s="32">
        <v>67.62</v>
      </c>
      <c r="BB333" s="36"/>
      <c r="BD333">
        <v>12.2</v>
      </c>
      <c r="BE333">
        <v>0.99</v>
      </c>
      <c r="BF333">
        <v>28.1</v>
      </c>
      <c r="BG333">
        <v>10.210000000000001</v>
      </c>
      <c r="BH333">
        <v>2.25</v>
      </c>
      <c r="BI333">
        <v>33.200000000000003</v>
      </c>
      <c r="BJ333">
        <v>0.1</v>
      </c>
      <c r="BK333">
        <v>393</v>
      </c>
      <c r="BL333">
        <v>209</v>
      </c>
      <c r="BM333" s="32">
        <v>1.03</v>
      </c>
      <c r="CB333" s="36"/>
      <c r="CD333">
        <v>12.2</v>
      </c>
      <c r="CE333">
        <v>0.5</v>
      </c>
      <c r="CF333">
        <v>27.7</v>
      </c>
      <c r="CG333">
        <v>31.5</v>
      </c>
      <c r="CH333">
        <v>8</v>
      </c>
      <c r="CI333" s="32">
        <v>0.01</v>
      </c>
      <c r="DD333" s="36"/>
      <c r="DF333" s="36">
        <v>48.9</v>
      </c>
      <c r="DG333">
        <v>1</v>
      </c>
      <c r="DH333">
        <v>30.1</v>
      </c>
      <c r="DI333">
        <v>0.45</v>
      </c>
      <c r="DJ333">
        <v>5.0999999999999996</v>
      </c>
      <c r="DK333">
        <v>1117.2</v>
      </c>
      <c r="DL333" s="39">
        <v>3.0099999999999999E-10</v>
      </c>
      <c r="DM333">
        <v>125.3</v>
      </c>
      <c r="DN333">
        <v>55.7</v>
      </c>
      <c r="DO333">
        <v>3.5999999999999999E-3</v>
      </c>
      <c r="DP333">
        <v>161.19999999999999</v>
      </c>
      <c r="DQ333" s="40">
        <v>2.26E-5</v>
      </c>
    </row>
    <row r="334" spans="4:121" ht="15" thickBot="1" x14ac:dyDescent="0.4">
      <c r="D334" s="36"/>
      <c r="H334" s="37">
        <v>2.93</v>
      </c>
      <c r="I334" s="38">
        <v>1.47</v>
      </c>
      <c r="J334">
        <v>29.9</v>
      </c>
      <c r="K334">
        <v>59</v>
      </c>
      <c r="L334">
        <v>11.47</v>
      </c>
      <c r="M334">
        <v>2.12</v>
      </c>
      <c r="N334">
        <v>34.799999999999997</v>
      </c>
      <c r="O334">
        <v>8.3699999999999997E-2</v>
      </c>
      <c r="P334">
        <v>392</v>
      </c>
      <c r="Q334">
        <v>279</v>
      </c>
      <c r="R334">
        <v>0.66</v>
      </c>
      <c r="S334">
        <v>0.43</v>
      </c>
      <c r="T334">
        <v>12</v>
      </c>
      <c r="U334" s="32">
        <v>0.1</v>
      </c>
      <c r="W334" s="36"/>
      <c r="AA334">
        <v>6.09</v>
      </c>
      <c r="AB334">
        <v>3.2240000000000002</v>
      </c>
      <c r="AC334">
        <v>2.962914927038045</v>
      </c>
      <c r="AD334">
        <v>28.1</v>
      </c>
      <c r="AE334">
        <v>18.100000000000001</v>
      </c>
      <c r="AF334">
        <v>22.1</v>
      </c>
      <c r="AG334">
        <v>351.1</v>
      </c>
      <c r="AH334">
        <v>4.25</v>
      </c>
      <c r="AI334">
        <v>1.2</v>
      </c>
      <c r="AJ334">
        <v>32</v>
      </c>
      <c r="AK334" s="32">
        <v>0.28000000000000003</v>
      </c>
      <c r="AP334" s="36"/>
      <c r="AR334">
        <v>61.09</v>
      </c>
      <c r="AS334">
        <v>1.81</v>
      </c>
      <c r="AT334" s="7">
        <v>1.66342308248724</v>
      </c>
      <c r="AU334">
        <v>21.16</v>
      </c>
      <c r="AV334">
        <v>17.13</v>
      </c>
      <c r="AW334">
        <v>17</v>
      </c>
      <c r="AX334">
        <v>162.16</v>
      </c>
      <c r="AY334">
        <v>0.11</v>
      </c>
      <c r="AZ334" s="32">
        <v>67.599999999999994</v>
      </c>
      <c r="BB334" s="36"/>
      <c r="BD334">
        <v>24.5</v>
      </c>
      <c r="BE334">
        <v>0.99</v>
      </c>
      <c r="BF334">
        <v>27.8</v>
      </c>
      <c r="BG334">
        <v>10.08</v>
      </c>
      <c r="BH334">
        <v>2.2400000000000002</v>
      </c>
      <c r="BI334">
        <v>33</v>
      </c>
      <c r="BJ334">
        <v>0.1</v>
      </c>
      <c r="BK334">
        <v>393</v>
      </c>
      <c r="BL334">
        <v>195</v>
      </c>
      <c r="BM334" s="32">
        <v>1.1599999999999999</v>
      </c>
      <c r="CB334" s="36"/>
      <c r="CD334">
        <v>12.2</v>
      </c>
      <c r="CE334">
        <v>0.7</v>
      </c>
      <c r="CF334">
        <v>27.8</v>
      </c>
      <c r="CG334">
        <v>31.1</v>
      </c>
      <c r="CH334">
        <v>14</v>
      </c>
      <c r="CI334" s="32" t="s">
        <v>49</v>
      </c>
      <c r="DD334" s="41"/>
      <c r="DE334" s="42"/>
      <c r="DF334" s="41">
        <v>61.1</v>
      </c>
      <c r="DG334" s="42">
        <v>1</v>
      </c>
      <c r="DH334" s="42">
        <v>30.7</v>
      </c>
      <c r="DI334" s="42">
        <v>0.45</v>
      </c>
      <c r="DJ334" s="42">
        <v>5</v>
      </c>
      <c r="DK334" s="42">
        <v>1117.5</v>
      </c>
      <c r="DL334" s="44">
        <v>3.0399999999999998E-10</v>
      </c>
      <c r="DM334" s="42">
        <v>76.8</v>
      </c>
      <c r="DN334" s="42">
        <v>34.299999999999997</v>
      </c>
      <c r="DO334" s="42">
        <v>4.4999999999999997E-3</v>
      </c>
      <c r="DP334" s="42">
        <v>172</v>
      </c>
      <c r="DQ334" s="45">
        <v>2.6299999999999999E-5</v>
      </c>
    </row>
    <row r="335" spans="4:121" x14ac:dyDescent="0.35">
      <c r="D335" s="36"/>
      <c r="H335" s="37">
        <v>4.25</v>
      </c>
      <c r="I335" s="38">
        <v>1.47</v>
      </c>
      <c r="J335">
        <v>29.9</v>
      </c>
      <c r="K335">
        <v>60</v>
      </c>
      <c r="L335">
        <v>11.46</v>
      </c>
      <c r="M335">
        <v>2.11</v>
      </c>
      <c r="N335">
        <v>34.799999999999997</v>
      </c>
      <c r="O335">
        <v>8.2299999999999998E-2</v>
      </c>
      <c r="P335">
        <v>392</v>
      </c>
      <c r="Q335">
        <v>273</v>
      </c>
      <c r="R335">
        <v>0.71</v>
      </c>
      <c r="S335">
        <v>0.62</v>
      </c>
      <c r="T335">
        <v>23</v>
      </c>
      <c r="U335" s="32">
        <v>0.15</v>
      </c>
      <c r="W335" s="36"/>
      <c r="AA335">
        <v>6.16</v>
      </c>
      <c r="AB335">
        <v>3.5830000000000002</v>
      </c>
      <c r="AC335">
        <v>3.2928424887026413</v>
      </c>
      <c r="AD335">
        <v>30</v>
      </c>
      <c r="AE335">
        <v>17.899999999999999</v>
      </c>
      <c r="AF335">
        <v>21.6</v>
      </c>
      <c r="AG335">
        <v>485.6</v>
      </c>
      <c r="AH335">
        <v>4.63</v>
      </c>
      <c r="AI335">
        <v>1.21</v>
      </c>
      <c r="AJ335">
        <v>32</v>
      </c>
      <c r="AK335" s="32">
        <v>0.28000000000000003</v>
      </c>
      <c r="AP335" s="36"/>
      <c r="AR335">
        <v>61.09</v>
      </c>
      <c r="AS335">
        <v>2.17</v>
      </c>
      <c r="AT335" s="7">
        <v>1.9942696624294534</v>
      </c>
      <c r="AU335">
        <v>21.48</v>
      </c>
      <c r="AV335">
        <v>17.03</v>
      </c>
      <c r="AW335">
        <v>16.89</v>
      </c>
      <c r="AX335">
        <v>367.44</v>
      </c>
      <c r="AY335">
        <v>0.12</v>
      </c>
      <c r="AZ335" s="32">
        <v>67.61</v>
      </c>
      <c r="BB335" s="36"/>
      <c r="BD335">
        <v>36.700000000000003</v>
      </c>
      <c r="BE335">
        <v>0.99</v>
      </c>
      <c r="BF335">
        <v>27.7</v>
      </c>
      <c r="BG335">
        <v>9.98</v>
      </c>
      <c r="BH335">
        <v>2.23</v>
      </c>
      <c r="BI335">
        <v>32.9</v>
      </c>
      <c r="BJ335">
        <v>0.1</v>
      </c>
      <c r="BK335">
        <v>393</v>
      </c>
      <c r="BL335">
        <v>189</v>
      </c>
      <c r="BM335" s="32">
        <v>1.22</v>
      </c>
      <c r="CB335" s="36"/>
      <c r="CD335">
        <v>12.2</v>
      </c>
      <c r="CE335">
        <v>1</v>
      </c>
      <c r="CF335">
        <v>27.7</v>
      </c>
      <c r="CG335">
        <v>31.6</v>
      </c>
      <c r="CH335">
        <v>29</v>
      </c>
      <c r="CI335" s="32">
        <v>0.01</v>
      </c>
    </row>
    <row r="336" spans="4:121" x14ac:dyDescent="0.35">
      <c r="D336" s="36"/>
      <c r="H336" s="37">
        <v>6.25</v>
      </c>
      <c r="I336" s="38">
        <v>1.47</v>
      </c>
      <c r="J336">
        <v>29.8</v>
      </c>
      <c r="K336">
        <v>62</v>
      </c>
      <c r="L336">
        <v>11.41</v>
      </c>
      <c r="M336">
        <v>2.1</v>
      </c>
      <c r="N336">
        <v>34.700000000000003</v>
      </c>
      <c r="O336">
        <v>8.09E-2</v>
      </c>
      <c r="P336">
        <v>391</v>
      </c>
      <c r="Q336">
        <v>267</v>
      </c>
      <c r="R336">
        <v>0.75</v>
      </c>
      <c r="S336">
        <v>0.89</v>
      </c>
      <c r="T336">
        <v>43</v>
      </c>
      <c r="U336" s="32">
        <v>0.21</v>
      </c>
      <c r="W336" s="36"/>
      <c r="AA336">
        <v>6.13</v>
      </c>
      <c r="AB336">
        <v>3.7050000000000001</v>
      </c>
      <c r="AC336">
        <v>3.4049627185719471</v>
      </c>
      <c r="AD336">
        <v>33.5</v>
      </c>
      <c r="AE336">
        <v>17.600000000000001</v>
      </c>
      <c r="AF336">
        <v>22.8</v>
      </c>
      <c r="AG336">
        <v>1158.8</v>
      </c>
      <c r="AH336">
        <v>6.01</v>
      </c>
      <c r="AI336">
        <v>1.19</v>
      </c>
      <c r="AJ336">
        <v>32</v>
      </c>
      <c r="AK336" s="32">
        <v>0.28000000000000003</v>
      </c>
      <c r="AP336" s="36"/>
      <c r="AR336">
        <v>61.11</v>
      </c>
      <c r="AS336">
        <v>2.39</v>
      </c>
      <c r="AT336" s="7">
        <v>2.1964536835052506</v>
      </c>
      <c r="AU336">
        <v>19.84</v>
      </c>
      <c r="AV336">
        <v>18.350000000000001</v>
      </c>
      <c r="AW336">
        <v>18.22</v>
      </c>
      <c r="AX336">
        <v>1630.39</v>
      </c>
      <c r="AY336">
        <v>0.19</v>
      </c>
      <c r="AZ336" s="32">
        <v>67.62</v>
      </c>
      <c r="BB336" s="36"/>
      <c r="BD336">
        <v>48.9</v>
      </c>
      <c r="BE336">
        <v>0.99</v>
      </c>
      <c r="BF336">
        <v>27.6</v>
      </c>
      <c r="BG336">
        <v>9.91</v>
      </c>
      <c r="BH336">
        <v>2.2200000000000002</v>
      </c>
      <c r="BI336">
        <v>32.799999999999997</v>
      </c>
      <c r="BJ336">
        <v>0.1</v>
      </c>
      <c r="BK336">
        <v>393</v>
      </c>
      <c r="BL336">
        <v>184</v>
      </c>
      <c r="BM336" s="32">
        <v>1.27</v>
      </c>
      <c r="CB336" s="36"/>
      <c r="CD336">
        <v>12.3</v>
      </c>
      <c r="CE336">
        <v>1.3</v>
      </c>
      <c r="CF336">
        <v>27.8</v>
      </c>
      <c r="CG336">
        <v>31.8</v>
      </c>
      <c r="CH336">
        <v>51</v>
      </c>
      <c r="CI336" s="32" t="s">
        <v>49</v>
      </c>
    </row>
    <row r="337" spans="4:87" x14ac:dyDescent="0.35">
      <c r="D337" s="36"/>
      <c r="H337" s="37">
        <v>12.43</v>
      </c>
      <c r="I337" s="38">
        <v>1.47</v>
      </c>
      <c r="J337">
        <v>29.2</v>
      </c>
      <c r="K337">
        <v>68</v>
      </c>
      <c r="L337">
        <v>10.99</v>
      </c>
      <c r="M337">
        <v>2.06</v>
      </c>
      <c r="N337">
        <v>34.200000000000003</v>
      </c>
      <c r="O337">
        <v>7.9500000000000001E-2</v>
      </c>
      <c r="P337">
        <v>391</v>
      </c>
      <c r="Q337">
        <v>258</v>
      </c>
      <c r="R337">
        <v>0.84</v>
      </c>
      <c r="S337">
        <v>1.68</v>
      </c>
      <c r="T337">
        <v>134</v>
      </c>
      <c r="U337" s="32">
        <v>0.4</v>
      </c>
      <c r="W337" s="36"/>
      <c r="AA337">
        <v>12.17</v>
      </c>
      <c r="AB337">
        <v>0.71399999999999997</v>
      </c>
      <c r="AC337">
        <v>0.65617905021872336</v>
      </c>
      <c r="AD337">
        <v>28.7</v>
      </c>
      <c r="AE337">
        <v>19.100000000000001</v>
      </c>
      <c r="AF337">
        <v>23.4</v>
      </c>
      <c r="AG337">
        <v>20.6</v>
      </c>
      <c r="AH337">
        <v>5.32</v>
      </c>
      <c r="AI337">
        <v>2.4700000000000002</v>
      </c>
      <c r="AJ337">
        <v>102</v>
      </c>
      <c r="AK337" s="32">
        <v>0.57999999999999996</v>
      </c>
      <c r="AP337" s="36"/>
      <c r="AR337">
        <v>73.22</v>
      </c>
      <c r="AS337">
        <v>0.39</v>
      </c>
      <c r="AT337" s="7">
        <v>0.35841712827073124</v>
      </c>
      <c r="AU337">
        <v>13.76</v>
      </c>
      <c r="AV337">
        <v>18.850000000000001</v>
      </c>
      <c r="AW337">
        <v>18.670000000000002</v>
      </c>
      <c r="AX337">
        <v>13.18</v>
      </c>
      <c r="AY337">
        <v>0.12</v>
      </c>
      <c r="AZ337" s="32">
        <v>81.03</v>
      </c>
      <c r="BB337" s="36"/>
      <c r="BD337">
        <v>61.1</v>
      </c>
      <c r="BE337">
        <v>0.99</v>
      </c>
      <c r="BF337">
        <v>27.6</v>
      </c>
      <c r="BG337">
        <v>9.93</v>
      </c>
      <c r="BH337">
        <v>2.2200000000000002</v>
      </c>
      <c r="BI337">
        <v>32.799999999999997</v>
      </c>
      <c r="BJ337">
        <v>0.1</v>
      </c>
      <c r="BK337">
        <v>393</v>
      </c>
      <c r="BL337">
        <v>177</v>
      </c>
      <c r="BM337" s="32">
        <v>1.34</v>
      </c>
      <c r="CB337" s="36"/>
      <c r="CD337">
        <v>12.2</v>
      </c>
      <c r="CE337">
        <v>2</v>
      </c>
      <c r="CF337">
        <v>27.5</v>
      </c>
      <c r="CG337">
        <v>32.4</v>
      </c>
      <c r="CH337">
        <v>109</v>
      </c>
      <c r="CI337" s="32">
        <v>0.02</v>
      </c>
    </row>
    <row r="338" spans="4:87" x14ac:dyDescent="0.35">
      <c r="D338" s="36"/>
      <c r="H338" s="37">
        <v>18.36</v>
      </c>
      <c r="I338" s="38">
        <v>1.47</v>
      </c>
      <c r="J338">
        <v>28.4</v>
      </c>
      <c r="K338">
        <v>73</v>
      </c>
      <c r="L338">
        <v>10.52</v>
      </c>
      <c r="M338">
        <v>2.02</v>
      </c>
      <c r="N338">
        <v>33.5</v>
      </c>
      <c r="O338">
        <v>7.8100000000000003E-2</v>
      </c>
      <c r="P338">
        <v>391</v>
      </c>
      <c r="Q338">
        <v>257</v>
      </c>
      <c r="R338">
        <v>0.86</v>
      </c>
      <c r="S338">
        <v>2.44</v>
      </c>
      <c r="T338">
        <v>255</v>
      </c>
      <c r="U338" s="32">
        <v>0.56999999999999995</v>
      </c>
      <c r="W338" s="36"/>
      <c r="AA338">
        <v>12.23</v>
      </c>
      <c r="AB338">
        <v>0.72299999999999998</v>
      </c>
      <c r="AC338">
        <v>0.66445021471727872</v>
      </c>
      <c r="AD338">
        <v>21.6</v>
      </c>
      <c r="AE338">
        <v>16.7</v>
      </c>
      <c r="AF338">
        <v>19.600000000000001</v>
      </c>
      <c r="AG338">
        <v>20.8</v>
      </c>
      <c r="AH338">
        <v>4.2699999999999996</v>
      </c>
      <c r="AI338">
        <v>2.3199999999999998</v>
      </c>
      <c r="AJ338">
        <v>101</v>
      </c>
      <c r="AK338" s="32">
        <v>0.55000000000000004</v>
      </c>
      <c r="AP338" s="36"/>
      <c r="AR338">
        <v>73.319999999999993</v>
      </c>
      <c r="AS338">
        <v>0.72</v>
      </c>
      <c r="AT338" s="7">
        <v>0.6616931598844269</v>
      </c>
      <c r="AU338">
        <v>14.59</v>
      </c>
      <c r="AV338">
        <v>18.559999999999999</v>
      </c>
      <c r="AW338">
        <v>18.39</v>
      </c>
      <c r="AX338">
        <v>29.88</v>
      </c>
      <c r="AY338">
        <v>0.12</v>
      </c>
      <c r="AZ338" s="32">
        <v>81.150000000000006</v>
      </c>
      <c r="BB338" s="36"/>
      <c r="BD338">
        <v>73.3</v>
      </c>
      <c r="BE338">
        <v>0.99</v>
      </c>
      <c r="BF338">
        <v>27.7</v>
      </c>
      <c r="BG338">
        <v>9.9700000000000006</v>
      </c>
      <c r="BH338">
        <v>2.23</v>
      </c>
      <c r="BI338">
        <v>32.799999999999997</v>
      </c>
      <c r="BJ338">
        <v>0.1</v>
      </c>
      <c r="BK338">
        <v>393</v>
      </c>
      <c r="BL338">
        <v>172</v>
      </c>
      <c r="BM338" s="32">
        <v>1.39</v>
      </c>
      <c r="CB338" s="36"/>
      <c r="CD338">
        <v>12.1</v>
      </c>
      <c r="CE338">
        <v>2.6</v>
      </c>
      <c r="CF338">
        <v>27.5</v>
      </c>
      <c r="CG338">
        <v>33.299999999999997</v>
      </c>
      <c r="CH338">
        <v>189</v>
      </c>
      <c r="CI338" s="32">
        <v>0.02</v>
      </c>
    </row>
    <row r="339" spans="4:87" x14ac:dyDescent="0.35">
      <c r="D339" s="36"/>
      <c r="H339" s="37">
        <v>24.51</v>
      </c>
      <c r="I339" s="38">
        <v>1.47</v>
      </c>
      <c r="J339">
        <v>28.4</v>
      </c>
      <c r="K339">
        <v>81</v>
      </c>
      <c r="L339">
        <v>10.48</v>
      </c>
      <c r="M339">
        <v>2.0099999999999998</v>
      </c>
      <c r="N339">
        <v>33.5</v>
      </c>
      <c r="O339">
        <v>7.7499999999999999E-2</v>
      </c>
      <c r="P339">
        <v>390</v>
      </c>
      <c r="Q339">
        <v>254</v>
      </c>
      <c r="R339">
        <v>0.9</v>
      </c>
      <c r="S339">
        <v>3.23</v>
      </c>
      <c r="T339">
        <v>412</v>
      </c>
      <c r="U339" s="32">
        <v>0.76</v>
      </c>
      <c r="W339" s="36"/>
      <c r="AA339">
        <v>12.22</v>
      </c>
      <c r="AB339">
        <v>1.786</v>
      </c>
      <c r="AC339">
        <v>1.6413666438244257</v>
      </c>
      <c r="AD339">
        <v>28</v>
      </c>
      <c r="AE339">
        <v>18.899999999999999</v>
      </c>
      <c r="AF339">
        <v>23.4</v>
      </c>
      <c r="AG339">
        <v>110.1</v>
      </c>
      <c r="AH339">
        <v>5.54</v>
      </c>
      <c r="AI339">
        <v>2.4700000000000002</v>
      </c>
      <c r="AJ339">
        <v>103</v>
      </c>
      <c r="AK339" s="32">
        <v>0.57999999999999996</v>
      </c>
      <c r="AP339" s="36"/>
      <c r="AR339">
        <v>73.27</v>
      </c>
      <c r="AS339">
        <v>1.08</v>
      </c>
      <c r="AT339" s="7">
        <v>0.99253973982664045</v>
      </c>
      <c r="AU339">
        <v>15.75</v>
      </c>
      <c r="AV339">
        <v>18.18</v>
      </c>
      <c r="AW339">
        <v>17.940000000000001</v>
      </c>
      <c r="AX339">
        <v>58.6</v>
      </c>
      <c r="AY339">
        <v>0.12</v>
      </c>
      <c r="AZ339" s="32">
        <v>81.09</v>
      </c>
      <c r="BB339" s="36"/>
      <c r="BD339">
        <v>6.1</v>
      </c>
      <c r="BE339">
        <v>1.49</v>
      </c>
      <c r="BF339">
        <v>31.2</v>
      </c>
      <c r="BG339">
        <v>12.25</v>
      </c>
      <c r="BH339">
        <v>2.4500000000000002</v>
      </c>
      <c r="BI339">
        <v>35.9</v>
      </c>
      <c r="BJ339">
        <v>0.09</v>
      </c>
      <c r="BK339">
        <v>387</v>
      </c>
      <c r="BL339">
        <v>259</v>
      </c>
      <c r="BM339" s="32">
        <v>0.99</v>
      </c>
      <c r="CB339" s="36"/>
      <c r="CD339">
        <v>12.2</v>
      </c>
      <c r="CE339">
        <v>3.3</v>
      </c>
      <c r="CF339">
        <v>27.3</v>
      </c>
      <c r="CG339">
        <v>34.6</v>
      </c>
      <c r="CH339">
        <v>315</v>
      </c>
      <c r="CI339" s="32">
        <v>0.02</v>
      </c>
    </row>
    <row r="340" spans="4:87" x14ac:dyDescent="0.35">
      <c r="D340" s="36"/>
      <c r="H340" s="37">
        <v>36.700000000000003</v>
      </c>
      <c r="I340" s="38">
        <v>1.47</v>
      </c>
      <c r="J340">
        <v>28.3</v>
      </c>
      <c r="K340">
        <v>154</v>
      </c>
      <c r="L340">
        <v>10.48</v>
      </c>
      <c r="M340">
        <v>2</v>
      </c>
      <c r="N340">
        <v>33.4</v>
      </c>
      <c r="O340">
        <v>7.5899999999999995E-2</v>
      </c>
      <c r="P340">
        <v>391</v>
      </c>
      <c r="Q340">
        <v>246</v>
      </c>
      <c r="R340">
        <v>0.98</v>
      </c>
      <c r="S340">
        <v>4.82</v>
      </c>
      <c r="T340">
        <v>808</v>
      </c>
      <c r="U340" s="32">
        <v>1.1399999999999999</v>
      </c>
      <c r="W340" s="36"/>
      <c r="AA340">
        <v>12.24</v>
      </c>
      <c r="AB340">
        <v>1.8009999999999999</v>
      </c>
      <c r="AC340">
        <v>1.6551519179886844</v>
      </c>
      <c r="AD340">
        <v>21.2</v>
      </c>
      <c r="AE340">
        <v>16.899999999999999</v>
      </c>
      <c r="AF340">
        <v>19.600000000000001</v>
      </c>
      <c r="AG340">
        <v>106.9</v>
      </c>
      <c r="AH340">
        <v>4.55</v>
      </c>
      <c r="AI340">
        <v>2.33</v>
      </c>
      <c r="AJ340">
        <v>101</v>
      </c>
      <c r="AK340" s="32">
        <v>0.55000000000000004</v>
      </c>
      <c r="AP340" s="36"/>
      <c r="AR340">
        <v>73.349999999999994</v>
      </c>
      <c r="AS340">
        <v>1.44</v>
      </c>
      <c r="AT340" s="7">
        <v>1.3233863197688538</v>
      </c>
      <c r="AU340">
        <v>18.809999999999999</v>
      </c>
      <c r="AV340">
        <v>17.64</v>
      </c>
      <c r="AW340">
        <v>17.5</v>
      </c>
      <c r="AX340">
        <v>103.17</v>
      </c>
      <c r="AY340">
        <v>0.12</v>
      </c>
      <c r="AZ340" s="32">
        <v>81.180000000000007</v>
      </c>
      <c r="BB340" s="36"/>
      <c r="BD340">
        <v>12.2</v>
      </c>
      <c r="BE340">
        <v>1.48</v>
      </c>
      <c r="BF340">
        <v>32.299999999999997</v>
      </c>
      <c r="BG340">
        <v>13.12</v>
      </c>
      <c r="BH340">
        <v>2.52</v>
      </c>
      <c r="BI340">
        <v>36.9</v>
      </c>
      <c r="BJ340">
        <v>0.1</v>
      </c>
      <c r="BK340">
        <v>387</v>
      </c>
      <c r="BL340">
        <v>244</v>
      </c>
      <c r="BM340" s="32">
        <v>1.06</v>
      </c>
      <c r="CB340" s="36"/>
      <c r="CD340">
        <v>12.3</v>
      </c>
      <c r="CE340">
        <v>4</v>
      </c>
      <c r="CF340">
        <v>27.1</v>
      </c>
      <c r="CG340">
        <v>36.299999999999997</v>
      </c>
      <c r="CH340">
        <v>473</v>
      </c>
      <c r="CI340" s="32">
        <v>0.02</v>
      </c>
    </row>
    <row r="341" spans="4:87" x14ac:dyDescent="0.35">
      <c r="D341" s="36"/>
      <c r="H341" s="37">
        <v>48.8</v>
      </c>
      <c r="I341" s="38">
        <v>1.47</v>
      </c>
      <c r="J341">
        <v>28.4</v>
      </c>
      <c r="K341">
        <v>401</v>
      </c>
      <c r="L341">
        <v>10.49</v>
      </c>
      <c r="M341">
        <v>2</v>
      </c>
      <c r="N341">
        <v>33.5</v>
      </c>
      <c r="O341">
        <v>7.4800000000000005E-2</v>
      </c>
      <c r="P341">
        <v>391</v>
      </c>
      <c r="Q341">
        <v>240</v>
      </c>
      <c r="R341">
        <v>1.04</v>
      </c>
      <c r="S341">
        <v>6.43</v>
      </c>
      <c r="T341">
        <v>1300</v>
      </c>
      <c r="U341" s="32">
        <v>1.52</v>
      </c>
      <c r="W341" s="36"/>
      <c r="AA341">
        <v>12.17</v>
      </c>
      <c r="AB341">
        <v>2.859</v>
      </c>
      <c r="AC341">
        <v>2.6274732557077454</v>
      </c>
      <c r="AD341">
        <v>28.2</v>
      </c>
      <c r="AE341">
        <v>18.7</v>
      </c>
      <c r="AF341">
        <v>23</v>
      </c>
      <c r="AG341">
        <v>292.8</v>
      </c>
      <c r="AH341">
        <v>5.94</v>
      </c>
      <c r="AI341">
        <v>2.44</v>
      </c>
      <c r="AJ341">
        <v>102</v>
      </c>
      <c r="AK341" s="32">
        <v>0.57999999999999996</v>
      </c>
      <c r="AP341" s="36"/>
      <c r="AR341">
        <v>73.290000000000006</v>
      </c>
      <c r="AS341">
        <v>1.62</v>
      </c>
      <c r="AT341" s="7">
        <v>1.4888096097399608</v>
      </c>
      <c r="AU341">
        <v>20.309999999999999</v>
      </c>
      <c r="AV341">
        <v>18.52</v>
      </c>
      <c r="AW341">
        <v>18.329999999999998</v>
      </c>
      <c r="AX341">
        <v>131.94</v>
      </c>
      <c r="AY341">
        <v>0.13</v>
      </c>
      <c r="AZ341" s="32">
        <v>81.11</v>
      </c>
      <c r="BB341" s="36"/>
      <c r="BD341">
        <v>24.5</v>
      </c>
      <c r="BE341">
        <v>1.48</v>
      </c>
      <c r="BF341">
        <v>31.5</v>
      </c>
      <c r="BG341">
        <v>12.52</v>
      </c>
      <c r="BH341">
        <v>2.4700000000000002</v>
      </c>
      <c r="BI341">
        <v>36.200000000000003</v>
      </c>
      <c r="BJ341">
        <v>0.1</v>
      </c>
      <c r="BK341">
        <v>387</v>
      </c>
      <c r="BL341">
        <v>234</v>
      </c>
      <c r="BM341" s="32">
        <v>1.19</v>
      </c>
      <c r="CB341" s="36"/>
      <c r="CD341">
        <v>12.2</v>
      </c>
      <c r="CE341">
        <v>4.5999999999999996</v>
      </c>
      <c r="CF341">
        <v>27.2</v>
      </c>
      <c r="CG341">
        <v>38.799999999999997</v>
      </c>
      <c r="CH341">
        <v>732</v>
      </c>
      <c r="CI341" s="32">
        <v>0.04</v>
      </c>
    </row>
    <row r="342" spans="4:87" x14ac:dyDescent="0.35">
      <c r="D342" s="36"/>
      <c r="H342" s="37">
        <v>6.12</v>
      </c>
      <c r="I342" s="38">
        <v>0.59</v>
      </c>
      <c r="J342">
        <v>28.9</v>
      </c>
      <c r="K342">
        <v>12</v>
      </c>
      <c r="L342">
        <v>10.86</v>
      </c>
      <c r="M342">
        <v>2.02</v>
      </c>
      <c r="N342">
        <v>34</v>
      </c>
      <c r="O342">
        <v>7.2499999999999995E-2</v>
      </c>
      <c r="P342">
        <v>393</v>
      </c>
      <c r="Q342">
        <v>162</v>
      </c>
      <c r="R342">
        <v>0.76</v>
      </c>
      <c r="S342">
        <v>0.83</v>
      </c>
      <c r="T342">
        <v>41</v>
      </c>
      <c r="U342" s="32">
        <v>0.2</v>
      </c>
      <c r="W342" s="36"/>
      <c r="AA342">
        <v>12.19</v>
      </c>
      <c r="AB342">
        <v>2.8759999999999999</v>
      </c>
      <c r="AC342">
        <v>2.6430965664272388</v>
      </c>
      <c r="AD342">
        <v>21.9</v>
      </c>
      <c r="AE342">
        <v>16.600000000000001</v>
      </c>
      <c r="AF342">
        <v>19.600000000000001</v>
      </c>
      <c r="AG342">
        <v>272.2</v>
      </c>
      <c r="AH342">
        <v>4.8600000000000003</v>
      </c>
      <c r="AI342">
        <v>2.2999999999999998</v>
      </c>
      <c r="AJ342">
        <v>100</v>
      </c>
      <c r="AK342" s="32">
        <v>0.54</v>
      </c>
      <c r="AP342" s="36"/>
      <c r="AR342">
        <v>73.33</v>
      </c>
      <c r="AS342">
        <v>1.8</v>
      </c>
      <c r="AT342" s="7">
        <v>1.6542328997110674</v>
      </c>
      <c r="AU342">
        <v>19.87</v>
      </c>
      <c r="AV342">
        <v>18.68</v>
      </c>
      <c r="AW342">
        <v>18.559999999999999</v>
      </c>
      <c r="AX342">
        <v>215.22</v>
      </c>
      <c r="AY342">
        <v>0.13</v>
      </c>
      <c r="AZ342" s="32">
        <v>81.150000000000006</v>
      </c>
      <c r="BB342" s="36"/>
      <c r="BD342">
        <v>36.700000000000003</v>
      </c>
      <c r="BE342">
        <v>1.48</v>
      </c>
      <c r="BF342">
        <v>31.3</v>
      </c>
      <c r="BG342">
        <v>12.33</v>
      </c>
      <c r="BH342">
        <v>2.4500000000000002</v>
      </c>
      <c r="BI342">
        <v>36</v>
      </c>
      <c r="BJ342">
        <v>0.1</v>
      </c>
      <c r="BK342">
        <v>387</v>
      </c>
      <c r="BL342">
        <v>228</v>
      </c>
      <c r="BM342" s="32">
        <v>1.26</v>
      </c>
      <c r="CB342" s="36"/>
      <c r="CD342">
        <v>24.4</v>
      </c>
      <c r="CE342">
        <v>0.5</v>
      </c>
      <c r="CF342">
        <v>27.6</v>
      </c>
      <c r="CG342">
        <v>31.3</v>
      </c>
      <c r="CH342">
        <v>9</v>
      </c>
      <c r="CI342" s="32">
        <v>0.03</v>
      </c>
    </row>
    <row r="343" spans="4:87" x14ac:dyDescent="0.35">
      <c r="D343" s="36"/>
      <c r="H343" s="37">
        <v>9.23</v>
      </c>
      <c r="I343" s="38">
        <v>0.59</v>
      </c>
      <c r="J343">
        <v>28.8</v>
      </c>
      <c r="K343">
        <v>13</v>
      </c>
      <c r="L343">
        <v>10.8</v>
      </c>
      <c r="M343">
        <v>2.0099999999999998</v>
      </c>
      <c r="N343">
        <v>33.9</v>
      </c>
      <c r="O343">
        <v>7.0199999999999999E-2</v>
      </c>
      <c r="P343">
        <v>390</v>
      </c>
      <c r="Q343">
        <v>159</v>
      </c>
      <c r="R343">
        <v>0.78</v>
      </c>
      <c r="S343">
        <v>1.25</v>
      </c>
      <c r="T343">
        <v>82</v>
      </c>
      <c r="U343" s="32">
        <v>0.28999999999999998</v>
      </c>
      <c r="W343" s="36"/>
      <c r="AA343">
        <v>12.29</v>
      </c>
      <c r="AB343">
        <v>3.222</v>
      </c>
      <c r="AC343">
        <v>2.9610768904828104</v>
      </c>
      <c r="AD343">
        <v>29.7</v>
      </c>
      <c r="AE343">
        <v>18.100000000000001</v>
      </c>
      <c r="AF343">
        <v>22.5</v>
      </c>
      <c r="AG343">
        <v>495.2</v>
      </c>
      <c r="AH343">
        <v>6.78</v>
      </c>
      <c r="AI343">
        <v>2.4300000000000002</v>
      </c>
      <c r="AJ343">
        <v>103</v>
      </c>
      <c r="AK343" s="32">
        <v>0.56999999999999995</v>
      </c>
      <c r="AP343" s="36"/>
      <c r="AR343">
        <v>73.349999999999994</v>
      </c>
      <c r="AS343">
        <v>1.98</v>
      </c>
      <c r="AT343" s="7">
        <v>1.8196561896821741</v>
      </c>
      <c r="AU343">
        <v>19.989999999999998</v>
      </c>
      <c r="AV343">
        <v>18.7</v>
      </c>
      <c r="AW343">
        <v>18.5</v>
      </c>
      <c r="AX343">
        <v>411.92</v>
      </c>
      <c r="AY343">
        <v>0.14000000000000001</v>
      </c>
      <c r="AZ343" s="32">
        <v>81.17</v>
      </c>
      <c r="BB343" s="36"/>
      <c r="BD343">
        <v>48.9</v>
      </c>
      <c r="BE343">
        <v>1.48</v>
      </c>
      <c r="BF343">
        <v>31.1</v>
      </c>
      <c r="BG343">
        <v>12.18</v>
      </c>
      <c r="BH343">
        <v>2.44</v>
      </c>
      <c r="BI343">
        <v>35.799999999999997</v>
      </c>
      <c r="BJ343">
        <v>0.09</v>
      </c>
      <c r="BK343">
        <v>387</v>
      </c>
      <c r="BL343">
        <v>225</v>
      </c>
      <c r="BM343" s="32">
        <v>1.31</v>
      </c>
      <c r="CB343" s="36"/>
      <c r="CD343">
        <v>24.4</v>
      </c>
      <c r="CE343">
        <v>0.7</v>
      </c>
      <c r="CF343">
        <v>27.6</v>
      </c>
      <c r="CG343">
        <v>31.2</v>
      </c>
      <c r="CH343">
        <v>16</v>
      </c>
      <c r="CI343" s="32" t="s">
        <v>49</v>
      </c>
    </row>
    <row r="344" spans="4:87" x14ac:dyDescent="0.35">
      <c r="D344" s="36"/>
      <c r="H344" s="37">
        <v>24.56</v>
      </c>
      <c r="I344" s="38">
        <v>0.59</v>
      </c>
      <c r="J344">
        <v>28.8</v>
      </c>
      <c r="K344">
        <v>16</v>
      </c>
      <c r="L344">
        <v>10.75</v>
      </c>
      <c r="M344">
        <v>2</v>
      </c>
      <c r="N344">
        <v>33.799999999999997</v>
      </c>
      <c r="O344">
        <v>6.9900000000000004E-2</v>
      </c>
      <c r="P344">
        <v>390</v>
      </c>
      <c r="Q344">
        <v>145</v>
      </c>
      <c r="R344">
        <v>0.87</v>
      </c>
      <c r="S344">
        <v>3.31</v>
      </c>
      <c r="T344">
        <v>418</v>
      </c>
      <c r="U344" s="32">
        <v>0.78</v>
      </c>
      <c r="W344" s="36"/>
      <c r="AA344">
        <v>18.62</v>
      </c>
      <c r="AB344">
        <v>0.71499999999999997</v>
      </c>
      <c r="AC344">
        <v>0.65709806849634056</v>
      </c>
      <c r="AD344">
        <v>28.3</v>
      </c>
      <c r="AE344">
        <v>20.3</v>
      </c>
      <c r="AF344">
        <v>25.6</v>
      </c>
      <c r="AG344">
        <v>21.8</v>
      </c>
      <c r="AH344">
        <v>6.46</v>
      </c>
      <c r="AI344">
        <v>3.93</v>
      </c>
      <c r="AJ344">
        <v>210</v>
      </c>
      <c r="AK344" s="32">
        <v>0.93</v>
      </c>
      <c r="AP344" s="36"/>
      <c r="AR344">
        <v>73.3</v>
      </c>
      <c r="AS344">
        <v>2.16</v>
      </c>
      <c r="AT344" s="7">
        <v>1.9850794796532809</v>
      </c>
      <c r="AU344">
        <v>19.89</v>
      </c>
      <c r="AV344">
        <v>18.7</v>
      </c>
      <c r="AW344">
        <v>18.5</v>
      </c>
      <c r="AX344">
        <v>999.47</v>
      </c>
      <c r="AY344">
        <v>0.17</v>
      </c>
      <c r="AZ344" s="32">
        <v>81.12</v>
      </c>
      <c r="BB344" s="36"/>
      <c r="BD344">
        <v>61.1</v>
      </c>
      <c r="BE344">
        <v>1.48</v>
      </c>
      <c r="BF344">
        <v>31.1</v>
      </c>
      <c r="BG344">
        <v>12.17</v>
      </c>
      <c r="BH344">
        <v>2.44</v>
      </c>
      <c r="BI344">
        <v>35.799999999999997</v>
      </c>
      <c r="BJ344">
        <v>0.09</v>
      </c>
      <c r="BK344">
        <v>387</v>
      </c>
      <c r="BL344">
        <v>221</v>
      </c>
      <c r="BM344" s="32">
        <v>1.36</v>
      </c>
      <c r="CB344" s="36"/>
      <c r="CD344">
        <v>24.4</v>
      </c>
      <c r="CE344">
        <v>1</v>
      </c>
      <c r="CF344">
        <v>27.9</v>
      </c>
      <c r="CG344">
        <v>34.1</v>
      </c>
      <c r="CH344">
        <v>33</v>
      </c>
      <c r="CI344" s="32">
        <v>0.03</v>
      </c>
    </row>
    <row r="345" spans="4:87" ht="15" thickBot="1" x14ac:dyDescent="0.4">
      <c r="D345" s="36"/>
      <c r="H345" s="37">
        <v>61.01</v>
      </c>
      <c r="I345" s="38">
        <v>0.59</v>
      </c>
      <c r="J345">
        <v>29</v>
      </c>
      <c r="K345">
        <v>42</v>
      </c>
      <c r="L345">
        <v>10.91</v>
      </c>
      <c r="M345">
        <v>2.0099999999999998</v>
      </c>
      <c r="N345">
        <v>34</v>
      </c>
      <c r="O345">
        <v>6.7900000000000002E-2</v>
      </c>
      <c r="P345">
        <v>390</v>
      </c>
      <c r="Q345">
        <v>130</v>
      </c>
      <c r="R345">
        <v>0.97</v>
      </c>
      <c r="S345">
        <v>8.3699999999999992</v>
      </c>
      <c r="T345">
        <v>1915</v>
      </c>
      <c r="U345" s="32">
        <v>1.97</v>
      </c>
      <c r="W345" s="36"/>
      <c r="AA345">
        <v>18.32</v>
      </c>
      <c r="AB345">
        <v>1.7789999999999999</v>
      </c>
      <c r="AC345">
        <v>1.6349335158811047</v>
      </c>
      <c r="AD345">
        <v>28</v>
      </c>
      <c r="AE345">
        <v>19.8</v>
      </c>
      <c r="AF345">
        <v>25</v>
      </c>
      <c r="AG345">
        <v>118.8</v>
      </c>
      <c r="AH345">
        <v>6.6</v>
      </c>
      <c r="AI345">
        <v>3.8</v>
      </c>
      <c r="AJ345">
        <v>204</v>
      </c>
      <c r="AK345" s="32">
        <v>0.9</v>
      </c>
      <c r="AP345" s="36"/>
      <c r="AR345">
        <v>73.28</v>
      </c>
      <c r="AS345">
        <v>2.2400000000000002</v>
      </c>
      <c r="AT345" s="7">
        <v>2.0586009418626618</v>
      </c>
      <c r="AU345">
        <v>19.62</v>
      </c>
      <c r="AV345">
        <v>18.670000000000002</v>
      </c>
      <c r="AW345">
        <v>18.5</v>
      </c>
      <c r="AX345">
        <v>1867.49</v>
      </c>
      <c r="AY345">
        <v>0.2</v>
      </c>
      <c r="AZ345" s="32">
        <v>81.099999999999994</v>
      </c>
      <c r="BB345" s="36"/>
      <c r="BD345">
        <v>73.3</v>
      </c>
      <c r="BE345">
        <v>1.48</v>
      </c>
      <c r="BF345">
        <v>30.9</v>
      </c>
      <c r="BG345">
        <v>12.06</v>
      </c>
      <c r="BH345">
        <v>2.4300000000000002</v>
      </c>
      <c r="BI345">
        <v>35.6</v>
      </c>
      <c r="BJ345">
        <v>0.09</v>
      </c>
      <c r="BK345">
        <v>387</v>
      </c>
      <c r="BL345">
        <v>215</v>
      </c>
      <c r="BM345" s="32">
        <v>1.43</v>
      </c>
      <c r="CB345" s="36"/>
      <c r="CD345">
        <v>24.4</v>
      </c>
      <c r="CE345">
        <v>1.3</v>
      </c>
      <c r="CF345">
        <v>28</v>
      </c>
      <c r="CG345">
        <v>33.700000000000003</v>
      </c>
      <c r="CH345">
        <v>54</v>
      </c>
      <c r="CI345" s="32" t="s">
        <v>49</v>
      </c>
    </row>
    <row r="346" spans="4:87" x14ac:dyDescent="0.35">
      <c r="D346" s="27" t="s">
        <v>18</v>
      </c>
      <c r="E346" s="28">
        <v>3.1</v>
      </c>
      <c r="F346" s="28"/>
      <c r="G346" s="28" t="s">
        <v>120</v>
      </c>
      <c r="H346" s="29">
        <v>3.15</v>
      </c>
      <c r="I346" s="30">
        <v>0.98</v>
      </c>
      <c r="J346" s="28">
        <v>18.8</v>
      </c>
      <c r="K346" s="28">
        <v>33</v>
      </c>
      <c r="L346" s="28">
        <v>5.76</v>
      </c>
      <c r="M346" s="28">
        <v>1.75</v>
      </c>
      <c r="N346" s="28">
        <v>25.7</v>
      </c>
      <c r="O346" s="28">
        <v>0.10150000000000001</v>
      </c>
      <c r="P346" s="28">
        <v>393</v>
      </c>
      <c r="Q346" s="28">
        <v>250</v>
      </c>
      <c r="R346" s="28">
        <v>0.59</v>
      </c>
      <c r="S346" s="28">
        <v>3.89</v>
      </c>
      <c r="T346" s="28">
        <v>16</v>
      </c>
      <c r="U346" s="31">
        <v>0.92</v>
      </c>
      <c r="W346" s="36"/>
      <c r="AA346">
        <v>18.329999999999998</v>
      </c>
      <c r="AB346">
        <v>2.8479999999999999</v>
      </c>
      <c r="AC346">
        <v>2.6173640546539554</v>
      </c>
      <c r="AD346">
        <v>28.8</v>
      </c>
      <c r="AE346">
        <v>19.7</v>
      </c>
      <c r="AF346">
        <v>25</v>
      </c>
      <c r="AG346">
        <v>371.5</v>
      </c>
      <c r="AH346">
        <v>7.31</v>
      </c>
      <c r="AI346">
        <v>3.79</v>
      </c>
      <c r="AJ346">
        <v>204</v>
      </c>
      <c r="AK346" s="32">
        <v>0.89</v>
      </c>
      <c r="AP346" s="27" t="s">
        <v>16</v>
      </c>
      <c r="AQ346" s="28">
        <v>2.92</v>
      </c>
      <c r="AR346" s="28">
        <v>0</v>
      </c>
      <c r="AS346" s="28">
        <v>0.47</v>
      </c>
      <c r="AT346" s="7">
        <v>0.43193859048011202</v>
      </c>
      <c r="AU346" s="28">
        <v>3.38</v>
      </c>
      <c r="AV346" s="28">
        <v>5.34</v>
      </c>
      <c r="AW346" s="28">
        <v>5</v>
      </c>
      <c r="AX346" s="28">
        <v>3.9</v>
      </c>
      <c r="AY346" s="28">
        <v>0</v>
      </c>
      <c r="AZ346" s="31">
        <v>0</v>
      </c>
      <c r="BB346" s="36"/>
      <c r="BD346">
        <v>36.700000000000003</v>
      </c>
      <c r="BE346">
        <v>1.98</v>
      </c>
      <c r="BF346">
        <v>30.6</v>
      </c>
      <c r="BG346">
        <v>11.8</v>
      </c>
      <c r="BH346">
        <v>2.41</v>
      </c>
      <c r="BI346">
        <v>35.299999999999997</v>
      </c>
      <c r="BJ346">
        <v>0.09</v>
      </c>
      <c r="BK346">
        <v>387</v>
      </c>
      <c r="BL346">
        <v>260</v>
      </c>
      <c r="BM346" s="32">
        <v>1.33</v>
      </c>
      <c r="CB346" s="36"/>
      <c r="CD346">
        <v>24.5</v>
      </c>
      <c r="CE346">
        <v>2</v>
      </c>
      <c r="CF346">
        <v>27.9</v>
      </c>
      <c r="CG346">
        <v>34.1</v>
      </c>
      <c r="CH346">
        <v>117</v>
      </c>
      <c r="CI346" s="32">
        <v>0.03</v>
      </c>
    </row>
    <row r="347" spans="4:87" ht="15" thickBot="1" x14ac:dyDescent="0.4">
      <c r="D347" s="36"/>
      <c r="H347" s="37">
        <v>6.15</v>
      </c>
      <c r="I347" s="38">
        <v>0.98</v>
      </c>
      <c r="J347">
        <v>18.7</v>
      </c>
      <c r="K347">
        <v>34</v>
      </c>
      <c r="L347">
        <v>5.73</v>
      </c>
      <c r="M347">
        <v>1.73</v>
      </c>
      <c r="N347">
        <v>25.6</v>
      </c>
      <c r="O347">
        <v>9.8400000000000001E-2</v>
      </c>
      <c r="P347">
        <v>393</v>
      </c>
      <c r="Q347">
        <v>234</v>
      </c>
      <c r="R347">
        <v>0.69</v>
      </c>
      <c r="S347">
        <v>7.45</v>
      </c>
      <c r="T347">
        <v>50</v>
      </c>
      <c r="U347" s="32">
        <v>1.76</v>
      </c>
      <c r="W347" s="36"/>
      <c r="AA347">
        <v>18.39</v>
      </c>
      <c r="AB347">
        <v>3.222</v>
      </c>
      <c r="AC347">
        <v>2.9610768904828104</v>
      </c>
      <c r="AD347">
        <v>26.1</v>
      </c>
      <c r="AE347">
        <v>17.2</v>
      </c>
      <c r="AF347">
        <v>21.4</v>
      </c>
      <c r="AG347">
        <v>605.79999999999995</v>
      </c>
      <c r="AH347">
        <v>9.44</v>
      </c>
      <c r="AI347">
        <v>3.53</v>
      </c>
      <c r="AJ347">
        <v>200</v>
      </c>
      <c r="AK347" s="32">
        <v>0.83</v>
      </c>
      <c r="AP347" s="36"/>
      <c r="AR347">
        <v>0</v>
      </c>
      <c r="AS347">
        <v>0.74</v>
      </c>
      <c r="AT347" s="7">
        <v>0.68007352543677213</v>
      </c>
      <c r="AU347">
        <v>3.66</v>
      </c>
      <c r="AV347">
        <v>5.28</v>
      </c>
      <c r="AW347">
        <v>5</v>
      </c>
      <c r="AX347">
        <v>7.91</v>
      </c>
      <c r="AY347">
        <v>0</v>
      </c>
      <c r="AZ347" s="32">
        <v>0</v>
      </c>
      <c r="BB347" s="41"/>
      <c r="BC347" s="42"/>
      <c r="BD347" s="42">
        <v>36.700000000000003</v>
      </c>
      <c r="BE347" s="42">
        <v>2.31</v>
      </c>
      <c r="BF347" s="42">
        <v>30.4</v>
      </c>
      <c r="BG347" s="42">
        <v>11.7</v>
      </c>
      <c r="BH347" s="42">
        <v>2.4</v>
      </c>
      <c r="BI347" s="42">
        <v>35.1</v>
      </c>
      <c r="BJ347" s="42">
        <v>0.09</v>
      </c>
      <c r="BK347" s="42">
        <v>387</v>
      </c>
      <c r="BL347" s="42">
        <v>273</v>
      </c>
      <c r="BM347" s="43">
        <v>1.38</v>
      </c>
      <c r="CB347" s="36"/>
      <c r="CD347">
        <v>24.4</v>
      </c>
      <c r="CE347">
        <v>2.6</v>
      </c>
      <c r="CF347">
        <v>27.8</v>
      </c>
      <c r="CG347">
        <v>35.200000000000003</v>
      </c>
      <c r="CH347">
        <v>210</v>
      </c>
      <c r="CI347" s="32">
        <v>0.03</v>
      </c>
    </row>
    <row r="348" spans="4:87" x14ac:dyDescent="0.35">
      <c r="D348" s="36"/>
      <c r="H348" s="37">
        <v>9.08</v>
      </c>
      <c r="I348" s="38">
        <v>0.98</v>
      </c>
      <c r="J348">
        <v>18.5</v>
      </c>
      <c r="K348">
        <v>35</v>
      </c>
      <c r="L348">
        <v>5.64</v>
      </c>
      <c r="M348">
        <v>1.71</v>
      </c>
      <c r="N348">
        <v>25.4</v>
      </c>
      <c r="O348">
        <v>9.5399999999999999E-2</v>
      </c>
      <c r="P348">
        <v>393</v>
      </c>
      <c r="Q348">
        <v>230</v>
      </c>
      <c r="R348">
        <v>0.72</v>
      </c>
      <c r="S348">
        <v>10.58</v>
      </c>
      <c r="T348">
        <v>94</v>
      </c>
      <c r="U348" s="32">
        <v>2.4900000000000002</v>
      </c>
      <c r="W348" s="36"/>
      <c r="AA348">
        <v>24.48</v>
      </c>
      <c r="AB348">
        <v>0.70099999999999996</v>
      </c>
      <c r="AC348">
        <v>0.64423181260969897</v>
      </c>
      <c r="AD348">
        <v>31.8</v>
      </c>
      <c r="AE348">
        <v>22.8</v>
      </c>
      <c r="AF348">
        <v>34</v>
      </c>
      <c r="AG348">
        <v>22.7</v>
      </c>
      <c r="AH348">
        <v>7.05</v>
      </c>
      <c r="AI348">
        <v>5.56</v>
      </c>
      <c r="AJ348">
        <v>340</v>
      </c>
      <c r="AK348" s="32">
        <v>1.31</v>
      </c>
      <c r="AP348" s="36"/>
      <c r="AR348">
        <v>0</v>
      </c>
      <c r="AS348">
        <v>1.1100000000000001</v>
      </c>
      <c r="AT348" s="7">
        <v>1.0201102881551583</v>
      </c>
      <c r="AU348">
        <v>3.16</v>
      </c>
      <c r="AV348">
        <v>5.26</v>
      </c>
      <c r="AW348">
        <v>5</v>
      </c>
      <c r="AX348">
        <v>15.38</v>
      </c>
      <c r="AY348">
        <v>0</v>
      </c>
      <c r="AZ348" s="32">
        <v>0</v>
      </c>
      <c r="BB348" s="27" t="s">
        <v>134</v>
      </c>
      <c r="BC348" s="28">
        <v>2.94</v>
      </c>
      <c r="BD348" s="28">
        <v>6.1</v>
      </c>
      <c r="BE348" s="28">
        <v>0.59</v>
      </c>
      <c r="BF348" s="28">
        <v>29.2</v>
      </c>
      <c r="BG348" s="28">
        <v>11</v>
      </c>
      <c r="BH348" s="28">
        <v>2.31</v>
      </c>
      <c r="BI348" s="28">
        <v>34.299999999999997</v>
      </c>
      <c r="BJ348" s="28">
        <v>0.11</v>
      </c>
      <c r="BK348" s="28">
        <v>404</v>
      </c>
      <c r="BL348" s="28">
        <v>138</v>
      </c>
      <c r="BM348" s="31">
        <v>0.57999999999999996</v>
      </c>
      <c r="CB348" s="36"/>
      <c r="CD348">
        <v>24.4</v>
      </c>
      <c r="CE348">
        <v>3.3</v>
      </c>
      <c r="CF348">
        <v>27.7</v>
      </c>
      <c r="CG348">
        <v>36.4</v>
      </c>
      <c r="CH348">
        <v>351</v>
      </c>
      <c r="CI348" s="32">
        <v>0.04</v>
      </c>
    </row>
    <row r="349" spans="4:87" x14ac:dyDescent="0.35">
      <c r="D349" s="36"/>
      <c r="H349" s="37">
        <v>12.23</v>
      </c>
      <c r="I349" s="38">
        <v>0.98</v>
      </c>
      <c r="J349">
        <v>18.7</v>
      </c>
      <c r="K349">
        <v>36</v>
      </c>
      <c r="L349">
        <v>5.71</v>
      </c>
      <c r="M349">
        <v>1.72</v>
      </c>
      <c r="N349">
        <v>25.5</v>
      </c>
      <c r="O349">
        <v>9.4600000000000004E-2</v>
      </c>
      <c r="P349">
        <v>392</v>
      </c>
      <c r="Q349">
        <v>228</v>
      </c>
      <c r="R349">
        <v>0.74</v>
      </c>
      <c r="S349">
        <v>14.08</v>
      </c>
      <c r="T349">
        <v>153</v>
      </c>
      <c r="U349" s="32">
        <v>3.32</v>
      </c>
      <c r="W349" s="36"/>
      <c r="AA349">
        <v>24.48</v>
      </c>
      <c r="AB349">
        <v>1.754</v>
      </c>
      <c r="AC349">
        <v>1.6119580589406735</v>
      </c>
      <c r="AD349">
        <v>32.1</v>
      </c>
      <c r="AE349">
        <v>22.6</v>
      </c>
      <c r="AF349">
        <v>34.4</v>
      </c>
      <c r="AG349">
        <v>131.30000000000001</v>
      </c>
      <c r="AH349">
        <v>7.32</v>
      </c>
      <c r="AI349">
        <v>5.54</v>
      </c>
      <c r="AJ349">
        <v>339</v>
      </c>
      <c r="AK349" s="32">
        <v>1.31</v>
      </c>
      <c r="AP349" s="36"/>
      <c r="AR349">
        <v>0</v>
      </c>
      <c r="AS349">
        <v>1.48</v>
      </c>
      <c r="AT349" s="7">
        <v>1.3601470508735443</v>
      </c>
      <c r="AU349">
        <v>2.36</v>
      </c>
      <c r="AV349">
        <v>5.17</v>
      </c>
      <c r="AW349">
        <v>5</v>
      </c>
      <c r="AX349">
        <v>24.89</v>
      </c>
      <c r="AY349">
        <v>0</v>
      </c>
      <c r="AZ349" s="32">
        <v>0</v>
      </c>
      <c r="BB349" s="36"/>
      <c r="BD349">
        <v>12.2</v>
      </c>
      <c r="BE349">
        <v>0.59</v>
      </c>
      <c r="BF349">
        <v>28.5</v>
      </c>
      <c r="BG349">
        <v>10.54</v>
      </c>
      <c r="BH349">
        <v>2.2599999999999998</v>
      </c>
      <c r="BI349">
        <v>33.700000000000003</v>
      </c>
      <c r="BJ349">
        <v>0.11</v>
      </c>
      <c r="BK349">
        <v>404</v>
      </c>
      <c r="BL349">
        <v>119</v>
      </c>
      <c r="BM349" s="32">
        <v>0.67</v>
      </c>
      <c r="CB349" s="36"/>
      <c r="CD349">
        <v>24.4</v>
      </c>
      <c r="CE349">
        <v>4</v>
      </c>
      <c r="CF349">
        <v>27.6</v>
      </c>
      <c r="CG349">
        <v>38.700000000000003</v>
      </c>
      <c r="CH349">
        <v>570</v>
      </c>
      <c r="CI349" s="32">
        <v>0.05</v>
      </c>
    </row>
    <row r="350" spans="4:87" x14ac:dyDescent="0.35">
      <c r="D350" s="36"/>
      <c r="H350" s="37">
        <v>18.27</v>
      </c>
      <c r="I350" s="38">
        <v>0.98</v>
      </c>
      <c r="J350">
        <v>18.8</v>
      </c>
      <c r="K350">
        <v>38</v>
      </c>
      <c r="L350">
        <v>5.74</v>
      </c>
      <c r="M350">
        <v>1.72</v>
      </c>
      <c r="N350">
        <v>25.6</v>
      </c>
      <c r="O350">
        <v>9.4100000000000003E-2</v>
      </c>
      <c r="P350">
        <v>392</v>
      </c>
      <c r="Q350">
        <v>219</v>
      </c>
      <c r="R350">
        <v>0.79</v>
      </c>
      <c r="S350">
        <v>20.82</v>
      </c>
      <c r="T350">
        <v>298</v>
      </c>
      <c r="U350" s="32">
        <v>4.91</v>
      </c>
      <c r="W350" s="36"/>
      <c r="AA350">
        <v>24.44</v>
      </c>
      <c r="AB350">
        <v>2.4569999999999999</v>
      </c>
      <c r="AC350">
        <v>2.2580279081056069</v>
      </c>
      <c r="AD350">
        <v>32.9</v>
      </c>
      <c r="AE350">
        <v>21.9</v>
      </c>
      <c r="AF350">
        <v>33.6</v>
      </c>
      <c r="AG350">
        <v>283.2</v>
      </c>
      <c r="AH350">
        <v>7.67</v>
      </c>
      <c r="AI350">
        <v>5.4</v>
      </c>
      <c r="AJ350">
        <v>336</v>
      </c>
      <c r="AK350" s="32">
        <v>1.27</v>
      </c>
      <c r="AP350" s="36"/>
      <c r="AR350">
        <v>0</v>
      </c>
      <c r="AS350">
        <v>2.21</v>
      </c>
      <c r="AT350" s="7">
        <v>2.0310303935341438</v>
      </c>
      <c r="AU350">
        <v>2.87</v>
      </c>
      <c r="AV350">
        <v>5.14</v>
      </c>
      <c r="AW350">
        <v>5</v>
      </c>
      <c r="AX350">
        <v>52.37</v>
      </c>
      <c r="AY350">
        <v>0</v>
      </c>
      <c r="AZ350" s="32">
        <v>0</v>
      </c>
      <c r="BB350" s="36"/>
      <c r="BD350">
        <v>24.4</v>
      </c>
      <c r="BE350">
        <v>0.59</v>
      </c>
      <c r="BF350">
        <v>28.1</v>
      </c>
      <c r="BG350">
        <v>10.27</v>
      </c>
      <c r="BH350">
        <v>2.2400000000000002</v>
      </c>
      <c r="BI350">
        <v>33.299999999999997</v>
      </c>
      <c r="BJ350">
        <v>0.11</v>
      </c>
      <c r="BK350">
        <v>404</v>
      </c>
      <c r="BL350">
        <v>106</v>
      </c>
      <c r="BM350" s="32">
        <v>0.74</v>
      </c>
      <c r="CB350" s="36"/>
      <c r="CD350">
        <v>24.4</v>
      </c>
      <c r="CE350">
        <v>4.5999999999999996</v>
      </c>
      <c r="CF350">
        <v>27.7</v>
      </c>
      <c r="CG350">
        <v>38.799999999999997</v>
      </c>
      <c r="CH350">
        <v>1146</v>
      </c>
      <c r="CI350" s="32">
        <v>0.09</v>
      </c>
    </row>
    <row r="351" spans="4:87" x14ac:dyDescent="0.35">
      <c r="D351" s="36"/>
      <c r="H351" s="37">
        <v>24.44</v>
      </c>
      <c r="I351" s="38">
        <v>0.98</v>
      </c>
      <c r="J351">
        <v>18.8</v>
      </c>
      <c r="K351">
        <v>40</v>
      </c>
      <c r="L351">
        <v>5.75</v>
      </c>
      <c r="M351">
        <v>1.72</v>
      </c>
      <c r="N351">
        <v>25.6</v>
      </c>
      <c r="O351">
        <v>9.3399999999999997E-2</v>
      </c>
      <c r="P351">
        <v>391</v>
      </c>
      <c r="Q351">
        <v>213</v>
      </c>
      <c r="R351">
        <v>0.82</v>
      </c>
      <c r="S351">
        <v>27.66</v>
      </c>
      <c r="T351">
        <v>483</v>
      </c>
      <c r="U351" s="32">
        <v>6.52</v>
      </c>
      <c r="W351" s="36"/>
      <c r="AA351">
        <v>24.5</v>
      </c>
      <c r="AB351">
        <v>2.819</v>
      </c>
      <c r="AC351">
        <v>2.5907125246030547</v>
      </c>
      <c r="AD351">
        <v>34</v>
      </c>
      <c r="AE351">
        <v>20.9</v>
      </c>
      <c r="AF351">
        <v>31.5</v>
      </c>
      <c r="AG351">
        <v>583.5</v>
      </c>
      <c r="AH351">
        <v>9.08</v>
      </c>
      <c r="AI351">
        <v>5.27</v>
      </c>
      <c r="AJ351">
        <v>334</v>
      </c>
      <c r="AK351" s="32">
        <v>1.24</v>
      </c>
      <c r="AP351" s="36"/>
      <c r="AR351">
        <v>0</v>
      </c>
      <c r="AS351">
        <v>2.95</v>
      </c>
      <c r="AT351" s="7">
        <v>2.7111039189709158</v>
      </c>
      <c r="AU351">
        <v>2.66</v>
      </c>
      <c r="AV351">
        <v>5.12</v>
      </c>
      <c r="AW351">
        <v>5</v>
      </c>
      <c r="AX351">
        <v>90.92</v>
      </c>
      <c r="AY351">
        <v>0</v>
      </c>
      <c r="AZ351" s="32">
        <v>0</v>
      </c>
      <c r="BB351" s="36"/>
      <c r="BD351">
        <v>36.700000000000003</v>
      </c>
      <c r="BE351">
        <v>0.59</v>
      </c>
      <c r="BF351">
        <v>27.7</v>
      </c>
      <c r="BG351">
        <v>10</v>
      </c>
      <c r="BH351">
        <v>2.2200000000000002</v>
      </c>
      <c r="BI351">
        <v>32.9</v>
      </c>
      <c r="BJ351">
        <v>0.1</v>
      </c>
      <c r="BK351">
        <v>404</v>
      </c>
      <c r="BL351">
        <v>101</v>
      </c>
      <c r="BM351" s="32">
        <v>0.77</v>
      </c>
      <c r="CB351" s="36"/>
      <c r="CD351">
        <v>36.700000000000003</v>
      </c>
      <c r="CE351">
        <v>0.5</v>
      </c>
      <c r="CF351">
        <v>27.6</v>
      </c>
      <c r="CG351">
        <v>31.2</v>
      </c>
      <c r="CH351">
        <v>12</v>
      </c>
      <c r="CI351" s="32">
        <v>0.04</v>
      </c>
    </row>
    <row r="352" spans="4:87" x14ac:dyDescent="0.35">
      <c r="D352" s="36"/>
      <c r="H352" s="37">
        <v>36.630000000000003</v>
      </c>
      <c r="I352" s="38">
        <v>0.98</v>
      </c>
      <c r="J352">
        <v>18.899999999999999</v>
      </c>
      <c r="K352">
        <v>51</v>
      </c>
      <c r="L352">
        <v>5.8</v>
      </c>
      <c r="M352">
        <v>1.72</v>
      </c>
      <c r="N352">
        <v>25.7</v>
      </c>
      <c r="O352">
        <v>9.2200000000000004E-2</v>
      </c>
      <c r="P352">
        <v>391</v>
      </c>
      <c r="Q352">
        <v>203</v>
      </c>
      <c r="R352">
        <v>0.9</v>
      </c>
      <c r="S352">
        <v>41.25</v>
      </c>
      <c r="T352">
        <v>946</v>
      </c>
      <c r="U352" s="32">
        <v>9.7200000000000006</v>
      </c>
      <c r="W352" s="36"/>
      <c r="AA352">
        <v>36.79</v>
      </c>
      <c r="AB352">
        <v>0.70699999999999996</v>
      </c>
      <c r="AC352">
        <v>0.64974592227540251</v>
      </c>
      <c r="AD352">
        <v>27.9</v>
      </c>
      <c r="AE352">
        <v>28.7</v>
      </c>
      <c r="AF352">
        <v>29.1</v>
      </c>
      <c r="AG352">
        <v>28</v>
      </c>
      <c r="AH352">
        <v>8.5399999999999991</v>
      </c>
      <c r="AI352">
        <v>9.99</v>
      </c>
      <c r="AJ352">
        <v>710</v>
      </c>
      <c r="AK352" s="32">
        <v>2.36</v>
      </c>
      <c r="AP352" s="36"/>
      <c r="AR352">
        <v>0</v>
      </c>
      <c r="AS352">
        <v>3.69</v>
      </c>
      <c r="AT352" s="7">
        <v>3.3911774444076879</v>
      </c>
      <c r="AU352">
        <v>3.73</v>
      </c>
      <c r="AV352">
        <v>5.14</v>
      </c>
      <c r="AW352">
        <v>5</v>
      </c>
      <c r="AX352">
        <v>137.94999999999999</v>
      </c>
      <c r="AY352">
        <v>0</v>
      </c>
      <c r="AZ352" s="32">
        <v>0</v>
      </c>
      <c r="BB352" s="36"/>
      <c r="BD352">
        <v>48.9</v>
      </c>
      <c r="BE352">
        <v>0.59</v>
      </c>
      <c r="BF352">
        <v>27.2</v>
      </c>
      <c r="BG352">
        <v>9.7100000000000009</v>
      </c>
      <c r="BH352">
        <v>2.19</v>
      </c>
      <c r="BI352">
        <v>32.5</v>
      </c>
      <c r="BJ352">
        <v>0.1</v>
      </c>
      <c r="BK352">
        <v>404</v>
      </c>
      <c r="BL352">
        <v>100</v>
      </c>
      <c r="BM352" s="32">
        <v>0.8</v>
      </c>
      <c r="CB352" s="36"/>
      <c r="CD352">
        <v>36.700000000000003</v>
      </c>
      <c r="CE352">
        <v>0.7</v>
      </c>
      <c r="CF352">
        <v>27.6</v>
      </c>
      <c r="CG352">
        <v>31.2</v>
      </c>
      <c r="CH352">
        <v>18</v>
      </c>
      <c r="CI352" s="32" t="s">
        <v>49</v>
      </c>
    </row>
    <row r="353" spans="4:87" x14ac:dyDescent="0.35">
      <c r="D353" s="36"/>
      <c r="H353" s="37">
        <v>48.87</v>
      </c>
      <c r="I353" s="38">
        <v>0.98</v>
      </c>
      <c r="J353">
        <v>19.2</v>
      </c>
      <c r="K353">
        <v>81</v>
      </c>
      <c r="L353">
        <v>5.9</v>
      </c>
      <c r="M353">
        <v>1.73</v>
      </c>
      <c r="N353">
        <v>25.9</v>
      </c>
      <c r="O353">
        <v>9.06E-2</v>
      </c>
      <c r="P353">
        <v>392</v>
      </c>
      <c r="Q353">
        <v>197</v>
      </c>
      <c r="R353">
        <v>0.94</v>
      </c>
      <c r="S353">
        <v>54.99</v>
      </c>
      <c r="T353">
        <v>1530</v>
      </c>
      <c r="U353" s="32">
        <v>12.96</v>
      </c>
      <c r="W353" s="36"/>
      <c r="AA353">
        <v>36.68</v>
      </c>
      <c r="AB353">
        <v>1.06</v>
      </c>
      <c r="AC353">
        <v>0.97415937427429522</v>
      </c>
      <c r="AD353">
        <v>28</v>
      </c>
      <c r="AE353">
        <v>28.5</v>
      </c>
      <c r="AF353">
        <v>29.1</v>
      </c>
      <c r="AG353">
        <v>68.3</v>
      </c>
      <c r="AH353">
        <v>8.66</v>
      </c>
      <c r="AI353">
        <v>9.91</v>
      </c>
      <c r="AJ353">
        <v>706</v>
      </c>
      <c r="AK353" s="32">
        <v>2.33</v>
      </c>
      <c r="AP353" s="36"/>
      <c r="AR353">
        <v>0</v>
      </c>
      <c r="AS353">
        <v>4.43</v>
      </c>
      <c r="AT353" s="7">
        <v>4.0712509698444599</v>
      </c>
      <c r="AU353">
        <v>3.94</v>
      </c>
      <c r="AV353">
        <v>4.8600000000000003</v>
      </c>
      <c r="AW353">
        <v>4.4400000000000004</v>
      </c>
      <c r="AX353">
        <v>196.53</v>
      </c>
      <c r="AY353">
        <v>0</v>
      </c>
      <c r="AZ353" s="32">
        <v>0</v>
      </c>
      <c r="BB353" s="36"/>
      <c r="BD353">
        <v>61.1</v>
      </c>
      <c r="BE353">
        <v>0.59</v>
      </c>
      <c r="BF353">
        <v>27</v>
      </c>
      <c r="BG353">
        <v>9.57</v>
      </c>
      <c r="BH353">
        <v>2.1800000000000002</v>
      </c>
      <c r="BI353">
        <v>32.200000000000003</v>
      </c>
      <c r="BJ353">
        <v>0.1</v>
      </c>
      <c r="BK353">
        <v>404</v>
      </c>
      <c r="BL353">
        <v>101</v>
      </c>
      <c r="BM353" s="32">
        <v>0.8</v>
      </c>
      <c r="CB353" s="36"/>
      <c r="CD353">
        <v>36.6</v>
      </c>
      <c r="CE353">
        <v>1</v>
      </c>
      <c r="CF353">
        <v>27.7</v>
      </c>
      <c r="CG353">
        <v>35.1</v>
      </c>
      <c r="CH353">
        <v>36</v>
      </c>
      <c r="CI353" s="32">
        <v>0.04</v>
      </c>
    </row>
    <row r="354" spans="4:87" x14ac:dyDescent="0.35">
      <c r="D354" s="36"/>
      <c r="H354" s="37">
        <v>61.05</v>
      </c>
      <c r="I354" s="38">
        <v>0.98</v>
      </c>
      <c r="J354">
        <v>19.3</v>
      </c>
      <c r="K354">
        <v>132</v>
      </c>
      <c r="L354">
        <v>5.97</v>
      </c>
      <c r="M354">
        <v>1.73</v>
      </c>
      <c r="N354">
        <v>26</v>
      </c>
      <c r="O354">
        <v>8.8099999999999998E-2</v>
      </c>
      <c r="P354">
        <v>392</v>
      </c>
      <c r="Q354">
        <v>190</v>
      </c>
      <c r="R354">
        <v>1</v>
      </c>
      <c r="S354">
        <v>68.599999999999994</v>
      </c>
      <c r="T354">
        <v>2219</v>
      </c>
      <c r="U354" s="32">
        <v>16.170000000000002</v>
      </c>
      <c r="W354" s="36"/>
      <c r="AA354">
        <v>36.770000000000003</v>
      </c>
      <c r="AB354">
        <v>2.21</v>
      </c>
      <c r="AC354">
        <v>2.0310303935341438</v>
      </c>
      <c r="AD354">
        <v>29.8</v>
      </c>
      <c r="AE354">
        <v>26.9</v>
      </c>
      <c r="AF354">
        <v>28.8</v>
      </c>
      <c r="AG354">
        <v>477.3</v>
      </c>
      <c r="AH354">
        <v>10.46</v>
      </c>
      <c r="AI354">
        <v>9.31</v>
      </c>
      <c r="AJ354">
        <v>694</v>
      </c>
      <c r="AK354" s="32">
        <v>2.19</v>
      </c>
      <c r="AP354" s="36"/>
      <c r="AR354">
        <v>0</v>
      </c>
      <c r="AS354">
        <v>5.16</v>
      </c>
      <c r="AT354" s="7">
        <v>4.7421343125050601</v>
      </c>
      <c r="AU354">
        <v>3.89</v>
      </c>
      <c r="AV354">
        <v>4.91</v>
      </c>
      <c r="AW354">
        <v>4.4400000000000004</v>
      </c>
      <c r="AX354">
        <v>283.75</v>
      </c>
      <c r="AY354">
        <v>0</v>
      </c>
      <c r="AZ354" s="32">
        <v>0</v>
      </c>
      <c r="BB354" s="36"/>
      <c r="BD354">
        <v>73.400000000000006</v>
      </c>
      <c r="BE354">
        <v>0.59</v>
      </c>
      <c r="BF354">
        <v>26.6</v>
      </c>
      <c r="BG354">
        <v>9.34</v>
      </c>
      <c r="BH354">
        <v>2.16</v>
      </c>
      <c r="BI354">
        <v>31.9</v>
      </c>
      <c r="BJ354">
        <v>0.1</v>
      </c>
      <c r="BK354">
        <v>404</v>
      </c>
      <c r="BL354">
        <v>102</v>
      </c>
      <c r="BM354" s="32">
        <v>0.8</v>
      </c>
      <c r="CB354" s="36"/>
      <c r="CD354">
        <v>36.700000000000003</v>
      </c>
      <c r="CE354">
        <v>1.3</v>
      </c>
      <c r="CF354">
        <v>27.7</v>
      </c>
      <c r="CG354">
        <v>34.799999999999997</v>
      </c>
      <c r="CH354">
        <v>58</v>
      </c>
      <c r="CI354" s="32" t="s">
        <v>49</v>
      </c>
    </row>
    <row r="355" spans="4:87" x14ac:dyDescent="0.35">
      <c r="D355" s="36"/>
      <c r="H355" s="37">
        <v>48.83</v>
      </c>
      <c r="I355" s="38">
        <v>1.47</v>
      </c>
      <c r="J355">
        <v>19.399999999999999</v>
      </c>
      <c r="K355">
        <v>141</v>
      </c>
      <c r="L355">
        <v>6.01</v>
      </c>
      <c r="M355">
        <v>1.73</v>
      </c>
      <c r="N355">
        <v>26.1</v>
      </c>
      <c r="O355">
        <v>8.6900000000000005E-2</v>
      </c>
      <c r="P355">
        <v>392</v>
      </c>
      <c r="Q355">
        <v>247</v>
      </c>
      <c r="R355">
        <v>0.96</v>
      </c>
      <c r="S355">
        <v>54.25</v>
      </c>
      <c r="T355">
        <v>1524</v>
      </c>
      <c r="U355" s="32">
        <v>12.79</v>
      </c>
      <c r="W355" s="36"/>
      <c r="AA355">
        <v>36.72</v>
      </c>
      <c r="AB355">
        <v>2.2879999999999998</v>
      </c>
      <c r="AC355">
        <v>2.1027138191882897</v>
      </c>
      <c r="AD355">
        <v>30</v>
      </c>
      <c r="AE355">
        <v>26.8</v>
      </c>
      <c r="AF355">
        <v>28.9</v>
      </c>
      <c r="AG355">
        <v>536.9</v>
      </c>
      <c r="AH355">
        <v>10.69</v>
      </c>
      <c r="AI355">
        <v>9.27</v>
      </c>
      <c r="AJ355">
        <v>691</v>
      </c>
      <c r="AK355" s="32">
        <v>2.19</v>
      </c>
      <c r="AP355" s="36"/>
      <c r="AR355">
        <v>12.23</v>
      </c>
      <c r="AS355">
        <v>0.47</v>
      </c>
      <c r="AT355" s="7">
        <v>0.43193859048011202</v>
      </c>
      <c r="AU355">
        <v>5.13</v>
      </c>
      <c r="AV355">
        <v>15.11</v>
      </c>
      <c r="AW355">
        <v>14.28</v>
      </c>
      <c r="AX355">
        <v>4.8499999999999996</v>
      </c>
      <c r="AY355">
        <v>0.04</v>
      </c>
      <c r="AZ355" s="32">
        <v>13.54</v>
      </c>
      <c r="BB355" s="36"/>
      <c r="BD355">
        <v>6.1</v>
      </c>
      <c r="BE355">
        <v>0.99</v>
      </c>
      <c r="BF355">
        <v>28</v>
      </c>
      <c r="BG355">
        <v>10.27</v>
      </c>
      <c r="BH355">
        <v>2.23</v>
      </c>
      <c r="BI355">
        <v>33.299999999999997</v>
      </c>
      <c r="BJ355">
        <v>0.11</v>
      </c>
      <c r="BK355">
        <v>401</v>
      </c>
      <c r="BL355">
        <v>203</v>
      </c>
      <c r="BM355" s="32">
        <v>0.61</v>
      </c>
      <c r="CB355" s="36"/>
      <c r="CD355">
        <v>36.700000000000003</v>
      </c>
      <c r="CE355">
        <v>2</v>
      </c>
      <c r="CF355">
        <v>27.8</v>
      </c>
      <c r="CG355">
        <v>34.9</v>
      </c>
      <c r="CH355">
        <v>127</v>
      </c>
      <c r="CI355" s="32">
        <v>0.04</v>
      </c>
    </row>
    <row r="356" spans="4:87" x14ac:dyDescent="0.35">
      <c r="D356" s="36"/>
      <c r="H356" s="37">
        <v>36.71</v>
      </c>
      <c r="I356" s="38">
        <v>1.47</v>
      </c>
      <c r="J356">
        <v>19.5</v>
      </c>
      <c r="K356">
        <v>103</v>
      </c>
      <c r="L356">
        <v>6.02</v>
      </c>
      <c r="M356">
        <v>1.73</v>
      </c>
      <c r="N356">
        <v>26.1</v>
      </c>
      <c r="O356">
        <v>8.5199999999999998E-2</v>
      </c>
      <c r="P356">
        <v>392</v>
      </c>
      <c r="Q356">
        <v>253</v>
      </c>
      <c r="R356">
        <v>0.92</v>
      </c>
      <c r="S356">
        <v>39.9</v>
      </c>
      <c r="T356">
        <v>940</v>
      </c>
      <c r="U356" s="32">
        <v>9.41</v>
      </c>
      <c r="W356" s="36"/>
      <c r="AA356">
        <v>36.61</v>
      </c>
      <c r="AB356">
        <v>2.3540000000000001</v>
      </c>
      <c r="AC356">
        <v>2.1633690255110292</v>
      </c>
      <c r="AD356">
        <v>31.6</v>
      </c>
      <c r="AE356">
        <v>26.2</v>
      </c>
      <c r="AF356">
        <v>28.6</v>
      </c>
      <c r="AG356">
        <v>829.4</v>
      </c>
      <c r="AH356">
        <v>12.4</v>
      </c>
      <c r="AI356">
        <v>9.02</v>
      </c>
      <c r="AJ356">
        <v>683</v>
      </c>
      <c r="AK356" s="32">
        <v>2.13</v>
      </c>
      <c r="AP356" s="36"/>
      <c r="AR356">
        <v>12.22</v>
      </c>
      <c r="AS356">
        <v>0.73</v>
      </c>
      <c r="AT356" s="7">
        <v>0.67088334266059946</v>
      </c>
      <c r="AU356">
        <v>5.4</v>
      </c>
      <c r="AV356">
        <v>13.17</v>
      </c>
      <c r="AW356">
        <v>12.94</v>
      </c>
      <c r="AX356">
        <v>9.31</v>
      </c>
      <c r="AY356">
        <v>0.04</v>
      </c>
      <c r="AZ356" s="32">
        <v>13.53</v>
      </c>
      <c r="BB356" s="36"/>
      <c r="BD356">
        <v>12.2</v>
      </c>
      <c r="BE356">
        <v>0.99</v>
      </c>
      <c r="BF356">
        <v>27.6</v>
      </c>
      <c r="BG356">
        <v>10</v>
      </c>
      <c r="BH356">
        <v>2.21</v>
      </c>
      <c r="BI356">
        <v>32.9</v>
      </c>
      <c r="BJ356">
        <v>0.11</v>
      </c>
      <c r="BK356">
        <v>401</v>
      </c>
      <c r="BL356">
        <v>187</v>
      </c>
      <c r="BM356" s="32">
        <v>0.69</v>
      </c>
      <c r="CB356" s="36"/>
      <c r="CD356">
        <v>36.700000000000003</v>
      </c>
      <c r="CE356">
        <v>2.6</v>
      </c>
      <c r="CF356">
        <v>27.7</v>
      </c>
      <c r="CG356">
        <v>35.5</v>
      </c>
      <c r="CH356">
        <v>237</v>
      </c>
      <c r="CI356" s="32">
        <v>0.04</v>
      </c>
    </row>
    <row r="357" spans="4:87" x14ac:dyDescent="0.35">
      <c r="D357" s="36"/>
      <c r="H357" s="37">
        <v>24.47</v>
      </c>
      <c r="I357" s="38">
        <v>1.47</v>
      </c>
      <c r="J357">
        <v>19.3</v>
      </c>
      <c r="K357">
        <v>83</v>
      </c>
      <c r="L357">
        <v>5.97</v>
      </c>
      <c r="M357">
        <v>1.71</v>
      </c>
      <c r="N357">
        <v>26</v>
      </c>
      <c r="O357">
        <v>8.2900000000000001E-2</v>
      </c>
      <c r="P357">
        <v>393</v>
      </c>
      <c r="Q357">
        <v>261</v>
      </c>
      <c r="R357">
        <v>0.87</v>
      </c>
      <c r="S357">
        <v>25.82</v>
      </c>
      <c r="T357">
        <v>472</v>
      </c>
      <c r="U357" s="32">
        <v>6.09</v>
      </c>
      <c r="W357" s="36"/>
      <c r="AA357">
        <v>48.95</v>
      </c>
      <c r="AB357">
        <v>0.70199999999999996</v>
      </c>
      <c r="AC357">
        <v>0.64515083088731617</v>
      </c>
      <c r="AD357">
        <v>29.2</v>
      </c>
      <c r="AE357">
        <v>25.8</v>
      </c>
      <c r="AF357">
        <v>28.2</v>
      </c>
      <c r="AG357">
        <v>161</v>
      </c>
      <c r="AH357">
        <v>11.13</v>
      </c>
      <c r="AI357">
        <v>11.88</v>
      </c>
      <c r="AJ357">
        <v>1102</v>
      </c>
      <c r="AK357" s="32">
        <v>2.8</v>
      </c>
      <c r="AP357" s="36"/>
      <c r="AR357">
        <v>12.22</v>
      </c>
      <c r="AS357">
        <v>1.0900000000000001</v>
      </c>
      <c r="AT357" s="7">
        <v>1.0017299226028131</v>
      </c>
      <c r="AU357">
        <v>5.58</v>
      </c>
      <c r="AV357">
        <v>12.12</v>
      </c>
      <c r="AW357">
        <v>12.11</v>
      </c>
      <c r="AX357">
        <v>17.5</v>
      </c>
      <c r="AY357">
        <v>0.04</v>
      </c>
      <c r="AZ357" s="32">
        <v>13.52</v>
      </c>
      <c r="BB357" s="36"/>
      <c r="BD357">
        <v>24.5</v>
      </c>
      <c r="BE357">
        <v>0.99</v>
      </c>
      <c r="BF357">
        <v>27.3</v>
      </c>
      <c r="BG357">
        <v>9.82</v>
      </c>
      <c r="BH357">
        <v>2.19</v>
      </c>
      <c r="BI357">
        <v>32.700000000000003</v>
      </c>
      <c r="BJ357">
        <v>0.11</v>
      </c>
      <c r="BK357">
        <v>401</v>
      </c>
      <c r="BL357">
        <v>175</v>
      </c>
      <c r="BM357" s="32">
        <v>0.76</v>
      </c>
      <c r="CB357" s="36"/>
      <c r="CD357">
        <v>36.700000000000003</v>
      </c>
      <c r="CE357">
        <v>3.3</v>
      </c>
      <c r="CF357">
        <v>27.7</v>
      </c>
      <c r="CG357">
        <v>36.9</v>
      </c>
      <c r="CH357">
        <v>412</v>
      </c>
      <c r="CI357" s="32">
        <v>0.05</v>
      </c>
    </row>
    <row r="358" spans="4:87" x14ac:dyDescent="0.35">
      <c r="D358" s="36"/>
      <c r="H358" s="37">
        <v>18.32</v>
      </c>
      <c r="I358" s="38">
        <v>1.48</v>
      </c>
      <c r="J358">
        <v>19.2</v>
      </c>
      <c r="K358">
        <v>78</v>
      </c>
      <c r="L358">
        <v>5.93</v>
      </c>
      <c r="M358">
        <v>1.7</v>
      </c>
      <c r="N358">
        <v>25.9</v>
      </c>
      <c r="O358">
        <v>8.0399999999999999E-2</v>
      </c>
      <c r="P358">
        <v>393</v>
      </c>
      <c r="Q358">
        <v>267</v>
      </c>
      <c r="R358">
        <v>0.84</v>
      </c>
      <c r="S358">
        <v>19.149999999999999</v>
      </c>
      <c r="T358">
        <v>290</v>
      </c>
      <c r="U358" s="32">
        <v>4.51</v>
      </c>
      <c r="W358" s="36"/>
      <c r="AA358">
        <v>48.88</v>
      </c>
      <c r="AB358">
        <v>1.0640000000000001</v>
      </c>
      <c r="AC358">
        <v>0.97783544738476424</v>
      </c>
      <c r="AD358">
        <v>29.1</v>
      </c>
      <c r="AE358">
        <v>25.9</v>
      </c>
      <c r="AF358">
        <v>28.1</v>
      </c>
      <c r="AG358">
        <v>329.5</v>
      </c>
      <c r="AH358">
        <v>11.78</v>
      </c>
      <c r="AI358">
        <v>11.88</v>
      </c>
      <c r="AJ358">
        <v>1100</v>
      </c>
      <c r="AK358" s="32">
        <v>2.8</v>
      </c>
      <c r="AP358" s="36"/>
      <c r="AR358">
        <v>12.22</v>
      </c>
      <c r="AS358">
        <v>1.46</v>
      </c>
      <c r="AT358" s="7">
        <v>1.3417666853211989</v>
      </c>
      <c r="AU358">
        <v>5.28</v>
      </c>
      <c r="AV358">
        <v>10.96</v>
      </c>
      <c r="AW358">
        <v>10.94</v>
      </c>
      <c r="AX358">
        <v>28.32</v>
      </c>
      <c r="AY358">
        <v>0.04</v>
      </c>
      <c r="AZ358" s="32">
        <v>13.53</v>
      </c>
      <c r="BB358" s="36"/>
      <c r="BD358">
        <v>36.700000000000003</v>
      </c>
      <c r="BE358">
        <v>0.99</v>
      </c>
      <c r="BF358">
        <v>26.9</v>
      </c>
      <c r="BG358">
        <v>9.56</v>
      </c>
      <c r="BH358">
        <v>2.17</v>
      </c>
      <c r="BI358">
        <v>32.299999999999997</v>
      </c>
      <c r="BJ358">
        <v>0.11</v>
      </c>
      <c r="BK358">
        <v>401</v>
      </c>
      <c r="BL358">
        <v>169</v>
      </c>
      <c r="BM358" s="32">
        <v>0.81</v>
      </c>
      <c r="CB358" s="36"/>
      <c r="CD358">
        <v>36.700000000000003</v>
      </c>
      <c r="CE358">
        <v>4</v>
      </c>
      <c r="CF358">
        <v>27.6</v>
      </c>
      <c r="CG358">
        <v>39.200000000000003</v>
      </c>
      <c r="CH358">
        <v>781</v>
      </c>
      <c r="CI358" s="32">
        <v>0.08</v>
      </c>
    </row>
    <row r="359" spans="4:87" x14ac:dyDescent="0.35">
      <c r="D359" s="36"/>
      <c r="H359" s="37">
        <v>12.22</v>
      </c>
      <c r="I359" s="38">
        <v>1.47</v>
      </c>
      <c r="J359">
        <v>19.2</v>
      </c>
      <c r="K359">
        <v>74</v>
      </c>
      <c r="L359">
        <v>5.92</v>
      </c>
      <c r="M359">
        <v>1.69</v>
      </c>
      <c r="N359">
        <v>25.9</v>
      </c>
      <c r="O359">
        <v>7.8200000000000006E-2</v>
      </c>
      <c r="P359">
        <v>393</v>
      </c>
      <c r="Q359">
        <v>274</v>
      </c>
      <c r="R359">
        <v>0.8</v>
      </c>
      <c r="S359">
        <v>12.67</v>
      </c>
      <c r="T359">
        <v>147</v>
      </c>
      <c r="U359" s="32">
        <v>2.99</v>
      </c>
      <c r="W359" s="36"/>
      <c r="AA359">
        <v>49.01</v>
      </c>
      <c r="AB359">
        <v>1.415</v>
      </c>
      <c r="AC359">
        <v>1.3004108628284223</v>
      </c>
      <c r="AD359">
        <v>29.2</v>
      </c>
      <c r="AE359">
        <v>25.8</v>
      </c>
      <c r="AF359">
        <v>28.1</v>
      </c>
      <c r="AG359">
        <v>405.1</v>
      </c>
      <c r="AH359">
        <v>11.99</v>
      </c>
      <c r="AI359">
        <v>11.87</v>
      </c>
      <c r="AJ359">
        <v>1103</v>
      </c>
      <c r="AK359" s="32">
        <v>2.8</v>
      </c>
      <c r="AP359" s="36"/>
      <c r="AR359">
        <v>12.18</v>
      </c>
      <c r="AS359">
        <v>2.2000000000000002</v>
      </c>
      <c r="AT359" s="7">
        <v>2.0218402107579712</v>
      </c>
      <c r="AU359">
        <v>5.28</v>
      </c>
      <c r="AV359">
        <v>9.4</v>
      </c>
      <c r="AW359">
        <v>9.39</v>
      </c>
      <c r="AX359">
        <v>60.28</v>
      </c>
      <c r="AY359">
        <v>0.04</v>
      </c>
      <c r="AZ359" s="32">
        <v>13.48</v>
      </c>
      <c r="BB359" s="36"/>
      <c r="BD359">
        <v>48.9</v>
      </c>
      <c r="BE359">
        <v>0.99</v>
      </c>
      <c r="BF359">
        <v>26.5</v>
      </c>
      <c r="BG359">
        <v>9.3000000000000007</v>
      </c>
      <c r="BH359">
        <v>2.15</v>
      </c>
      <c r="BI359">
        <v>31.9</v>
      </c>
      <c r="BJ359">
        <v>0.11</v>
      </c>
      <c r="BK359">
        <v>401</v>
      </c>
      <c r="BL359">
        <v>167</v>
      </c>
      <c r="BM359" s="32">
        <v>0.83</v>
      </c>
      <c r="CB359" s="36"/>
      <c r="CD359">
        <v>36.700000000000003</v>
      </c>
      <c r="CE359">
        <v>4.3</v>
      </c>
      <c r="CF359">
        <v>27.6</v>
      </c>
      <c r="CG359">
        <v>40.5</v>
      </c>
      <c r="CH359">
        <v>1302</v>
      </c>
      <c r="CI359" s="32">
        <v>0.11</v>
      </c>
    </row>
    <row r="360" spans="4:87" x14ac:dyDescent="0.35">
      <c r="D360" s="36"/>
      <c r="H360" s="37">
        <v>9.16</v>
      </c>
      <c r="I360" s="38">
        <v>1.47</v>
      </c>
      <c r="J360">
        <v>18.899999999999999</v>
      </c>
      <c r="K360">
        <v>72</v>
      </c>
      <c r="L360">
        <v>5.81</v>
      </c>
      <c r="M360">
        <v>1.67</v>
      </c>
      <c r="N360">
        <v>25.7</v>
      </c>
      <c r="O360">
        <v>7.7100000000000002E-2</v>
      </c>
      <c r="P360">
        <v>392</v>
      </c>
      <c r="Q360">
        <v>280</v>
      </c>
      <c r="R360">
        <v>0.76</v>
      </c>
      <c r="S360">
        <v>9.43</v>
      </c>
      <c r="T360">
        <v>91</v>
      </c>
      <c r="U360" s="32">
        <v>2.2200000000000002</v>
      </c>
      <c r="W360" s="36"/>
      <c r="AA360">
        <v>48.91</v>
      </c>
      <c r="AB360">
        <v>1.7709999999999999</v>
      </c>
      <c r="AC360">
        <v>1.6275813696601666</v>
      </c>
      <c r="AD360">
        <v>29.7</v>
      </c>
      <c r="AE360">
        <v>25.6</v>
      </c>
      <c r="AF360">
        <v>28</v>
      </c>
      <c r="AG360">
        <v>533.29999999999995</v>
      </c>
      <c r="AH360">
        <v>12.2</v>
      </c>
      <c r="AI360">
        <v>11.77</v>
      </c>
      <c r="AJ360">
        <v>1098</v>
      </c>
      <c r="AK360" s="32">
        <v>2.77</v>
      </c>
      <c r="AP360" s="36"/>
      <c r="AR360">
        <v>12.25</v>
      </c>
      <c r="AS360">
        <v>2.93</v>
      </c>
      <c r="AT360" s="7">
        <v>2.6927235534185709</v>
      </c>
      <c r="AU360">
        <v>5.12</v>
      </c>
      <c r="AV360">
        <v>9.17</v>
      </c>
      <c r="AW360">
        <v>9.17</v>
      </c>
      <c r="AX360">
        <v>106.11</v>
      </c>
      <c r="AY360">
        <v>0.04</v>
      </c>
      <c r="AZ360" s="32">
        <v>13.56</v>
      </c>
      <c r="BB360" s="36"/>
      <c r="BD360">
        <v>61.2</v>
      </c>
      <c r="BE360">
        <v>0.99</v>
      </c>
      <c r="BF360">
        <v>26.6</v>
      </c>
      <c r="BG360">
        <v>9.35</v>
      </c>
      <c r="BH360">
        <v>2.16</v>
      </c>
      <c r="BI360">
        <v>31.9</v>
      </c>
      <c r="BJ360">
        <v>0.1</v>
      </c>
      <c r="BK360">
        <v>401</v>
      </c>
      <c r="BL360">
        <v>162</v>
      </c>
      <c r="BM360" s="32">
        <v>0.86</v>
      </c>
      <c r="CB360" s="36"/>
      <c r="CD360">
        <v>48.9</v>
      </c>
      <c r="CE360">
        <v>0.5</v>
      </c>
      <c r="CF360">
        <v>27.6</v>
      </c>
      <c r="CG360">
        <v>31.1</v>
      </c>
      <c r="CH360">
        <v>13</v>
      </c>
      <c r="CI360" s="32">
        <v>0.05</v>
      </c>
    </row>
    <row r="361" spans="4:87" x14ac:dyDescent="0.35">
      <c r="D361" s="36"/>
      <c r="H361" s="37">
        <v>6.16</v>
      </c>
      <c r="I361" s="38">
        <v>1.47</v>
      </c>
      <c r="J361">
        <v>18.7</v>
      </c>
      <c r="K361">
        <v>71</v>
      </c>
      <c r="L361">
        <v>5.74</v>
      </c>
      <c r="M361">
        <v>1.66</v>
      </c>
      <c r="N361">
        <v>25.5</v>
      </c>
      <c r="O361">
        <v>7.5899999999999995E-2</v>
      </c>
      <c r="P361">
        <v>392</v>
      </c>
      <c r="Q361">
        <v>287</v>
      </c>
      <c r="R361">
        <v>0.72</v>
      </c>
      <c r="S361">
        <v>6.3</v>
      </c>
      <c r="T361">
        <v>47</v>
      </c>
      <c r="U361" s="32">
        <v>1.49</v>
      </c>
      <c r="W361" s="36"/>
      <c r="AA361">
        <v>48.88</v>
      </c>
      <c r="AB361">
        <v>1.9159999999999999</v>
      </c>
      <c r="AC361">
        <v>1.7608390199146693</v>
      </c>
      <c r="AD361">
        <v>30.3</v>
      </c>
      <c r="AE361">
        <v>25.5</v>
      </c>
      <c r="AF361">
        <v>27.9</v>
      </c>
      <c r="AG361">
        <v>641.4</v>
      </c>
      <c r="AH361">
        <v>12.63</v>
      </c>
      <c r="AI361">
        <v>11.7</v>
      </c>
      <c r="AJ361">
        <v>1095</v>
      </c>
      <c r="AK361" s="32">
        <v>2.76</v>
      </c>
      <c r="AP361" s="36"/>
      <c r="AR361">
        <v>12.24</v>
      </c>
      <c r="AS361">
        <v>3.3</v>
      </c>
      <c r="AT361" s="7">
        <v>3.0327603161369567</v>
      </c>
      <c r="AU361">
        <v>5.08</v>
      </c>
      <c r="AV361">
        <v>8.92</v>
      </c>
      <c r="AW361">
        <v>8.89</v>
      </c>
      <c r="AX361">
        <v>135.06</v>
      </c>
      <c r="AY361">
        <v>0.04</v>
      </c>
      <c r="AZ361" s="32">
        <v>13.54</v>
      </c>
      <c r="BB361" s="36"/>
      <c r="BD361">
        <v>6.1</v>
      </c>
      <c r="BE361">
        <v>1.48</v>
      </c>
      <c r="BF361">
        <v>29.4</v>
      </c>
      <c r="BG361">
        <v>11.11</v>
      </c>
      <c r="BH361">
        <v>2.3199999999999998</v>
      </c>
      <c r="BI361">
        <v>34.4</v>
      </c>
      <c r="BJ361">
        <v>0.1</v>
      </c>
      <c r="BK361">
        <v>393</v>
      </c>
      <c r="BL361">
        <v>244</v>
      </c>
      <c r="BM361" s="32">
        <v>0.65</v>
      </c>
      <c r="CB361" s="36"/>
      <c r="CD361">
        <v>48.9</v>
      </c>
      <c r="CE361">
        <v>0.7</v>
      </c>
      <c r="CF361">
        <v>27.6</v>
      </c>
      <c r="CG361">
        <v>31.2</v>
      </c>
      <c r="CH361">
        <v>20</v>
      </c>
      <c r="CI361" s="32" t="s">
        <v>49</v>
      </c>
    </row>
    <row r="362" spans="4:87" x14ac:dyDescent="0.35">
      <c r="D362" s="36"/>
      <c r="H362" s="37">
        <v>4.18</v>
      </c>
      <c r="I362" s="38">
        <v>1.47</v>
      </c>
      <c r="J362">
        <v>18.5</v>
      </c>
      <c r="K362">
        <v>69</v>
      </c>
      <c r="L362">
        <v>5.68</v>
      </c>
      <c r="M362">
        <v>1.65</v>
      </c>
      <c r="N362">
        <v>25.4</v>
      </c>
      <c r="O362">
        <v>7.4700000000000003E-2</v>
      </c>
      <c r="P362">
        <v>392</v>
      </c>
      <c r="Q362">
        <v>294</v>
      </c>
      <c r="R362">
        <v>0.66</v>
      </c>
      <c r="S362">
        <v>4.2699999999999996</v>
      </c>
      <c r="T362">
        <v>25</v>
      </c>
      <c r="U362" s="32">
        <v>1.01</v>
      </c>
      <c r="W362" s="36"/>
      <c r="AA362">
        <v>48.99</v>
      </c>
      <c r="AB362">
        <v>1.968</v>
      </c>
      <c r="AC362">
        <v>1.8086279703507668</v>
      </c>
      <c r="AD362">
        <v>30.9</v>
      </c>
      <c r="AE362">
        <v>25.4</v>
      </c>
      <c r="AF362">
        <v>27.8</v>
      </c>
      <c r="AG362">
        <v>720</v>
      </c>
      <c r="AH362">
        <v>12.97</v>
      </c>
      <c r="AI362">
        <v>11.67</v>
      </c>
      <c r="AJ362">
        <v>1097</v>
      </c>
      <c r="AK362" s="32">
        <v>2.75</v>
      </c>
      <c r="AP362" s="36"/>
      <c r="AR362">
        <v>12.2</v>
      </c>
      <c r="AS362">
        <v>3.66</v>
      </c>
      <c r="AT362" s="7">
        <v>3.3636068960791703</v>
      </c>
      <c r="AU362">
        <v>5.05</v>
      </c>
      <c r="AV362">
        <v>8.65</v>
      </c>
      <c r="AW362">
        <v>8.61</v>
      </c>
      <c r="AX362">
        <v>274.48</v>
      </c>
      <c r="AY362">
        <v>0.05</v>
      </c>
      <c r="AZ362" s="32">
        <v>13.51</v>
      </c>
      <c r="BB362" s="36"/>
      <c r="BD362">
        <v>12.2</v>
      </c>
      <c r="BE362">
        <v>1.49</v>
      </c>
      <c r="BF362">
        <v>28.8</v>
      </c>
      <c r="BG362">
        <v>10.67</v>
      </c>
      <c r="BH362">
        <v>2.2799999999999998</v>
      </c>
      <c r="BI362">
        <v>33.799999999999997</v>
      </c>
      <c r="BJ362">
        <v>0.1</v>
      </c>
      <c r="BK362">
        <v>393</v>
      </c>
      <c r="BL362">
        <v>233</v>
      </c>
      <c r="BM362" s="32">
        <v>0.73</v>
      </c>
      <c r="CB362" s="36"/>
      <c r="CD362">
        <v>48.9</v>
      </c>
      <c r="CE362">
        <v>1</v>
      </c>
      <c r="CF362">
        <v>27.7</v>
      </c>
      <c r="CG362">
        <v>36.5</v>
      </c>
      <c r="CH362">
        <v>41</v>
      </c>
      <c r="CI362" s="32">
        <v>0.05</v>
      </c>
    </row>
    <row r="363" spans="4:87" x14ac:dyDescent="0.35">
      <c r="D363" s="36"/>
      <c r="H363" s="37">
        <v>3.19</v>
      </c>
      <c r="I363" s="38">
        <v>1.47</v>
      </c>
      <c r="J363">
        <v>18.2</v>
      </c>
      <c r="K363">
        <v>69</v>
      </c>
      <c r="L363">
        <v>5.58</v>
      </c>
      <c r="M363">
        <v>1.63</v>
      </c>
      <c r="N363">
        <v>25.2</v>
      </c>
      <c r="O363">
        <v>7.3599999999999999E-2</v>
      </c>
      <c r="P363">
        <v>392</v>
      </c>
      <c r="Q363">
        <v>302</v>
      </c>
      <c r="R363">
        <v>0.61</v>
      </c>
      <c r="S363">
        <v>3.27</v>
      </c>
      <c r="T363">
        <v>16</v>
      </c>
      <c r="U363" s="32">
        <v>0.77</v>
      </c>
      <c r="W363" s="36"/>
      <c r="AA363">
        <v>73.12</v>
      </c>
      <c r="AB363">
        <v>0.72499999999999998</v>
      </c>
      <c r="AC363">
        <v>0.66628825127251323</v>
      </c>
      <c r="AD363">
        <v>30.2</v>
      </c>
      <c r="AE363">
        <v>20.2</v>
      </c>
      <c r="AF363">
        <v>27.6</v>
      </c>
      <c r="AG363">
        <v>355.4</v>
      </c>
      <c r="AH363">
        <v>13.26</v>
      </c>
      <c r="AI363">
        <v>15.35</v>
      </c>
      <c r="AJ363">
        <v>2053</v>
      </c>
      <c r="AK363" s="32">
        <v>3.62</v>
      </c>
      <c r="AP363" s="36"/>
      <c r="AR363">
        <v>12.22</v>
      </c>
      <c r="AS363">
        <v>3.85</v>
      </c>
      <c r="AT363" s="7">
        <v>3.5382203688264497</v>
      </c>
      <c r="AU363">
        <v>4.97</v>
      </c>
      <c r="AV363">
        <v>8.48</v>
      </c>
      <c r="AW363">
        <v>8.33</v>
      </c>
      <c r="AX363">
        <v>393.86</v>
      </c>
      <c r="AY363">
        <v>0.06</v>
      </c>
      <c r="AZ363" s="32">
        <v>13.53</v>
      </c>
      <c r="BB363" s="36"/>
      <c r="BD363">
        <v>24.5</v>
      </c>
      <c r="BE363">
        <v>1.49</v>
      </c>
      <c r="BF363">
        <v>28.2</v>
      </c>
      <c r="BG363">
        <v>10.32</v>
      </c>
      <c r="BH363">
        <v>2.25</v>
      </c>
      <c r="BI363">
        <v>33.299999999999997</v>
      </c>
      <c r="BJ363">
        <v>0.1</v>
      </c>
      <c r="BK363">
        <v>393</v>
      </c>
      <c r="BL363">
        <v>223</v>
      </c>
      <c r="BM363" s="32">
        <v>0.8</v>
      </c>
      <c r="CB363" s="36"/>
      <c r="CD363">
        <v>48.9</v>
      </c>
      <c r="CE363">
        <v>1.3</v>
      </c>
      <c r="CF363">
        <v>27.8</v>
      </c>
      <c r="CG363">
        <v>35.4</v>
      </c>
      <c r="CH363">
        <v>63</v>
      </c>
      <c r="CI363" s="32" t="s">
        <v>49</v>
      </c>
    </row>
    <row r="364" spans="4:87" ht="15" thickBot="1" x14ac:dyDescent="0.4">
      <c r="D364" s="36"/>
      <c r="H364" s="37">
        <v>3.09</v>
      </c>
      <c r="I364" s="38">
        <v>0.59</v>
      </c>
      <c r="J364">
        <v>18</v>
      </c>
      <c r="K364">
        <v>13</v>
      </c>
      <c r="L364">
        <v>5.48</v>
      </c>
      <c r="M364">
        <v>1.62</v>
      </c>
      <c r="N364">
        <v>25</v>
      </c>
      <c r="O364">
        <v>7.2400000000000006E-2</v>
      </c>
      <c r="P364">
        <v>393</v>
      </c>
      <c r="Q364">
        <v>203</v>
      </c>
      <c r="R364">
        <v>0.63</v>
      </c>
      <c r="S364">
        <v>3.13</v>
      </c>
      <c r="T364">
        <v>15</v>
      </c>
      <c r="U364" s="32">
        <v>0.74</v>
      </c>
      <c r="W364" s="41"/>
      <c r="X364" s="42"/>
      <c r="Y364" s="42"/>
      <c r="Z364" s="42"/>
      <c r="AA364" s="42">
        <v>73.33</v>
      </c>
      <c r="AB364" s="42">
        <v>1.0649999999999999</v>
      </c>
      <c r="AC364" s="42">
        <v>0.97875446566238145</v>
      </c>
      <c r="AD364" s="42">
        <v>29.9</v>
      </c>
      <c r="AE364" s="42">
        <v>20.2</v>
      </c>
      <c r="AF364" s="42">
        <v>26.9</v>
      </c>
      <c r="AG364" s="42">
        <v>522</v>
      </c>
      <c r="AH364" s="42">
        <v>13.38</v>
      </c>
      <c r="AI364" s="42">
        <v>15.43</v>
      </c>
      <c r="AJ364" s="42">
        <v>2064</v>
      </c>
      <c r="AK364" s="43">
        <v>3.64</v>
      </c>
      <c r="AP364" s="36"/>
      <c r="AR364">
        <v>12.24</v>
      </c>
      <c r="AS364">
        <v>4.03</v>
      </c>
      <c r="AT364" s="7">
        <v>3.7036436587975565</v>
      </c>
      <c r="AU364">
        <v>4.9800000000000004</v>
      </c>
      <c r="AV364">
        <v>8.4</v>
      </c>
      <c r="AW364">
        <v>8.39</v>
      </c>
      <c r="AX364">
        <v>584.19000000000005</v>
      </c>
      <c r="AY364">
        <v>7.0000000000000007E-2</v>
      </c>
      <c r="AZ364" s="32">
        <v>13.55</v>
      </c>
      <c r="BB364" s="41"/>
      <c r="BC364" s="42"/>
      <c r="BD364" s="42">
        <v>12.2</v>
      </c>
      <c r="BE364" s="42">
        <v>1.65</v>
      </c>
      <c r="BF364" s="42">
        <v>23.2</v>
      </c>
      <c r="BG364" s="42">
        <v>7.57</v>
      </c>
      <c r="BH364" s="42">
        <v>1.98</v>
      </c>
      <c r="BI364" s="42">
        <v>29.1</v>
      </c>
      <c r="BJ364" s="42">
        <v>0.1</v>
      </c>
      <c r="BK364" s="42">
        <v>393</v>
      </c>
      <c r="BL364" s="42">
        <v>253</v>
      </c>
      <c r="BM364" s="43">
        <v>0.76</v>
      </c>
      <c r="CB364" s="36"/>
      <c r="CD364">
        <v>48.9</v>
      </c>
      <c r="CE364">
        <v>2</v>
      </c>
      <c r="CF364">
        <v>27.8</v>
      </c>
      <c r="CG364">
        <v>35</v>
      </c>
      <c r="CH364">
        <v>140</v>
      </c>
      <c r="CI364" s="32">
        <v>0.05</v>
      </c>
    </row>
    <row r="365" spans="4:87" x14ac:dyDescent="0.35">
      <c r="D365" s="36"/>
      <c r="H365" s="37">
        <v>6.1</v>
      </c>
      <c r="I365" s="38">
        <v>0.59</v>
      </c>
      <c r="J365">
        <v>18</v>
      </c>
      <c r="K365">
        <v>14</v>
      </c>
      <c r="L365">
        <v>5.5</v>
      </c>
      <c r="M365">
        <v>1.62</v>
      </c>
      <c r="N365">
        <v>25</v>
      </c>
      <c r="O365">
        <v>7.1599999999999997E-2</v>
      </c>
      <c r="P365">
        <v>393</v>
      </c>
      <c r="Q365">
        <v>188</v>
      </c>
      <c r="R365">
        <v>0.7</v>
      </c>
      <c r="S365">
        <v>6.17</v>
      </c>
      <c r="T365">
        <v>46</v>
      </c>
      <c r="U365" s="32">
        <v>1.45</v>
      </c>
      <c r="W365" s="36" t="s">
        <v>13</v>
      </c>
      <c r="X365">
        <v>3.1</v>
      </c>
      <c r="Y365" t="s">
        <v>125</v>
      </c>
      <c r="Z365" t="s">
        <v>131</v>
      </c>
      <c r="AA365">
        <v>0</v>
      </c>
      <c r="AB365">
        <v>0.71799999999999997</v>
      </c>
      <c r="AC365">
        <v>0.65985512332919238</v>
      </c>
      <c r="AD365">
        <v>20.399999999999999</v>
      </c>
      <c r="AE365">
        <v>19</v>
      </c>
      <c r="AF365">
        <v>21</v>
      </c>
      <c r="AG365">
        <v>16.3</v>
      </c>
      <c r="AH365">
        <v>0</v>
      </c>
      <c r="AI365">
        <v>0</v>
      </c>
      <c r="AJ365">
        <v>0</v>
      </c>
      <c r="AK365" s="32">
        <v>0</v>
      </c>
      <c r="AP365" s="36"/>
      <c r="AR365">
        <v>12.22</v>
      </c>
      <c r="AS365">
        <v>4.22</v>
      </c>
      <c r="AT365" s="7">
        <v>3.8782571315448355</v>
      </c>
      <c r="AU365">
        <v>4.66</v>
      </c>
      <c r="AV365">
        <v>8.5</v>
      </c>
      <c r="AW365">
        <v>8.5</v>
      </c>
      <c r="AX365">
        <v>777.4</v>
      </c>
      <c r="AY365">
        <v>0.08</v>
      </c>
      <c r="AZ365" s="32">
        <v>13.52</v>
      </c>
      <c r="CB365" s="36"/>
      <c r="CD365">
        <v>48.9</v>
      </c>
      <c r="CE365">
        <v>2.6</v>
      </c>
      <c r="CF365">
        <v>27.8</v>
      </c>
      <c r="CG365">
        <v>35.6</v>
      </c>
      <c r="CH365">
        <v>270</v>
      </c>
      <c r="CI365" s="32">
        <v>0.06</v>
      </c>
    </row>
    <row r="366" spans="4:87" x14ac:dyDescent="0.35">
      <c r="D366" s="36"/>
      <c r="H366" s="37">
        <v>12.27</v>
      </c>
      <c r="I366" s="38">
        <v>0.57999999999999996</v>
      </c>
      <c r="J366">
        <v>18.100000000000001</v>
      </c>
      <c r="K366">
        <v>14</v>
      </c>
      <c r="L366">
        <v>5.53</v>
      </c>
      <c r="M366">
        <v>1.62</v>
      </c>
      <c r="N366">
        <v>25.1</v>
      </c>
      <c r="O366">
        <v>7.0999999999999994E-2</v>
      </c>
      <c r="P366">
        <v>391</v>
      </c>
      <c r="Q366">
        <v>179</v>
      </c>
      <c r="R366">
        <v>0.74</v>
      </c>
      <c r="S366">
        <v>12.44</v>
      </c>
      <c r="T366">
        <v>148</v>
      </c>
      <c r="U366" s="32">
        <v>2.93</v>
      </c>
      <c r="W366" s="36"/>
      <c r="AA366">
        <v>0</v>
      </c>
      <c r="AB366">
        <v>1.7949999999999999</v>
      </c>
      <c r="AC366">
        <v>1.649637808322981</v>
      </c>
      <c r="AD366">
        <v>21.1</v>
      </c>
      <c r="AE366">
        <v>19</v>
      </c>
      <c r="AF366">
        <v>20.8</v>
      </c>
      <c r="AG366">
        <v>91.3</v>
      </c>
      <c r="AH366">
        <v>0</v>
      </c>
      <c r="AI366">
        <v>0</v>
      </c>
      <c r="AJ366">
        <v>0</v>
      </c>
      <c r="AK366" s="32">
        <v>0</v>
      </c>
      <c r="AP366" s="36"/>
      <c r="AR366">
        <v>12.26</v>
      </c>
      <c r="AS366">
        <v>4.4000000000000004</v>
      </c>
      <c r="AT366" s="7">
        <v>4.0436804215159423</v>
      </c>
      <c r="AU366">
        <v>4.6399999999999997</v>
      </c>
      <c r="AV366">
        <v>8.7899999999999991</v>
      </c>
      <c r="AW366">
        <v>8.7799999999999994</v>
      </c>
      <c r="AX366">
        <v>949.79</v>
      </c>
      <c r="AY366">
        <v>0.09</v>
      </c>
      <c r="AZ366" s="32">
        <v>13.57</v>
      </c>
      <c r="CB366" s="36"/>
      <c r="CD366">
        <v>48.9</v>
      </c>
      <c r="CE366">
        <v>3</v>
      </c>
      <c r="CF366">
        <v>27.7</v>
      </c>
      <c r="CG366">
        <v>36.4</v>
      </c>
      <c r="CH366">
        <v>365</v>
      </c>
      <c r="CI366" s="32">
        <v>0.06</v>
      </c>
    </row>
    <row r="367" spans="4:87" x14ac:dyDescent="0.35">
      <c r="D367" s="36"/>
      <c r="H367" s="37">
        <v>24.44</v>
      </c>
      <c r="I367" s="38">
        <v>0.59</v>
      </c>
      <c r="J367">
        <v>18.2</v>
      </c>
      <c r="K367">
        <v>17</v>
      </c>
      <c r="L367">
        <v>5.59</v>
      </c>
      <c r="M367">
        <v>1.62</v>
      </c>
      <c r="N367">
        <v>25.2</v>
      </c>
      <c r="O367">
        <v>6.9400000000000003E-2</v>
      </c>
      <c r="P367">
        <v>391</v>
      </c>
      <c r="Q367">
        <v>163</v>
      </c>
      <c r="R367">
        <v>0.84</v>
      </c>
      <c r="S367">
        <v>24.79</v>
      </c>
      <c r="T367">
        <v>465</v>
      </c>
      <c r="U367" s="32">
        <v>5.84</v>
      </c>
      <c r="W367" s="36"/>
      <c r="AA367">
        <v>0</v>
      </c>
      <c r="AB367">
        <v>2.8690000000000002</v>
      </c>
      <c r="AC367">
        <v>2.636663438483918</v>
      </c>
      <c r="AD367">
        <v>23.7</v>
      </c>
      <c r="AE367">
        <v>19</v>
      </c>
      <c r="AF367">
        <v>20.7</v>
      </c>
      <c r="AG367">
        <v>216.4</v>
      </c>
      <c r="AH367">
        <v>0</v>
      </c>
      <c r="AI367">
        <v>0</v>
      </c>
      <c r="AJ367">
        <v>0</v>
      </c>
      <c r="AK367" s="32">
        <v>0</v>
      </c>
      <c r="AP367" s="36"/>
      <c r="AR367">
        <v>12.23</v>
      </c>
      <c r="AS367">
        <v>4.76</v>
      </c>
      <c r="AT367" s="7">
        <v>4.3745270014581559</v>
      </c>
      <c r="AU367">
        <v>4.6900000000000004</v>
      </c>
      <c r="AV367">
        <v>9.23</v>
      </c>
      <c r="AW367">
        <v>9.2200000000000006</v>
      </c>
      <c r="AX367">
        <v>1197.21</v>
      </c>
      <c r="AY367">
        <v>0.11</v>
      </c>
      <c r="AZ367" s="32">
        <v>13.53</v>
      </c>
      <c r="CB367" s="36"/>
      <c r="CD367">
        <v>48.9</v>
      </c>
      <c r="CE367">
        <v>3.3</v>
      </c>
      <c r="CF367">
        <v>27.7</v>
      </c>
      <c r="CG367">
        <v>37.5</v>
      </c>
      <c r="CH367">
        <v>501</v>
      </c>
      <c r="CI367" s="32">
        <v>7.0000000000000007E-2</v>
      </c>
    </row>
    <row r="368" spans="4:87" x14ac:dyDescent="0.35">
      <c r="D368" s="36"/>
      <c r="H368" s="37">
        <v>48.71</v>
      </c>
      <c r="I368" s="38">
        <v>0.57999999999999996</v>
      </c>
      <c r="J368">
        <v>18.100000000000001</v>
      </c>
      <c r="K368">
        <v>51</v>
      </c>
      <c r="L368">
        <v>5.55</v>
      </c>
      <c r="M368">
        <v>1.61</v>
      </c>
      <c r="N368">
        <v>25.1</v>
      </c>
      <c r="O368">
        <v>6.8900000000000003E-2</v>
      </c>
      <c r="P368">
        <v>391</v>
      </c>
      <c r="Q368">
        <v>151</v>
      </c>
      <c r="R368">
        <v>0.91</v>
      </c>
      <c r="S368">
        <v>49.23</v>
      </c>
      <c r="T368">
        <v>1468</v>
      </c>
      <c r="U368" s="32">
        <v>11.6</v>
      </c>
      <c r="W368" s="36"/>
      <c r="AA368">
        <v>0</v>
      </c>
      <c r="AB368">
        <v>3.5859999999999999</v>
      </c>
      <c r="AC368">
        <v>3.2955995435354928</v>
      </c>
      <c r="AD368">
        <v>28.8</v>
      </c>
      <c r="AE368">
        <v>19</v>
      </c>
      <c r="AF368">
        <v>21</v>
      </c>
      <c r="AG368">
        <v>336.8</v>
      </c>
      <c r="AH368">
        <v>0</v>
      </c>
      <c r="AI368">
        <v>0</v>
      </c>
      <c r="AJ368">
        <v>0</v>
      </c>
      <c r="AK368" s="32">
        <v>0</v>
      </c>
      <c r="AP368" s="36"/>
      <c r="AR368">
        <v>24.46</v>
      </c>
      <c r="AS368">
        <v>0.46</v>
      </c>
      <c r="AT368" s="7">
        <v>0.42274840770393945</v>
      </c>
      <c r="AU368">
        <v>5.15</v>
      </c>
      <c r="AV368">
        <v>14.11</v>
      </c>
      <c r="AW368">
        <v>14</v>
      </c>
      <c r="AX368">
        <v>5.25</v>
      </c>
      <c r="AY368">
        <v>7.0000000000000007E-2</v>
      </c>
      <c r="AZ368" s="32">
        <v>27.07</v>
      </c>
      <c r="CB368" s="36"/>
      <c r="CD368">
        <v>48.9</v>
      </c>
      <c r="CE368">
        <v>3.6</v>
      </c>
      <c r="CF368">
        <v>27.7</v>
      </c>
      <c r="CG368">
        <v>39</v>
      </c>
      <c r="CH368">
        <v>708</v>
      </c>
      <c r="CI368" s="32">
        <v>0.08</v>
      </c>
    </row>
    <row r="369" spans="4:87" ht="15" thickBot="1" x14ac:dyDescent="0.4">
      <c r="D369" s="41"/>
      <c r="E369" s="42"/>
      <c r="F369" s="42"/>
      <c r="G369" s="42"/>
      <c r="H369" s="46">
        <v>4.37</v>
      </c>
      <c r="I369" s="47">
        <v>0.57999999999999996</v>
      </c>
      <c r="J369" s="42">
        <v>17.8</v>
      </c>
      <c r="K369" s="42">
        <v>13</v>
      </c>
      <c r="L369" s="42">
        <v>5.41</v>
      </c>
      <c r="M369" s="42">
        <v>1.59</v>
      </c>
      <c r="N369" s="42">
        <v>24.8</v>
      </c>
      <c r="O369" s="42">
        <v>6.8099999999999994E-2</v>
      </c>
      <c r="P369" s="42">
        <v>394</v>
      </c>
      <c r="Q369" s="42">
        <v>199</v>
      </c>
      <c r="R369" s="42">
        <v>0.67</v>
      </c>
      <c r="S369" s="42">
        <v>4.43</v>
      </c>
      <c r="T369" s="42">
        <v>26</v>
      </c>
      <c r="U369" s="43">
        <v>1.04</v>
      </c>
      <c r="W369" s="36"/>
      <c r="AA369">
        <v>0</v>
      </c>
      <c r="AB369">
        <v>4.3019999999999996</v>
      </c>
      <c r="AC369">
        <v>3.9536166303094507</v>
      </c>
      <c r="AD369">
        <v>33.4</v>
      </c>
      <c r="AE369">
        <v>19</v>
      </c>
      <c r="AF369">
        <v>21.3</v>
      </c>
      <c r="AG369">
        <v>466.3</v>
      </c>
      <c r="AH369">
        <v>0</v>
      </c>
      <c r="AI369">
        <v>0</v>
      </c>
      <c r="AJ369">
        <v>0</v>
      </c>
      <c r="AK369" s="32">
        <v>0</v>
      </c>
      <c r="AP369" s="36"/>
      <c r="AR369">
        <v>24.41</v>
      </c>
      <c r="AS369">
        <v>0.73</v>
      </c>
      <c r="AT369" s="7">
        <v>0.67088334266059946</v>
      </c>
      <c r="AU369">
        <v>5.32</v>
      </c>
      <c r="AV369">
        <v>12.86</v>
      </c>
      <c r="AW369">
        <v>12.78</v>
      </c>
      <c r="AX369">
        <v>9.7799999999999994</v>
      </c>
      <c r="AY369">
        <v>7.0000000000000007E-2</v>
      </c>
      <c r="AZ369" s="32">
        <v>27.01</v>
      </c>
      <c r="CB369" s="36"/>
      <c r="CD369">
        <v>48.9</v>
      </c>
      <c r="CE369">
        <v>3.8</v>
      </c>
      <c r="CF369">
        <v>27.7</v>
      </c>
      <c r="CG369">
        <v>40.4</v>
      </c>
      <c r="CH369">
        <v>888</v>
      </c>
      <c r="CI369" s="32">
        <v>0.1</v>
      </c>
    </row>
    <row r="370" spans="4:87" x14ac:dyDescent="0.35">
      <c r="D370" s="36" t="s">
        <v>18</v>
      </c>
      <c r="E370">
        <v>3.1</v>
      </c>
      <c r="G370" t="s">
        <v>127</v>
      </c>
      <c r="H370" s="37">
        <v>3.55</v>
      </c>
      <c r="I370" s="38">
        <v>0.99</v>
      </c>
      <c r="J370">
        <v>26.3</v>
      </c>
      <c r="K370">
        <v>31</v>
      </c>
      <c r="L370">
        <v>9.17</v>
      </c>
      <c r="M370">
        <v>2.13</v>
      </c>
      <c r="N370">
        <v>31.7</v>
      </c>
      <c r="O370">
        <v>0.1017</v>
      </c>
      <c r="P370">
        <v>395</v>
      </c>
      <c r="Q370">
        <v>221</v>
      </c>
      <c r="R370">
        <v>0.66</v>
      </c>
      <c r="S370">
        <v>4.7300000000000004</v>
      </c>
      <c r="T370">
        <v>49</v>
      </c>
      <c r="U370" s="32">
        <v>1.1200000000000001</v>
      </c>
      <c r="W370" s="36"/>
      <c r="AA370">
        <v>2.75</v>
      </c>
      <c r="AB370">
        <v>0.71699999999999997</v>
      </c>
      <c r="AC370">
        <v>0.65893610505157507</v>
      </c>
      <c r="AD370">
        <v>21.9</v>
      </c>
      <c r="AE370">
        <v>19.600000000000001</v>
      </c>
      <c r="AF370">
        <v>21.7</v>
      </c>
      <c r="AG370">
        <v>18.2</v>
      </c>
      <c r="AH370">
        <v>3.54</v>
      </c>
      <c r="AI370">
        <v>0.26</v>
      </c>
      <c r="AJ370">
        <v>9</v>
      </c>
      <c r="AK370" s="32">
        <v>0.06</v>
      </c>
      <c r="AP370" s="36"/>
      <c r="AR370">
        <v>24.46</v>
      </c>
      <c r="AS370">
        <v>1.0900000000000001</v>
      </c>
      <c r="AT370" s="7">
        <v>1.0017299226028131</v>
      </c>
      <c r="AU370">
        <v>5.61</v>
      </c>
      <c r="AV370">
        <v>11.94</v>
      </c>
      <c r="AW370">
        <v>11.94</v>
      </c>
      <c r="AX370">
        <v>19.45</v>
      </c>
      <c r="AY370">
        <v>7.0000000000000007E-2</v>
      </c>
      <c r="AZ370" s="32">
        <v>27.06</v>
      </c>
      <c r="CB370" s="36"/>
      <c r="CD370">
        <v>48.9</v>
      </c>
      <c r="CE370">
        <v>3.9</v>
      </c>
      <c r="CF370">
        <v>27.8</v>
      </c>
      <c r="CG370">
        <v>41</v>
      </c>
      <c r="CH370">
        <v>1417</v>
      </c>
      <c r="CI370" s="32">
        <v>0.13</v>
      </c>
    </row>
    <row r="371" spans="4:87" x14ac:dyDescent="0.35">
      <c r="D371" s="36"/>
      <c r="H371" s="37">
        <v>6.11</v>
      </c>
      <c r="I371" s="38">
        <v>0.98</v>
      </c>
      <c r="J371">
        <v>26</v>
      </c>
      <c r="K371">
        <v>33</v>
      </c>
      <c r="L371">
        <v>9.01</v>
      </c>
      <c r="M371">
        <v>2.11</v>
      </c>
      <c r="N371">
        <v>31.4</v>
      </c>
      <c r="O371">
        <v>9.9199999999999997E-2</v>
      </c>
      <c r="P371">
        <v>395</v>
      </c>
      <c r="Q371">
        <v>199</v>
      </c>
      <c r="R371">
        <v>0.78</v>
      </c>
      <c r="S371">
        <v>7.96</v>
      </c>
      <c r="T371">
        <v>120</v>
      </c>
      <c r="U371" s="32">
        <v>1.88</v>
      </c>
      <c r="W371" s="36"/>
      <c r="AA371">
        <v>2.52</v>
      </c>
      <c r="AB371">
        <v>1.792</v>
      </c>
      <c r="AC371">
        <v>1.6468807534901293</v>
      </c>
      <c r="AD371">
        <v>22.5</v>
      </c>
      <c r="AE371">
        <v>21.2</v>
      </c>
      <c r="AF371">
        <v>21.8</v>
      </c>
      <c r="AG371">
        <v>101</v>
      </c>
      <c r="AH371">
        <v>3.49</v>
      </c>
      <c r="AI371">
        <v>0.25</v>
      </c>
      <c r="AJ371">
        <v>8</v>
      </c>
      <c r="AK371" s="32">
        <v>0.06</v>
      </c>
      <c r="AP371" s="36"/>
      <c r="AR371">
        <v>24.45</v>
      </c>
      <c r="AS371">
        <v>1.46</v>
      </c>
      <c r="AT371" s="7">
        <v>1.3417666853211989</v>
      </c>
      <c r="AU371">
        <v>5.35</v>
      </c>
      <c r="AV371">
        <v>10.66</v>
      </c>
      <c r="AW371">
        <v>10.67</v>
      </c>
      <c r="AX371">
        <v>31.6</v>
      </c>
      <c r="AY371">
        <v>7.0000000000000007E-2</v>
      </c>
      <c r="AZ371" s="32">
        <v>27.06</v>
      </c>
      <c r="CB371" s="36"/>
      <c r="CD371">
        <v>61.1</v>
      </c>
      <c r="CE371">
        <v>0.5</v>
      </c>
      <c r="CF371">
        <v>27.6</v>
      </c>
      <c r="CG371">
        <v>31.1</v>
      </c>
      <c r="CH371">
        <v>15</v>
      </c>
      <c r="CI371" s="32">
        <v>0.05</v>
      </c>
    </row>
    <row r="372" spans="4:87" x14ac:dyDescent="0.35">
      <c r="D372" s="36"/>
      <c r="H372" s="37">
        <v>12.22</v>
      </c>
      <c r="I372" s="38">
        <v>0.99</v>
      </c>
      <c r="J372">
        <v>25.3</v>
      </c>
      <c r="K372">
        <v>35</v>
      </c>
      <c r="L372">
        <v>8.68</v>
      </c>
      <c r="M372">
        <v>2.06</v>
      </c>
      <c r="N372">
        <v>30.9</v>
      </c>
      <c r="O372">
        <v>9.6600000000000005E-2</v>
      </c>
      <c r="P372">
        <v>394</v>
      </c>
      <c r="Q372">
        <v>194</v>
      </c>
      <c r="R372">
        <v>0.83</v>
      </c>
      <c r="S372">
        <v>15.39</v>
      </c>
      <c r="T372">
        <v>377</v>
      </c>
      <c r="U372" s="32">
        <v>3.63</v>
      </c>
      <c r="W372" s="36"/>
      <c r="AA372">
        <v>2.61</v>
      </c>
      <c r="AB372">
        <v>2.8650000000000002</v>
      </c>
      <c r="AC372">
        <v>2.6329873653734488</v>
      </c>
      <c r="AD372">
        <v>25</v>
      </c>
      <c r="AE372">
        <v>20.3</v>
      </c>
      <c r="AF372">
        <v>21.6</v>
      </c>
      <c r="AG372">
        <v>255.6</v>
      </c>
      <c r="AH372">
        <v>4.1500000000000004</v>
      </c>
      <c r="AI372">
        <v>0.25</v>
      </c>
      <c r="AJ372">
        <v>8</v>
      </c>
      <c r="AK372" s="32">
        <v>0.06</v>
      </c>
      <c r="AP372" s="36"/>
      <c r="AR372">
        <v>24.42</v>
      </c>
      <c r="AS372">
        <v>2.2000000000000002</v>
      </c>
      <c r="AT372" s="7">
        <v>2.0218402107579712</v>
      </c>
      <c r="AU372">
        <v>4.4800000000000004</v>
      </c>
      <c r="AV372">
        <v>9.85</v>
      </c>
      <c r="AW372">
        <v>9.83</v>
      </c>
      <c r="AX372">
        <v>65.48</v>
      </c>
      <c r="AY372">
        <v>7.0000000000000007E-2</v>
      </c>
      <c r="AZ372" s="32">
        <v>27.03</v>
      </c>
      <c r="CB372" s="36"/>
      <c r="CD372">
        <v>61.1</v>
      </c>
      <c r="CE372">
        <v>0.7</v>
      </c>
      <c r="CF372">
        <v>27.6</v>
      </c>
      <c r="CG372">
        <v>31.3</v>
      </c>
      <c r="CH372">
        <v>22</v>
      </c>
      <c r="CI372" s="32" t="s">
        <v>49</v>
      </c>
    </row>
    <row r="373" spans="4:87" x14ac:dyDescent="0.35">
      <c r="D373" s="36"/>
      <c r="H373" s="37">
        <v>18.39</v>
      </c>
      <c r="I373" s="38">
        <v>0.98</v>
      </c>
      <c r="J373">
        <v>25.2</v>
      </c>
      <c r="K373">
        <v>37</v>
      </c>
      <c r="L373">
        <v>8.64</v>
      </c>
      <c r="M373">
        <v>2.0499999999999998</v>
      </c>
      <c r="N373">
        <v>30.8</v>
      </c>
      <c r="O373">
        <v>9.4100000000000003E-2</v>
      </c>
      <c r="P373">
        <v>394</v>
      </c>
      <c r="Q373">
        <v>188</v>
      </c>
      <c r="R373">
        <v>0.87</v>
      </c>
      <c r="S373">
        <v>22.95</v>
      </c>
      <c r="T373">
        <v>743</v>
      </c>
      <c r="U373" s="32">
        <v>5.41</v>
      </c>
      <c r="W373" s="36"/>
      <c r="AA373">
        <v>2.17</v>
      </c>
      <c r="AB373">
        <v>3.585</v>
      </c>
      <c r="AC373">
        <v>3.2946805252578759</v>
      </c>
      <c r="AD373">
        <v>28.3</v>
      </c>
      <c r="AE373">
        <v>19.7</v>
      </c>
      <c r="AF373">
        <v>21.3</v>
      </c>
      <c r="AG373">
        <v>442.7</v>
      </c>
      <c r="AH373">
        <v>4.6100000000000003</v>
      </c>
      <c r="AI373">
        <v>0.21</v>
      </c>
      <c r="AJ373">
        <v>6</v>
      </c>
      <c r="AK373" s="32">
        <v>0.05</v>
      </c>
      <c r="AP373" s="36"/>
      <c r="AR373">
        <v>24.44</v>
      </c>
      <c r="AS373">
        <v>2.93</v>
      </c>
      <c r="AT373" s="7">
        <v>2.6927235534185709</v>
      </c>
      <c r="AU373">
        <v>4.58</v>
      </c>
      <c r="AV373">
        <v>9.82</v>
      </c>
      <c r="AW373">
        <v>9.7799999999999994</v>
      </c>
      <c r="AX373">
        <v>114.99</v>
      </c>
      <c r="AY373">
        <v>7.0000000000000007E-2</v>
      </c>
      <c r="AZ373" s="32">
        <v>27.05</v>
      </c>
      <c r="CB373" s="36"/>
      <c r="CD373">
        <v>61.1</v>
      </c>
      <c r="CE373">
        <v>1</v>
      </c>
      <c r="CF373">
        <v>28</v>
      </c>
      <c r="CG373">
        <v>36.299999999999997</v>
      </c>
      <c r="CH373">
        <v>44</v>
      </c>
      <c r="CI373" s="32">
        <v>0.06</v>
      </c>
    </row>
    <row r="374" spans="4:87" x14ac:dyDescent="0.35">
      <c r="D374" s="36"/>
      <c r="H374" s="37">
        <v>24.42</v>
      </c>
      <c r="I374" s="38">
        <v>0.98</v>
      </c>
      <c r="J374">
        <v>25.1</v>
      </c>
      <c r="K374">
        <v>45</v>
      </c>
      <c r="L374">
        <v>8.59</v>
      </c>
      <c r="M374">
        <v>2.04</v>
      </c>
      <c r="N374">
        <v>30.7</v>
      </c>
      <c r="O374">
        <v>9.3200000000000005E-2</v>
      </c>
      <c r="P374">
        <v>393</v>
      </c>
      <c r="Q374">
        <v>182</v>
      </c>
      <c r="R374">
        <v>0.91</v>
      </c>
      <c r="S374">
        <v>30.23</v>
      </c>
      <c r="T374">
        <v>1188</v>
      </c>
      <c r="U374" s="32">
        <v>7.13</v>
      </c>
      <c r="W374" s="36"/>
      <c r="AA374">
        <v>2.27</v>
      </c>
      <c r="AB374">
        <v>3.7639999999999998</v>
      </c>
      <c r="AC374">
        <v>3.4591847969513649</v>
      </c>
      <c r="AD374">
        <v>31</v>
      </c>
      <c r="AE374">
        <v>19.3</v>
      </c>
      <c r="AF374">
        <v>21.1</v>
      </c>
      <c r="AG374">
        <v>499.1</v>
      </c>
      <c r="AH374">
        <v>4.72</v>
      </c>
      <c r="AI374">
        <v>0.21</v>
      </c>
      <c r="AJ374">
        <v>7</v>
      </c>
      <c r="AK374" s="32">
        <v>0.05</v>
      </c>
      <c r="AP374" s="36"/>
      <c r="AR374">
        <v>24.45</v>
      </c>
      <c r="AS374">
        <v>3.29</v>
      </c>
      <c r="AT374" s="7">
        <v>3.0235701333607841</v>
      </c>
      <c r="AU374">
        <v>4.5599999999999996</v>
      </c>
      <c r="AV374">
        <v>9.58</v>
      </c>
      <c r="AW374">
        <v>9.56</v>
      </c>
      <c r="AX374">
        <v>220.23</v>
      </c>
      <c r="AY374">
        <v>0.08</v>
      </c>
      <c r="AZ374" s="32">
        <v>27.06</v>
      </c>
      <c r="CB374" s="36"/>
      <c r="CD374">
        <v>61.1</v>
      </c>
      <c r="CE374">
        <v>1.3</v>
      </c>
      <c r="CF374">
        <v>28.1</v>
      </c>
      <c r="CG374">
        <v>35.4</v>
      </c>
      <c r="CH374">
        <v>70</v>
      </c>
      <c r="CI374" s="32" t="s">
        <v>49</v>
      </c>
    </row>
    <row r="375" spans="4:87" x14ac:dyDescent="0.35">
      <c r="D375" s="36"/>
      <c r="H375" s="37">
        <v>36.67</v>
      </c>
      <c r="I375" s="38">
        <v>0.99</v>
      </c>
      <c r="J375">
        <v>24.9</v>
      </c>
      <c r="K375">
        <v>186</v>
      </c>
      <c r="L375">
        <v>8.4499999999999993</v>
      </c>
      <c r="M375">
        <v>2.02</v>
      </c>
      <c r="N375">
        <v>30.5</v>
      </c>
      <c r="O375">
        <v>9.1300000000000006E-2</v>
      </c>
      <c r="P375">
        <v>393</v>
      </c>
      <c r="Q375">
        <v>180</v>
      </c>
      <c r="R375">
        <v>0.96</v>
      </c>
      <c r="S375">
        <v>45.1</v>
      </c>
      <c r="T375">
        <v>2336</v>
      </c>
      <c r="U375" s="32">
        <v>10.63</v>
      </c>
      <c r="W375" s="36"/>
      <c r="AA375">
        <v>6.19</v>
      </c>
      <c r="AB375">
        <v>0.71699999999999997</v>
      </c>
      <c r="AC375">
        <v>0.65893610505157507</v>
      </c>
      <c r="AD375">
        <v>25.3</v>
      </c>
      <c r="AE375">
        <v>19</v>
      </c>
      <c r="AF375">
        <v>21.9</v>
      </c>
      <c r="AG375">
        <v>19.5</v>
      </c>
      <c r="AH375">
        <v>4.71</v>
      </c>
      <c r="AI375">
        <v>0.56999999999999995</v>
      </c>
      <c r="AJ375">
        <v>35</v>
      </c>
      <c r="AK375" s="32">
        <v>0.13</v>
      </c>
      <c r="AP375" s="36"/>
      <c r="AR375">
        <v>24.42</v>
      </c>
      <c r="AS375">
        <v>3.48</v>
      </c>
      <c r="AT375" s="7">
        <v>3.1981836061080635</v>
      </c>
      <c r="AU375">
        <v>4.25</v>
      </c>
      <c r="AV375">
        <v>9.1</v>
      </c>
      <c r="AW375">
        <v>8.89</v>
      </c>
      <c r="AX375">
        <v>444.87</v>
      </c>
      <c r="AY375">
        <v>0.09</v>
      </c>
      <c r="AZ375" s="32">
        <v>27.03</v>
      </c>
      <c r="CB375" s="36"/>
      <c r="CD375">
        <v>61.1</v>
      </c>
      <c r="CE375">
        <v>2</v>
      </c>
      <c r="CF375">
        <v>28</v>
      </c>
      <c r="CG375">
        <v>35.200000000000003</v>
      </c>
      <c r="CH375">
        <v>155</v>
      </c>
      <c r="CI375" s="32">
        <v>0.06</v>
      </c>
    </row>
    <row r="376" spans="4:87" x14ac:dyDescent="0.35">
      <c r="D376" s="36"/>
      <c r="H376" s="37">
        <v>9.15</v>
      </c>
      <c r="I376" s="38">
        <v>0.98</v>
      </c>
      <c r="J376">
        <v>24.9</v>
      </c>
      <c r="K376">
        <v>34</v>
      </c>
      <c r="L376">
        <v>8.4700000000000006</v>
      </c>
      <c r="M376">
        <v>2</v>
      </c>
      <c r="N376">
        <v>30.5</v>
      </c>
      <c r="O376">
        <v>8.6900000000000005E-2</v>
      </c>
      <c r="P376">
        <v>394</v>
      </c>
      <c r="Q376">
        <v>201</v>
      </c>
      <c r="R376">
        <v>0.83</v>
      </c>
      <c r="S376">
        <v>11.19</v>
      </c>
      <c r="T376">
        <v>231</v>
      </c>
      <c r="U376" s="32">
        <v>2.64</v>
      </c>
      <c r="W376" s="36"/>
      <c r="AA376">
        <v>6.11</v>
      </c>
      <c r="AB376">
        <v>1.79</v>
      </c>
      <c r="AC376">
        <v>1.6450427169348947</v>
      </c>
      <c r="AD376">
        <v>24.5</v>
      </c>
      <c r="AE376">
        <v>18</v>
      </c>
      <c r="AF376">
        <v>22</v>
      </c>
      <c r="AG376">
        <v>109.9</v>
      </c>
      <c r="AH376">
        <v>5.0199999999999996</v>
      </c>
      <c r="AI376">
        <v>0.55000000000000004</v>
      </c>
      <c r="AJ376">
        <v>34</v>
      </c>
      <c r="AK376" s="32">
        <v>0.13</v>
      </c>
      <c r="AP376" s="36"/>
      <c r="AR376">
        <v>24.47</v>
      </c>
      <c r="AS376">
        <v>4.0199999999999996</v>
      </c>
      <c r="AT376" s="7">
        <v>3.6944534760213834</v>
      </c>
      <c r="AU376">
        <v>4.4400000000000004</v>
      </c>
      <c r="AV376">
        <v>9.18</v>
      </c>
      <c r="AW376">
        <v>9.17</v>
      </c>
      <c r="AX376">
        <v>1589.85</v>
      </c>
      <c r="AY376">
        <v>0.15</v>
      </c>
      <c r="AZ376" s="32">
        <v>27.08</v>
      </c>
      <c r="CB376" s="36"/>
      <c r="CD376">
        <v>61.1</v>
      </c>
      <c r="CE376">
        <v>2.6</v>
      </c>
      <c r="CF376">
        <v>28</v>
      </c>
      <c r="CG376">
        <v>36</v>
      </c>
      <c r="CH376">
        <v>309</v>
      </c>
      <c r="CI376" s="32">
        <v>0.06</v>
      </c>
    </row>
    <row r="377" spans="4:87" x14ac:dyDescent="0.35">
      <c r="D377" s="36"/>
      <c r="H377" s="37">
        <v>4.49</v>
      </c>
      <c r="I377" s="38">
        <v>0.98</v>
      </c>
      <c r="J377">
        <v>24.7</v>
      </c>
      <c r="K377">
        <v>33</v>
      </c>
      <c r="L377">
        <v>8.39</v>
      </c>
      <c r="M377">
        <v>1.98</v>
      </c>
      <c r="N377">
        <v>30.4</v>
      </c>
      <c r="O377">
        <v>8.4599999999999995E-2</v>
      </c>
      <c r="P377">
        <v>392</v>
      </c>
      <c r="Q377">
        <v>218</v>
      </c>
      <c r="R377">
        <v>0.75</v>
      </c>
      <c r="S377">
        <v>5.46</v>
      </c>
      <c r="T377">
        <v>70</v>
      </c>
      <c r="U377" s="32">
        <v>1.29</v>
      </c>
      <c r="W377" s="36"/>
      <c r="AA377">
        <v>6.12</v>
      </c>
      <c r="AB377">
        <v>2.863</v>
      </c>
      <c r="AC377">
        <v>2.6311493288182142</v>
      </c>
      <c r="AD377">
        <v>26</v>
      </c>
      <c r="AE377">
        <v>17.7</v>
      </c>
      <c r="AF377">
        <v>21.8</v>
      </c>
      <c r="AG377">
        <v>284.2</v>
      </c>
      <c r="AH377">
        <v>5.71</v>
      </c>
      <c r="AI377">
        <v>0.54</v>
      </c>
      <c r="AJ377">
        <v>34</v>
      </c>
      <c r="AK377" s="32">
        <v>0.13</v>
      </c>
      <c r="AP377" s="36"/>
      <c r="AR377">
        <v>36.68</v>
      </c>
      <c r="AS377">
        <v>0.46</v>
      </c>
      <c r="AT377" s="7">
        <v>0.42274840770393945</v>
      </c>
      <c r="AU377">
        <v>5.13</v>
      </c>
      <c r="AV377">
        <v>13.77</v>
      </c>
      <c r="AW377">
        <v>13.72</v>
      </c>
      <c r="AX377">
        <v>5.73</v>
      </c>
      <c r="AY377">
        <v>0.08</v>
      </c>
      <c r="AZ377" s="32">
        <v>40.590000000000003</v>
      </c>
      <c r="CB377" s="36"/>
      <c r="CD377">
        <v>61.1</v>
      </c>
      <c r="CE377">
        <v>3</v>
      </c>
      <c r="CF377">
        <v>27.8</v>
      </c>
      <c r="CG377">
        <v>36.799999999999997</v>
      </c>
      <c r="CH377">
        <v>433</v>
      </c>
      <c r="CI377" s="32">
        <v>7.0000000000000007E-2</v>
      </c>
    </row>
    <row r="378" spans="4:87" x14ac:dyDescent="0.35">
      <c r="D378" s="36"/>
      <c r="H378" s="37">
        <v>3.18</v>
      </c>
      <c r="I378" s="38">
        <v>1.47</v>
      </c>
      <c r="J378">
        <v>24.9</v>
      </c>
      <c r="K378">
        <v>67</v>
      </c>
      <c r="L378">
        <v>8.4600000000000009</v>
      </c>
      <c r="M378">
        <v>1.98</v>
      </c>
      <c r="N378">
        <v>30.5</v>
      </c>
      <c r="O378">
        <v>8.2199999999999995E-2</v>
      </c>
      <c r="P378">
        <v>392</v>
      </c>
      <c r="Q378">
        <v>275</v>
      </c>
      <c r="R378">
        <v>0.68</v>
      </c>
      <c r="S378">
        <v>3.85</v>
      </c>
      <c r="T378">
        <v>40</v>
      </c>
      <c r="U378" s="32">
        <v>0.91</v>
      </c>
      <c r="W378" s="36"/>
      <c r="AA378">
        <v>6.06</v>
      </c>
      <c r="AB378">
        <v>3.5819999999999999</v>
      </c>
      <c r="AC378">
        <v>3.291923470425024</v>
      </c>
      <c r="AD378">
        <v>29.8</v>
      </c>
      <c r="AE378">
        <v>16.899999999999999</v>
      </c>
      <c r="AF378">
        <v>21.6</v>
      </c>
      <c r="AG378">
        <v>559.1</v>
      </c>
      <c r="AH378">
        <v>6.68</v>
      </c>
      <c r="AI378">
        <v>0.52</v>
      </c>
      <c r="AJ378">
        <v>33</v>
      </c>
      <c r="AK378" s="32">
        <v>0.12</v>
      </c>
      <c r="AP378" s="36"/>
      <c r="AR378">
        <v>36.68</v>
      </c>
      <c r="AS378">
        <v>0.73</v>
      </c>
      <c r="AT378" s="7">
        <v>0.67088334266059946</v>
      </c>
      <c r="AU378">
        <v>5.26</v>
      </c>
      <c r="AV378">
        <v>12.6</v>
      </c>
      <c r="AW378">
        <v>12.61</v>
      </c>
      <c r="AX378">
        <v>11.7</v>
      </c>
      <c r="AY378">
        <v>0.08</v>
      </c>
      <c r="AZ378" s="32">
        <v>40.6</v>
      </c>
      <c r="CB378" s="36"/>
      <c r="CD378">
        <v>61.1</v>
      </c>
      <c r="CE378">
        <v>3.3</v>
      </c>
      <c r="CF378">
        <v>27.8</v>
      </c>
      <c r="CG378">
        <v>38</v>
      </c>
      <c r="CH378">
        <v>623</v>
      </c>
      <c r="CI378" s="32">
        <v>0.08</v>
      </c>
    </row>
    <row r="379" spans="4:87" x14ac:dyDescent="0.35">
      <c r="D379" s="36"/>
      <c r="H379" s="37">
        <v>4.4000000000000004</v>
      </c>
      <c r="I379" s="38">
        <v>1.47</v>
      </c>
      <c r="J379">
        <v>24.5</v>
      </c>
      <c r="K379">
        <v>68</v>
      </c>
      <c r="L379">
        <v>8.2899999999999991</v>
      </c>
      <c r="M379">
        <v>1.96</v>
      </c>
      <c r="N379">
        <v>30.2</v>
      </c>
      <c r="O379">
        <v>7.9899999999999999E-2</v>
      </c>
      <c r="P379">
        <v>393</v>
      </c>
      <c r="Q379">
        <v>271</v>
      </c>
      <c r="R379">
        <v>0.74</v>
      </c>
      <c r="S379">
        <v>5.28</v>
      </c>
      <c r="T379">
        <v>68</v>
      </c>
      <c r="U379" s="32">
        <v>1.24</v>
      </c>
      <c r="W379" s="36"/>
      <c r="AA379">
        <v>12.05</v>
      </c>
      <c r="AB379">
        <v>0.71699999999999997</v>
      </c>
      <c r="AC379">
        <v>0.65893610505157507</v>
      </c>
      <c r="AD379">
        <v>25.3</v>
      </c>
      <c r="AE379">
        <v>15.9</v>
      </c>
      <c r="AF379">
        <v>22.4</v>
      </c>
      <c r="AG379">
        <v>21.6</v>
      </c>
      <c r="AH379">
        <v>7.16</v>
      </c>
      <c r="AI379">
        <v>1.01</v>
      </c>
      <c r="AJ379">
        <v>102</v>
      </c>
      <c r="AK379" s="32">
        <v>0.24</v>
      </c>
      <c r="AP379" s="36"/>
      <c r="AR379">
        <v>36.67</v>
      </c>
      <c r="AS379">
        <v>1.0900000000000001</v>
      </c>
      <c r="AT379" s="7">
        <v>1.0017299226028131</v>
      </c>
      <c r="AU379">
        <v>5.48</v>
      </c>
      <c r="AV379">
        <v>11.62</v>
      </c>
      <c r="AW379">
        <v>11.61</v>
      </c>
      <c r="AX379">
        <v>21.79</v>
      </c>
      <c r="AY379">
        <v>0.08</v>
      </c>
      <c r="AZ379" s="32">
        <v>40.58</v>
      </c>
      <c r="CB379" s="36"/>
      <c r="CD379">
        <v>61.1</v>
      </c>
      <c r="CE379">
        <v>3.5</v>
      </c>
      <c r="CF379">
        <v>27.7</v>
      </c>
      <c r="CG379">
        <v>39</v>
      </c>
      <c r="CH379">
        <v>776</v>
      </c>
      <c r="CI379" s="32">
        <v>0.09</v>
      </c>
    </row>
    <row r="380" spans="4:87" x14ac:dyDescent="0.35">
      <c r="D380" s="36"/>
      <c r="H380" s="37">
        <v>6.12</v>
      </c>
      <c r="I380" s="38">
        <v>1.47</v>
      </c>
      <c r="J380">
        <v>24.1</v>
      </c>
      <c r="K380">
        <v>71</v>
      </c>
      <c r="L380">
        <v>8.07</v>
      </c>
      <c r="M380">
        <v>1.92</v>
      </c>
      <c r="N380">
        <v>29.8</v>
      </c>
      <c r="O380">
        <v>7.7600000000000002E-2</v>
      </c>
      <c r="P380">
        <v>393</v>
      </c>
      <c r="Q380">
        <v>264</v>
      </c>
      <c r="R380">
        <v>0.81</v>
      </c>
      <c r="S380">
        <v>7.18</v>
      </c>
      <c r="T380">
        <v>117</v>
      </c>
      <c r="U380" s="32">
        <v>1.69</v>
      </c>
      <c r="W380" s="36"/>
      <c r="AA380">
        <v>12.23</v>
      </c>
      <c r="AB380">
        <v>1.786</v>
      </c>
      <c r="AC380">
        <v>1.6413666438244257</v>
      </c>
      <c r="AD380">
        <v>25</v>
      </c>
      <c r="AE380">
        <v>15.5</v>
      </c>
      <c r="AF380">
        <v>22.7</v>
      </c>
      <c r="AG380">
        <v>120.2</v>
      </c>
      <c r="AH380">
        <v>7.6</v>
      </c>
      <c r="AI380">
        <v>1.01</v>
      </c>
      <c r="AJ380">
        <v>104</v>
      </c>
      <c r="AK380" s="32">
        <v>0.24</v>
      </c>
      <c r="AP380" s="36"/>
      <c r="AR380">
        <v>36.69</v>
      </c>
      <c r="AS380">
        <v>1.46</v>
      </c>
      <c r="AT380" s="7">
        <v>1.3417666853211989</v>
      </c>
      <c r="AU380">
        <v>5.24</v>
      </c>
      <c r="AV380">
        <v>10.34</v>
      </c>
      <c r="AW380">
        <v>10.33</v>
      </c>
      <c r="AX380">
        <v>34.94</v>
      </c>
      <c r="AY380">
        <v>0.08</v>
      </c>
      <c r="AZ380" s="32">
        <v>40.61</v>
      </c>
      <c r="CB380" s="36"/>
      <c r="CD380">
        <v>61.1</v>
      </c>
      <c r="CE380">
        <v>3.6</v>
      </c>
      <c r="CF380">
        <v>27.7</v>
      </c>
      <c r="CG380">
        <v>40.1</v>
      </c>
      <c r="CH380">
        <v>1088</v>
      </c>
      <c r="CI380" s="32">
        <v>0.13</v>
      </c>
    </row>
    <row r="381" spans="4:87" x14ac:dyDescent="0.35">
      <c r="D381" s="36"/>
      <c r="H381" s="37">
        <v>9.1999999999999993</v>
      </c>
      <c r="I381" s="38">
        <v>1.47</v>
      </c>
      <c r="J381">
        <v>23.8</v>
      </c>
      <c r="K381">
        <v>75</v>
      </c>
      <c r="L381">
        <v>7.92</v>
      </c>
      <c r="M381">
        <v>1.91</v>
      </c>
      <c r="N381">
        <v>29.6</v>
      </c>
      <c r="O381">
        <v>7.7299999999999994E-2</v>
      </c>
      <c r="P381">
        <v>394</v>
      </c>
      <c r="Q381">
        <v>261</v>
      </c>
      <c r="R381">
        <v>0.84</v>
      </c>
      <c r="S381">
        <v>10.5</v>
      </c>
      <c r="T381">
        <v>228</v>
      </c>
      <c r="U381" s="32">
        <v>2.48</v>
      </c>
      <c r="W381" s="36"/>
      <c r="AA381">
        <v>12.16</v>
      </c>
      <c r="AB381">
        <v>2.8620000000000001</v>
      </c>
      <c r="AC381">
        <v>2.6302303105405973</v>
      </c>
      <c r="AD381">
        <v>26.5</v>
      </c>
      <c r="AE381">
        <v>16.3</v>
      </c>
      <c r="AF381">
        <v>22.5</v>
      </c>
      <c r="AG381">
        <v>342.6</v>
      </c>
      <c r="AH381">
        <v>8.3000000000000007</v>
      </c>
      <c r="AI381">
        <v>1.03</v>
      </c>
      <c r="AJ381">
        <v>104</v>
      </c>
      <c r="AK381" s="32">
        <v>0.24</v>
      </c>
      <c r="AP381" s="36"/>
      <c r="AR381">
        <v>36.72</v>
      </c>
      <c r="AS381">
        <v>2.2000000000000002</v>
      </c>
      <c r="AT381" s="7">
        <v>2.0218402107579712</v>
      </c>
      <c r="AU381">
        <v>4.3</v>
      </c>
      <c r="AV381">
        <v>8.9</v>
      </c>
      <c r="AW381">
        <v>8.89</v>
      </c>
      <c r="AX381">
        <v>73.14</v>
      </c>
      <c r="AY381">
        <v>0.08</v>
      </c>
      <c r="AZ381" s="32">
        <v>40.630000000000003</v>
      </c>
      <c r="CB381" s="36"/>
      <c r="CD381">
        <v>61.1</v>
      </c>
      <c r="CE381">
        <v>3.7</v>
      </c>
      <c r="CF381">
        <v>27.7</v>
      </c>
      <c r="CG381">
        <v>40.700000000000003</v>
      </c>
      <c r="CH381">
        <v>1751</v>
      </c>
      <c r="CI381" s="32" t="s">
        <v>49</v>
      </c>
    </row>
    <row r="382" spans="4:87" x14ac:dyDescent="0.35">
      <c r="D382" s="36"/>
      <c r="H382" s="37">
        <v>12.2</v>
      </c>
      <c r="I382" s="38">
        <v>1.47</v>
      </c>
      <c r="J382">
        <v>23.4</v>
      </c>
      <c r="K382">
        <v>79</v>
      </c>
      <c r="L382">
        <v>7.73</v>
      </c>
      <c r="M382">
        <v>1.88</v>
      </c>
      <c r="N382">
        <v>29.2</v>
      </c>
      <c r="O382">
        <v>7.5700000000000003E-2</v>
      </c>
      <c r="P382">
        <v>394</v>
      </c>
      <c r="Q382">
        <v>259</v>
      </c>
      <c r="R382">
        <v>0.88</v>
      </c>
      <c r="S382">
        <v>13.75</v>
      </c>
      <c r="T382">
        <v>364</v>
      </c>
      <c r="U382" s="32">
        <v>3.24</v>
      </c>
      <c r="W382" s="36"/>
      <c r="AA382">
        <v>12.13</v>
      </c>
      <c r="AB382">
        <v>3.2210000000000001</v>
      </c>
      <c r="AC382">
        <v>2.9601578722051931</v>
      </c>
      <c r="AD382">
        <v>30.6</v>
      </c>
      <c r="AE382">
        <v>14.8</v>
      </c>
      <c r="AF382">
        <v>22.2</v>
      </c>
      <c r="AG382">
        <v>615.4</v>
      </c>
      <c r="AH382">
        <v>9.15</v>
      </c>
      <c r="AI382">
        <v>0.98</v>
      </c>
      <c r="AJ382">
        <v>102</v>
      </c>
      <c r="AK382" s="32">
        <v>0.23</v>
      </c>
      <c r="AP382" s="36"/>
      <c r="AR382">
        <v>36.65</v>
      </c>
      <c r="AS382">
        <v>2.57</v>
      </c>
      <c r="AT382" s="7">
        <v>2.3618769734763569</v>
      </c>
      <c r="AU382">
        <v>4.1399999999999997</v>
      </c>
      <c r="AV382">
        <v>8.7799999999999994</v>
      </c>
      <c r="AW382">
        <v>8.7799999999999994</v>
      </c>
      <c r="AX382">
        <v>98.92</v>
      </c>
      <c r="AY382">
        <v>0.09</v>
      </c>
      <c r="AZ382" s="32">
        <v>40.56</v>
      </c>
      <c r="CB382" s="36"/>
      <c r="CD382">
        <v>73.3</v>
      </c>
      <c r="CE382">
        <v>0.5</v>
      </c>
      <c r="CF382">
        <v>27.7</v>
      </c>
      <c r="CG382">
        <v>31.2</v>
      </c>
      <c r="CH382">
        <v>17</v>
      </c>
      <c r="CI382" s="32">
        <v>0.06</v>
      </c>
    </row>
    <row r="383" spans="4:87" x14ac:dyDescent="0.35">
      <c r="D383" s="36"/>
      <c r="H383" s="37">
        <v>18.329999999999998</v>
      </c>
      <c r="I383" s="38">
        <v>1.47</v>
      </c>
      <c r="J383">
        <v>22.9</v>
      </c>
      <c r="K383">
        <v>91</v>
      </c>
      <c r="L383">
        <v>7.52</v>
      </c>
      <c r="M383">
        <v>1.86</v>
      </c>
      <c r="N383">
        <v>28.9</v>
      </c>
      <c r="O383">
        <v>7.46E-2</v>
      </c>
      <c r="P383">
        <v>393</v>
      </c>
      <c r="Q383">
        <v>258</v>
      </c>
      <c r="R383">
        <v>0.9</v>
      </c>
      <c r="S383">
        <v>20.47</v>
      </c>
      <c r="T383">
        <v>715</v>
      </c>
      <c r="U383" s="32">
        <v>4.82</v>
      </c>
      <c r="W383" s="36"/>
      <c r="AA383">
        <v>18.32</v>
      </c>
      <c r="AB383">
        <v>0.71</v>
      </c>
      <c r="AC383">
        <v>0.65250297710825433</v>
      </c>
      <c r="AD383">
        <v>26.1</v>
      </c>
      <c r="AE383">
        <v>15.3</v>
      </c>
      <c r="AF383">
        <v>23.6</v>
      </c>
      <c r="AG383">
        <v>23.3</v>
      </c>
      <c r="AH383">
        <v>8.9</v>
      </c>
      <c r="AI383">
        <v>1.5</v>
      </c>
      <c r="AJ383">
        <v>204</v>
      </c>
      <c r="AK383" s="32">
        <v>0.35</v>
      </c>
      <c r="AP383" s="36"/>
      <c r="AR383">
        <v>36.67</v>
      </c>
      <c r="AS383">
        <v>2.93</v>
      </c>
      <c r="AT383" s="7">
        <v>2.6927235534185709</v>
      </c>
      <c r="AU383">
        <v>4.0999999999999996</v>
      </c>
      <c r="AV383">
        <v>8.61</v>
      </c>
      <c r="AW383">
        <v>8.61</v>
      </c>
      <c r="AX383">
        <v>131.87</v>
      </c>
      <c r="AY383">
        <v>0.09</v>
      </c>
      <c r="AZ383" s="32">
        <v>40.58</v>
      </c>
      <c r="CB383" s="36"/>
      <c r="CD383">
        <v>73.3</v>
      </c>
      <c r="CE383">
        <v>0.7</v>
      </c>
      <c r="CF383">
        <v>27.7</v>
      </c>
      <c r="CG383">
        <v>31.3</v>
      </c>
      <c r="CH383">
        <v>26</v>
      </c>
      <c r="CI383" s="32" t="s">
        <v>49</v>
      </c>
    </row>
    <row r="384" spans="4:87" x14ac:dyDescent="0.35">
      <c r="D384" s="36"/>
      <c r="H384" s="37">
        <v>24.46</v>
      </c>
      <c r="I384" s="38">
        <v>1.48</v>
      </c>
      <c r="J384">
        <v>22.6</v>
      </c>
      <c r="K384">
        <v>109</v>
      </c>
      <c r="L384">
        <v>7.36</v>
      </c>
      <c r="M384">
        <v>1.84</v>
      </c>
      <c r="N384">
        <v>28.6</v>
      </c>
      <c r="O384">
        <v>7.3499999999999996E-2</v>
      </c>
      <c r="P384">
        <v>393</v>
      </c>
      <c r="Q384">
        <v>253</v>
      </c>
      <c r="R384">
        <v>0.95</v>
      </c>
      <c r="S384">
        <v>27.16</v>
      </c>
      <c r="T384">
        <v>1155</v>
      </c>
      <c r="U384" s="32">
        <v>6.4</v>
      </c>
      <c r="W384" s="36"/>
      <c r="AA384">
        <v>18.43</v>
      </c>
      <c r="AB384">
        <v>1.786</v>
      </c>
      <c r="AC384">
        <v>1.6413666438244257</v>
      </c>
      <c r="AD384">
        <v>25.8</v>
      </c>
      <c r="AE384">
        <v>15.8</v>
      </c>
      <c r="AF384">
        <v>23.6</v>
      </c>
      <c r="AG384">
        <v>129.69999999999999</v>
      </c>
      <c r="AH384">
        <v>9.2899999999999991</v>
      </c>
      <c r="AI384">
        <v>1.53</v>
      </c>
      <c r="AJ384">
        <v>208</v>
      </c>
      <c r="AK384" s="32">
        <v>0.36</v>
      </c>
      <c r="AP384" s="36"/>
      <c r="AR384">
        <v>36.64</v>
      </c>
      <c r="AS384">
        <v>3.12</v>
      </c>
      <c r="AT384" s="7">
        <v>2.86733702616585</v>
      </c>
      <c r="AU384">
        <v>3.88</v>
      </c>
      <c r="AV384">
        <v>8.4</v>
      </c>
      <c r="AW384">
        <v>8.33</v>
      </c>
      <c r="AX384">
        <v>279.27</v>
      </c>
      <c r="AY384">
        <v>0.1</v>
      </c>
      <c r="AZ384" s="32">
        <v>40.54</v>
      </c>
      <c r="CB384" s="36"/>
      <c r="CD384">
        <v>73.3</v>
      </c>
      <c r="CE384">
        <v>1</v>
      </c>
      <c r="CF384">
        <v>27.9</v>
      </c>
      <c r="CG384">
        <v>35.700000000000003</v>
      </c>
      <c r="CH384">
        <v>49</v>
      </c>
      <c r="CI384" s="32">
        <v>0.06</v>
      </c>
    </row>
    <row r="385" spans="4:87" x14ac:dyDescent="0.35">
      <c r="D385" s="36"/>
      <c r="H385" s="37">
        <v>36.64</v>
      </c>
      <c r="I385" s="38">
        <v>1.47</v>
      </c>
      <c r="J385">
        <v>22.2</v>
      </c>
      <c r="K385">
        <v>202</v>
      </c>
      <c r="L385">
        <v>7.16</v>
      </c>
      <c r="M385">
        <v>1.81</v>
      </c>
      <c r="N385">
        <v>28.2</v>
      </c>
      <c r="O385">
        <v>7.3099999999999998E-2</v>
      </c>
      <c r="P385">
        <v>393</v>
      </c>
      <c r="Q385">
        <v>247</v>
      </c>
      <c r="R385">
        <v>1.01</v>
      </c>
      <c r="S385">
        <v>40.46</v>
      </c>
      <c r="T385">
        <v>2261</v>
      </c>
      <c r="U385" s="32">
        <v>9.5399999999999991</v>
      </c>
      <c r="W385" s="36"/>
      <c r="AA385">
        <v>18.38</v>
      </c>
      <c r="AB385">
        <v>2.3260000000000001</v>
      </c>
      <c r="AC385">
        <v>2.1376365137377458</v>
      </c>
      <c r="AD385">
        <v>27.9</v>
      </c>
      <c r="AE385">
        <v>15.2</v>
      </c>
      <c r="AF385">
        <v>22.6</v>
      </c>
      <c r="AG385">
        <v>230.9</v>
      </c>
      <c r="AH385">
        <v>8.9499999999999993</v>
      </c>
      <c r="AI385">
        <v>1.5</v>
      </c>
      <c r="AJ385">
        <v>205</v>
      </c>
      <c r="AK385" s="32">
        <v>0.35</v>
      </c>
      <c r="AP385" s="36"/>
      <c r="AR385">
        <v>36.67</v>
      </c>
      <c r="AS385">
        <v>3.3</v>
      </c>
      <c r="AT385" s="7">
        <v>3.0327603161369567</v>
      </c>
      <c r="AU385">
        <v>3.84</v>
      </c>
      <c r="AV385">
        <v>8.24</v>
      </c>
      <c r="AW385">
        <v>8.2200000000000006</v>
      </c>
      <c r="AX385">
        <v>630.16999999999996</v>
      </c>
      <c r="AY385">
        <v>0.13</v>
      </c>
      <c r="AZ385" s="32">
        <v>40.58</v>
      </c>
      <c r="CB385" s="36"/>
      <c r="CD385">
        <v>73.3</v>
      </c>
      <c r="CE385">
        <v>1.3</v>
      </c>
      <c r="CF385">
        <v>28</v>
      </c>
      <c r="CG385">
        <v>35.200000000000003</v>
      </c>
      <c r="CH385">
        <v>77</v>
      </c>
      <c r="CI385" s="32" t="s">
        <v>49</v>
      </c>
    </row>
    <row r="386" spans="4:87" x14ac:dyDescent="0.35">
      <c r="D386" s="36"/>
      <c r="H386" s="37">
        <v>24.59</v>
      </c>
      <c r="I386" s="38">
        <v>0.59</v>
      </c>
      <c r="J386">
        <v>21.6</v>
      </c>
      <c r="K386">
        <v>29</v>
      </c>
      <c r="L386">
        <v>6.92</v>
      </c>
      <c r="M386">
        <v>1.78</v>
      </c>
      <c r="N386">
        <v>27.8</v>
      </c>
      <c r="O386">
        <v>7.2099999999999997E-2</v>
      </c>
      <c r="P386">
        <v>394</v>
      </c>
      <c r="Q386">
        <v>144</v>
      </c>
      <c r="R386">
        <v>0.9</v>
      </c>
      <c r="S386">
        <v>27.42</v>
      </c>
      <c r="T386">
        <v>1168</v>
      </c>
      <c r="U386" s="32">
        <v>6.46</v>
      </c>
      <c r="W386" s="36"/>
      <c r="AA386">
        <v>18.29</v>
      </c>
      <c r="AB386">
        <v>2.859</v>
      </c>
      <c r="AC386">
        <v>2.6274732557077454</v>
      </c>
      <c r="AD386">
        <v>27.8</v>
      </c>
      <c r="AE386">
        <v>14.9</v>
      </c>
      <c r="AF386">
        <v>23</v>
      </c>
      <c r="AG386">
        <v>526.70000000000005</v>
      </c>
      <c r="AH386">
        <v>10.28</v>
      </c>
      <c r="AI386">
        <v>1.48</v>
      </c>
      <c r="AJ386">
        <v>203</v>
      </c>
      <c r="AK386" s="32">
        <v>0.35</v>
      </c>
      <c r="AP386" s="36"/>
      <c r="AR386">
        <v>36.659999999999997</v>
      </c>
      <c r="AS386">
        <v>3.48</v>
      </c>
      <c r="AT386" s="7">
        <v>3.1981836061080635</v>
      </c>
      <c r="AU386">
        <v>3.86</v>
      </c>
      <c r="AV386">
        <v>8.15</v>
      </c>
      <c r="AW386">
        <v>8.11</v>
      </c>
      <c r="AX386">
        <v>1489.95</v>
      </c>
      <c r="AY386">
        <v>0.18</v>
      </c>
      <c r="AZ386" s="32">
        <v>40.57</v>
      </c>
      <c r="CB386" s="36"/>
      <c r="CD386">
        <v>73.3</v>
      </c>
      <c r="CE386">
        <v>2</v>
      </c>
      <c r="CF386">
        <v>28</v>
      </c>
      <c r="CG386">
        <v>35.4</v>
      </c>
      <c r="CH386">
        <v>174</v>
      </c>
      <c r="CI386" s="32">
        <v>7.0000000000000007E-2</v>
      </c>
    </row>
    <row r="387" spans="4:87" x14ac:dyDescent="0.35">
      <c r="D387" s="36"/>
      <c r="H387" s="37">
        <v>12.21</v>
      </c>
      <c r="I387" s="38">
        <v>0.59</v>
      </c>
      <c r="J387">
        <v>21.4</v>
      </c>
      <c r="K387">
        <v>16</v>
      </c>
      <c r="L387">
        <v>6.83</v>
      </c>
      <c r="M387">
        <v>1.76</v>
      </c>
      <c r="N387">
        <v>27.6</v>
      </c>
      <c r="O387">
        <v>6.8699999999999997E-2</v>
      </c>
      <c r="P387">
        <v>394</v>
      </c>
      <c r="Q387">
        <v>156</v>
      </c>
      <c r="R387">
        <v>0.85</v>
      </c>
      <c r="S387">
        <v>13.61</v>
      </c>
      <c r="T387">
        <v>364</v>
      </c>
      <c r="U387" s="32">
        <v>3.21</v>
      </c>
      <c r="W387" s="36"/>
      <c r="AA387">
        <v>24.31</v>
      </c>
      <c r="AB387">
        <v>0.71799999999999997</v>
      </c>
      <c r="AC387">
        <v>0.65985512332919238</v>
      </c>
      <c r="AD387">
        <v>24.7</v>
      </c>
      <c r="AE387">
        <v>15.3</v>
      </c>
      <c r="AF387">
        <v>24.4</v>
      </c>
      <c r="AG387">
        <v>24.4</v>
      </c>
      <c r="AH387">
        <v>10.33</v>
      </c>
      <c r="AI387">
        <v>1.99</v>
      </c>
      <c r="AJ387">
        <v>327</v>
      </c>
      <c r="AK387" s="32">
        <v>0.47</v>
      </c>
      <c r="AP387" s="36"/>
      <c r="AR387">
        <v>48.97</v>
      </c>
      <c r="AS387">
        <v>0.45</v>
      </c>
      <c r="AT387" s="7">
        <v>0.41355822492776684</v>
      </c>
      <c r="AU387">
        <v>5.0999999999999996</v>
      </c>
      <c r="AV387">
        <v>13.57</v>
      </c>
      <c r="AW387">
        <v>13.17</v>
      </c>
      <c r="AX387">
        <v>6.97</v>
      </c>
      <c r="AY387">
        <v>0.09</v>
      </c>
      <c r="AZ387" s="32">
        <v>54.19</v>
      </c>
      <c r="CB387" s="36"/>
      <c r="CD387">
        <v>73.3</v>
      </c>
      <c r="CE387">
        <v>2.6</v>
      </c>
      <c r="CF387">
        <v>27.9</v>
      </c>
      <c r="CG387">
        <v>35.9</v>
      </c>
      <c r="CH387">
        <v>365</v>
      </c>
      <c r="CI387" s="32">
        <v>7.0000000000000007E-2</v>
      </c>
    </row>
    <row r="388" spans="4:87" x14ac:dyDescent="0.35">
      <c r="D388" s="36"/>
      <c r="H388" s="37">
        <v>6.07</v>
      </c>
      <c r="I388" s="38">
        <v>0.59</v>
      </c>
      <c r="J388">
        <v>21.2</v>
      </c>
      <c r="K388">
        <v>15</v>
      </c>
      <c r="L388">
        <v>6.77</v>
      </c>
      <c r="M388">
        <v>1.75</v>
      </c>
      <c r="N388">
        <v>27.5</v>
      </c>
      <c r="O388">
        <v>6.7799999999999999E-2</v>
      </c>
      <c r="P388">
        <v>395</v>
      </c>
      <c r="Q388">
        <v>168</v>
      </c>
      <c r="R388">
        <v>0.79</v>
      </c>
      <c r="S388">
        <v>6.76</v>
      </c>
      <c r="T388">
        <v>113</v>
      </c>
      <c r="U388" s="32">
        <v>1.59</v>
      </c>
      <c r="W388" s="36"/>
      <c r="AA388">
        <v>24.44</v>
      </c>
      <c r="AB388">
        <v>1.431</v>
      </c>
      <c r="AC388">
        <v>1.3151151552702987</v>
      </c>
      <c r="AD388">
        <v>24.3</v>
      </c>
      <c r="AE388">
        <v>15.6</v>
      </c>
      <c r="AF388">
        <v>24.3</v>
      </c>
      <c r="AG388">
        <v>86.8</v>
      </c>
      <c r="AH388">
        <v>10.43</v>
      </c>
      <c r="AI388">
        <v>2.02</v>
      </c>
      <c r="AJ388">
        <v>332</v>
      </c>
      <c r="AK388" s="32">
        <v>0.48</v>
      </c>
      <c r="AP388" s="36"/>
      <c r="AR388">
        <v>48.89</v>
      </c>
      <c r="AS388">
        <v>0.73</v>
      </c>
      <c r="AT388" s="7">
        <v>0.67088334266059946</v>
      </c>
      <c r="AU388">
        <v>5.21</v>
      </c>
      <c r="AV388">
        <v>12.46</v>
      </c>
      <c r="AW388">
        <v>12.44</v>
      </c>
      <c r="AX388">
        <v>12.62</v>
      </c>
      <c r="AY388">
        <v>0.09</v>
      </c>
      <c r="AZ388" s="32">
        <v>54.11</v>
      </c>
      <c r="CB388" s="36"/>
      <c r="CD388">
        <v>73.400000000000006</v>
      </c>
      <c r="CE388">
        <v>3</v>
      </c>
      <c r="CF388">
        <v>27.8</v>
      </c>
      <c r="CG388">
        <v>36.9</v>
      </c>
      <c r="CH388">
        <v>532</v>
      </c>
      <c r="CI388" s="32">
        <v>0.08</v>
      </c>
    </row>
    <row r="389" spans="4:87" ht="15" thickBot="1" x14ac:dyDescent="0.4">
      <c r="D389" s="36"/>
      <c r="H389" s="37">
        <v>3.96</v>
      </c>
      <c r="I389" s="38">
        <v>0.59</v>
      </c>
      <c r="J389">
        <v>21.1</v>
      </c>
      <c r="K389">
        <v>14</v>
      </c>
      <c r="L389">
        <v>6.73</v>
      </c>
      <c r="M389">
        <v>1.74</v>
      </c>
      <c r="N389">
        <v>27.4</v>
      </c>
      <c r="O389">
        <v>6.6900000000000001E-2</v>
      </c>
      <c r="P389">
        <v>395</v>
      </c>
      <c r="Q389">
        <v>180</v>
      </c>
      <c r="R389">
        <v>0.74</v>
      </c>
      <c r="S389">
        <v>4.41</v>
      </c>
      <c r="T389">
        <v>56</v>
      </c>
      <c r="U389" s="32">
        <v>1.04</v>
      </c>
      <c r="W389" s="36"/>
      <c r="AA389">
        <v>24.43</v>
      </c>
      <c r="AB389">
        <v>2.1419999999999999</v>
      </c>
      <c r="AC389">
        <v>1.96853715065617</v>
      </c>
      <c r="AD389">
        <v>24.6</v>
      </c>
      <c r="AE389">
        <v>15.1</v>
      </c>
      <c r="AF389">
        <v>23.2</v>
      </c>
      <c r="AG389">
        <v>247.4</v>
      </c>
      <c r="AH389">
        <v>10.96</v>
      </c>
      <c r="AI389">
        <v>1.99</v>
      </c>
      <c r="AJ389">
        <v>329</v>
      </c>
      <c r="AK389" s="32">
        <v>0.47</v>
      </c>
      <c r="AP389" s="36"/>
      <c r="AR389">
        <v>48.9</v>
      </c>
      <c r="AS389">
        <v>1.0900000000000001</v>
      </c>
      <c r="AT389" s="7">
        <v>1.0017299226028131</v>
      </c>
      <c r="AU389">
        <v>5.33</v>
      </c>
      <c r="AV389">
        <v>11.43</v>
      </c>
      <c r="AW389">
        <v>11.39</v>
      </c>
      <c r="AX389">
        <v>23.39</v>
      </c>
      <c r="AY389">
        <v>0.09</v>
      </c>
      <c r="AZ389" s="32">
        <v>54.12</v>
      </c>
      <c r="CB389" s="36"/>
      <c r="CD389">
        <v>73.3</v>
      </c>
      <c r="CE389">
        <v>3.1</v>
      </c>
      <c r="CF389">
        <v>27.7</v>
      </c>
      <c r="CG389">
        <v>38.1</v>
      </c>
      <c r="CH389">
        <v>653</v>
      </c>
      <c r="CI389" s="32">
        <v>0.09</v>
      </c>
    </row>
    <row r="390" spans="4:87" x14ac:dyDescent="0.35">
      <c r="D390" s="27" t="s">
        <v>12</v>
      </c>
      <c r="E390" s="28">
        <v>3.2</v>
      </c>
      <c r="F390" s="28"/>
      <c r="G390" s="28" t="s">
        <v>120</v>
      </c>
      <c r="H390" s="29">
        <v>3</v>
      </c>
      <c r="I390" s="30">
        <v>0.98</v>
      </c>
      <c r="J390" s="28">
        <v>25.8</v>
      </c>
      <c r="K390" s="28">
        <v>18</v>
      </c>
      <c r="L390" s="28">
        <v>8.91</v>
      </c>
      <c r="M390" s="28">
        <v>2.11</v>
      </c>
      <c r="N390" s="28">
        <v>31.2</v>
      </c>
      <c r="O390" s="28">
        <v>0.1002</v>
      </c>
      <c r="P390" s="28">
        <v>394</v>
      </c>
      <c r="Q390" s="28">
        <v>291</v>
      </c>
      <c r="R390" s="28">
        <v>0.69</v>
      </c>
      <c r="S390" s="28">
        <v>8.7799999999999994</v>
      </c>
      <c r="T390" s="28">
        <v>57</v>
      </c>
      <c r="U390" s="31">
        <v>2.0699999999999998</v>
      </c>
      <c r="W390" s="36"/>
      <c r="AA390">
        <v>24.42</v>
      </c>
      <c r="AB390">
        <v>2.3239999999999998</v>
      </c>
      <c r="AC390">
        <v>2.1357984771825111</v>
      </c>
      <c r="AD390">
        <v>25.3</v>
      </c>
      <c r="AE390">
        <v>14.8</v>
      </c>
      <c r="AF390">
        <v>22.5</v>
      </c>
      <c r="AG390">
        <v>324.60000000000002</v>
      </c>
      <c r="AH390">
        <v>11.2</v>
      </c>
      <c r="AI390">
        <v>1.97</v>
      </c>
      <c r="AJ390">
        <v>328</v>
      </c>
      <c r="AK390" s="32">
        <v>0.46</v>
      </c>
      <c r="AP390" s="36"/>
      <c r="AR390">
        <v>48.9</v>
      </c>
      <c r="AS390">
        <v>1.46</v>
      </c>
      <c r="AT390" s="7">
        <v>1.3417666853211989</v>
      </c>
      <c r="AU390">
        <v>5.36</v>
      </c>
      <c r="AV390">
        <v>10.16</v>
      </c>
      <c r="AW390">
        <v>10.17</v>
      </c>
      <c r="AX390">
        <v>38.78</v>
      </c>
      <c r="AY390">
        <v>0.1</v>
      </c>
      <c r="AZ390" s="32">
        <v>54.11</v>
      </c>
      <c r="CB390" s="36"/>
      <c r="CD390">
        <v>73.3</v>
      </c>
      <c r="CE390">
        <v>3.3</v>
      </c>
      <c r="CF390">
        <v>27.7</v>
      </c>
      <c r="CG390">
        <v>38.6</v>
      </c>
      <c r="CH390">
        <v>848</v>
      </c>
      <c r="CI390" s="32">
        <v>0.1</v>
      </c>
    </row>
    <row r="391" spans="4:87" ht="15" thickBot="1" x14ac:dyDescent="0.4">
      <c r="D391" s="36"/>
      <c r="H391" s="37">
        <v>6.14</v>
      </c>
      <c r="I391" s="38">
        <v>0.98</v>
      </c>
      <c r="J391">
        <v>25.9</v>
      </c>
      <c r="K391">
        <v>19</v>
      </c>
      <c r="L391">
        <v>8.9700000000000006</v>
      </c>
      <c r="M391">
        <v>2.11</v>
      </c>
      <c r="N391">
        <v>31.3</v>
      </c>
      <c r="O391">
        <v>9.8400000000000001E-2</v>
      </c>
      <c r="P391">
        <v>394</v>
      </c>
      <c r="Q391">
        <v>278</v>
      </c>
      <c r="R391">
        <v>0.81</v>
      </c>
      <c r="S391">
        <v>17.760000000000002</v>
      </c>
      <c r="T391">
        <v>189</v>
      </c>
      <c r="U391" s="32">
        <v>4.1900000000000004</v>
      </c>
      <c r="W391" s="36"/>
      <c r="AA391">
        <v>37.229999999999997</v>
      </c>
      <c r="AB391">
        <v>0.71299999999999997</v>
      </c>
      <c r="AC391">
        <v>0.65526003194110605</v>
      </c>
      <c r="AD391">
        <v>23.6</v>
      </c>
      <c r="AE391">
        <v>14.7</v>
      </c>
      <c r="AF391">
        <v>22.8</v>
      </c>
      <c r="AG391">
        <v>29.1</v>
      </c>
      <c r="AH391">
        <v>12.14</v>
      </c>
      <c r="AI391">
        <v>2.99</v>
      </c>
      <c r="AJ391">
        <v>662</v>
      </c>
      <c r="AK391" s="32">
        <v>0.71</v>
      </c>
      <c r="AP391" s="36"/>
      <c r="AR391">
        <v>48.89</v>
      </c>
      <c r="AS391">
        <v>2.21</v>
      </c>
      <c r="AT391" s="7">
        <v>2.0310303935341438</v>
      </c>
      <c r="AU391">
        <v>4.1500000000000004</v>
      </c>
      <c r="AV391">
        <v>6.73</v>
      </c>
      <c r="AW391">
        <v>6.67</v>
      </c>
      <c r="AX391">
        <v>83.35</v>
      </c>
      <c r="AY391">
        <v>0.1</v>
      </c>
      <c r="AZ391" s="32">
        <v>54.1</v>
      </c>
      <c r="CB391" s="41"/>
      <c r="CC391" s="42"/>
      <c r="CD391" s="42">
        <v>73.3</v>
      </c>
      <c r="CE391" s="42">
        <v>3.4</v>
      </c>
      <c r="CF391" s="42">
        <v>27.7</v>
      </c>
      <c r="CG391" s="42">
        <v>39.700000000000003</v>
      </c>
      <c r="CH391" s="42">
        <v>1631</v>
      </c>
      <c r="CI391" s="43">
        <v>0.15</v>
      </c>
    </row>
    <row r="392" spans="4:87" x14ac:dyDescent="0.35">
      <c r="D392" s="36"/>
      <c r="H392" s="37">
        <v>9.19</v>
      </c>
      <c r="I392" s="38">
        <v>0.98</v>
      </c>
      <c r="J392">
        <v>25.6</v>
      </c>
      <c r="K392">
        <v>19</v>
      </c>
      <c r="L392">
        <v>8.8000000000000007</v>
      </c>
      <c r="M392">
        <v>2.08</v>
      </c>
      <c r="N392">
        <v>31</v>
      </c>
      <c r="O392">
        <v>9.6500000000000002E-2</v>
      </c>
      <c r="P392">
        <v>394</v>
      </c>
      <c r="Q392">
        <v>274</v>
      </c>
      <c r="R392">
        <v>0.84</v>
      </c>
      <c r="S392">
        <v>26.19</v>
      </c>
      <c r="T392">
        <v>368</v>
      </c>
      <c r="U392" s="32">
        <v>6.17</v>
      </c>
      <c r="W392" s="36"/>
      <c r="AA392">
        <v>36.58</v>
      </c>
      <c r="AB392">
        <v>1.0720000000000001</v>
      </c>
      <c r="AC392">
        <v>0.98518759360570241</v>
      </c>
      <c r="AD392">
        <v>23.9</v>
      </c>
      <c r="AE392">
        <v>14.9</v>
      </c>
      <c r="AF392">
        <v>23.6</v>
      </c>
      <c r="AG392">
        <v>60.3</v>
      </c>
      <c r="AH392">
        <v>12.04</v>
      </c>
      <c r="AI392">
        <v>2.96</v>
      </c>
      <c r="AJ392">
        <v>644</v>
      </c>
      <c r="AK392" s="32">
        <v>0.7</v>
      </c>
      <c r="AP392" s="36"/>
      <c r="AR392">
        <v>48.89</v>
      </c>
      <c r="AS392">
        <v>2.57</v>
      </c>
      <c r="AT392" s="7">
        <v>2.3618769734763569</v>
      </c>
      <c r="AU392">
        <v>4.12</v>
      </c>
      <c r="AV392">
        <v>6.71</v>
      </c>
      <c r="AW392">
        <v>6.67</v>
      </c>
      <c r="AX392">
        <v>113.73</v>
      </c>
      <c r="AY392">
        <v>0.1</v>
      </c>
      <c r="AZ392" s="32">
        <v>54.11</v>
      </c>
    </row>
    <row r="393" spans="4:87" x14ac:dyDescent="0.35">
      <c r="D393" s="36"/>
      <c r="H393" s="37">
        <v>12.23</v>
      </c>
      <c r="I393" s="38">
        <v>0.98</v>
      </c>
      <c r="J393">
        <v>25.4</v>
      </c>
      <c r="K393">
        <v>20</v>
      </c>
      <c r="L393">
        <v>8.7100000000000009</v>
      </c>
      <c r="M393">
        <v>2.0699999999999998</v>
      </c>
      <c r="N393">
        <v>30.9</v>
      </c>
      <c r="O393">
        <v>9.4700000000000006E-2</v>
      </c>
      <c r="P393">
        <v>392</v>
      </c>
      <c r="Q393">
        <v>270</v>
      </c>
      <c r="R393">
        <v>0.88</v>
      </c>
      <c r="S393">
        <v>34.6</v>
      </c>
      <c r="T393">
        <v>591</v>
      </c>
      <c r="U393" s="32">
        <v>8.15</v>
      </c>
      <c r="W393" s="36"/>
      <c r="AA393">
        <v>36.53</v>
      </c>
      <c r="AB393">
        <v>1.2470000000000001</v>
      </c>
      <c r="AC393">
        <v>1.1460157921887228</v>
      </c>
      <c r="AD393">
        <v>23.8</v>
      </c>
      <c r="AE393">
        <v>15</v>
      </c>
      <c r="AF393">
        <v>25.6</v>
      </c>
      <c r="AG393">
        <v>94.7</v>
      </c>
      <c r="AH393">
        <v>11.9</v>
      </c>
      <c r="AI393">
        <v>2.97</v>
      </c>
      <c r="AJ393">
        <v>644</v>
      </c>
      <c r="AK393" s="32">
        <v>0.7</v>
      </c>
      <c r="AP393" s="36"/>
      <c r="AR393">
        <v>48.9</v>
      </c>
      <c r="AS393">
        <v>2.76</v>
      </c>
      <c r="AT393" s="7">
        <v>2.5364904462236364</v>
      </c>
      <c r="AU393">
        <v>3.47</v>
      </c>
      <c r="AV393">
        <v>6.63</v>
      </c>
      <c r="AW393">
        <v>6.11</v>
      </c>
      <c r="AX393">
        <v>132.1</v>
      </c>
      <c r="AY393">
        <v>0.1</v>
      </c>
      <c r="AZ393" s="32">
        <v>54.11</v>
      </c>
    </row>
    <row r="394" spans="4:87" x14ac:dyDescent="0.35">
      <c r="D394" s="36"/>
      <c r="H394" s="37">
        <v>18.350000000000001</v>
      </c>
      <c r="I394" s="38">
        <v>0.98</v>
      </c>
      <c r="J394">
        <v>25.5</v>
      </c>
      <c r="K394">
        <v>21</v>
      </c>
      <c r="L394">
        <v>8.74</v>
      </c>
      <c r="M394">
        <v>2.0699999999999998</v>
      </c>
      <c r="N394">
        <v>30.9</v>
      </c>
      <c r="O394">
        <v>9.4500000000000001E-2</v>
      </c>
      <c r="P394">
        <v>392</v>
      </c>
      <c r="Q394">
        <v>263</v>
      </c>
      <c r="R394">
        <v>0.95</v>
      </c>
      <c r="S394">
        <v>51.78</v>
      </c>
      <c r="T394">
        <v>1161</v>
      </c>
      <c r="U394" s="32">
        <v>12.2</v>
      </c>
      <c r="W394" s="36"/>
      <c r="AA394">
        <v>36.76</v>
      </c>
      <c r="AB394">
        <v>1.42</v>
      </c>
      <c r="AC394">
        <v>1.3050059542165087</v>
      </c>
      <c r="AD394">
        <v>24.2</v>
      </c>
      <c r="AE394">
        <v>15.1</v>
      </c>
      <c r="AF394">
        <v>25.8</v>
      </c>
      <c r="AG394">
        <v>248</v>
      </c>
      <c r="AH394">
        <v>12.85</v>
      </c>
      <c r="AI394">
        <v>2.99</v>
      </c>
      <c r="AJ394">
        <v>651</v>
      </c>
      <c r="AK394" s="32">
        <v>0.71</v>
      </c>
      <c r="AP394" s="36"/>
      <c r="AR394">
        <v>48.88</v>
      </c>
      <c r="AS394">
        <v>2.94</v>
      </c>
      <c r="AT394" s="7">
        <v>2.7019137361947432</v>
      </c>
      <c r="AU394">
        <v>3.16</v>
      </c>
      <c r="AV394">
        <v>6.51</v>
      </c>
      <c r="AW394">
        <v>6.11</v>
      </c>
      <c r="AX394">
        <v>359.99</v>
      </c>
      <c r="AY394">
        <v>0.11</v>
      </c>
      <c r="AZ394" s="32">
        <v>54.1</v>
      </c>
    </row>
    <row r="395" spans="4:87" x14ac:dyDescent="0.35">
      <c r="D395" s="36"/>
      <c r="H395" s="37">
        <v>24.46</v>
      </c>
      <c r="I395" s="38">
        <v>0.98</v>
      </c>
      <c r="J395">
        <v>25.5</v>
      </c>
      <c r="K395">
        <v>22</v>
      </c>
      <c r="L395">
        <v>8.77</v>
      </c>
      <c r="M395">
        <v>2.0699999999999998</v>
      </c>
      <c r="N395">
        <v>31</v>
      </c>
      <c r="O395">
        <v>9.3700000000000006E-2</v>
      </c>
      <c r="P395">
        <v>392</v>
      </c>
      <c r="Q395">
        <v>259</v>
      </c>
      <c r="R395">
        <v>0.99</v>
      </c>
      <c r="S395">
        <v>68.989999999999995</v>
      </c>
      <c r="T395">
        <v>1875</v>
      </c>
      <c r="U395" s="32">
        <v>16.260000000000002</v>
      </c>
      <c r="W395" s="36"/>
      <c r="AA395">
        <v>48.68</v>
      </c>
      <c r="AB395">
        <v>0.71</v>
      </c>
      <c r="AC395">
        <v>0.65250297710825433</v>
      </c>
      <c r="AD395">
        <v>23.2</v>
      </c>
      <c r="AE395">
        <v>15.2</v>
      </c>
      <c r="AF395">
        <v>25.7</v>
      </c>
      <c r="AG395">
        <v>36.9</v>
      </c>
      <c r="AH395">
        <v>13.45</v>
      </c>
      <c r="AI395">
        <v>3.98</v>
      </c>
      <c r="AJ395">
        <v>1041</v>
      </c>
      <c r="AK395" s="32">
        <v>0.94</v>
      </c>
      <c r="AP395" s="36"/>
      <c r="AR395">
        <v>48.9</v>
      </c>
      <c r="AS395">
        <v>3.13</v>
      </c>
      <c r="AT395" s="7">
        <v>2.8765272089420226</v>
      </c>
      <c r="AU395">
        <v>3.02</v>
      </c>
      <c r="AV395">
        <v>6.36</v>
      </c>
      <c r="AW395">
        <v>6.11</v>
      </c>
      <c r="AX395">
        <v>1469.06</v>
      </c>
      <c r="AY395">
        <v>0.16</v>
      </c>
      <c r="AZ395" s="32">
        <v>54.12</v>
      </c>
    </row>
    <row r="396" spans="4:87" x14ac:dyDescent="0.35">
      <c r="D396" s="36"/>
      <c r="H396" s="37">
        <v>36.65</v>
      </c>
      <c r="I396" s="38">
        <v>0.98</v>
      </c>
      <c r="J396">
        <v>25.6</v>
      </c>
      <c r="K396">
        <v>29</v>
      </c>
      <c r="L396">
        <v>8.82</v>
      </c>
      <c r="M396">
        <v>2.0699999999999998</v>
      </c>
      <c r="N396">
        <v>31.1</v>
      </c>
      <c r="O396">
        <v>9.2799999999999994E-2</v>
      </c>
      <c r="P396">
        <v>391</v>
      </c>
      <c r="Q396">
        <v>251</v>
      </c>
      <c r="R396">
        <v>1.06</v>
      </c>
      <c r="S396">
        <v>103.45</v>
      </c>
      <c r="T396">
        <v>3681</v>
      </c>
      <c r="U396" s="32">
        <v>24.38</v>
      </c>
      <c r="W396" s="36"/>
      <c r="AA396">
        <v>49.21</v>
      </c>
      <c r="AB396">
        <v>0.80400000000000005</v>
      </c>
      <c r="AC396">
        <v>0.73889069520427675</v>
      </c>
      <c r="AD396">
        <v>21.9</v>
      </c>
      <c r="AE396">
        <v>15</v>
      </c>
      <c r="AF396">
        <v>22.8</v>
      </c>
      <c r="AG396">
        <v>47.2</v>
      </c>
      <c r="AH396">
        <v>14.28</v>
      </c>
      <c r="AI396">
        <v>4</v>
      </c>
      <c r="AJ396">
        <v>1058</v>
      </c>
      <c r="AK396" s="32">
        <v>0.94</v>
      </c>
      <c r="AP396" s="36"/>
      <c r="AR396">
        <v>61.14</v>
      </c>
      <c r="AS396">
        <v>0.45</v>
      </c>
      <c r="AT396" s="7">
        <v>0.41355822492776684</v>
      </c>
      <c r="AU396">
        <v>5.39</v>
      </c>
      <c r="AV396">
        <v>13.39</v>
      </c>
      <c r="AW396">
        <v>13.17</v>
      </c>
      <c r="AX396">
        <v>7.73</v>
      </c>
      <c r="AY396">
        <v>0.11</v>
      </c>
      <c r="AZ396" s="32">
        <v>67.67</v>
      </c>
    </row>
    <row r="397" spans="4:87" x14ac:dyDescent="0.35">
      <c r="D397" s="36"/>
      <c r="H397" s="37">
        <v>48.83</v>
      </c>
      <c r="I397" s="38">
        <v>0.98</v>
      </c>
      <c r="J397">
        <v>25.5</v>
      </c>
      <c r="K397">
        <v>44</v>
      </c>
      <c r="L397">
        <v>8.77</v>
      </c>
      <c r="M397">
        <v>2.06</v>
      </c>
      <c r="N397">
        <v>31</v>
      </c>
      <c r="O397">
        <v>9.1999999999999998E-2</v>
      </c>
      <c r="P397">
        <v>390</v>
      </c>
      <c r="Q397">
        <v>246</v>
      </c>
      <c r="R397">
        <v>1.1100000000000001</v>
      </c>
      <c r="S397">
        <v>138.07</v>
      </c>
      <c r="T397">
        <v>5946</v>
      </c>
      <c r="U397" s="32">
        <v>32.54</v>
      </c>
      <c r="W397" s="36"/>
      <c r="AA397">
        <v>49.03</v>
      </c>
      <c r="AB397">
        <v>0.88800000000000001</v>
      </c>
      <c r="AC397">
        <v>0.8160882305241266</v>
      </c>
      <c r="AD397">
        <v>23.3</v>
      </c>
      <c r="AE397">
        <v>15.3</v>
      </c>
      <c r="AF397">
        <v>25.9</v>
      </c>
      <c r="AG397">
        <v>60.9</v>
      </c>
      <c r="AH397">
        <v>13.46</v>
      </c>
      <c r="AI397">
        <v>4.0199999999999996</v>
      </c>
      <c r="AJ397">
        <v>1055</v>
      </c>
      <c r="AK397" s="32">
        <v>0.95</v>
      </c>
      <c r="AP397" s="36"/>
      <c r="AR397">
        <v>61.11</v>
      </c>
      <c r="AS397">
        <v>0.73</v>
      </c>
      <c r="AT397" s="7">
        <v>0.67088334266059946</v>
      </c>
      <c r="AU397">
        <v>5.35</v>
      </c>
      <c r="AV397">
        <v>12.34</v>
      </c>
      <c r="AW397">
        <v>12.33</v>
      </c>
      <c r="AX397">
        <v>13.95</v>
      </c>
      <c r="AY397">
        <v>0.11</v>
      </c>
      <c r="AZ397" s="32">
        <v>67.63</v>
      </c>
    </row>
    <row r="398" spans="4:87" x14ac:dyDescent="0.35">
      <c r="D398" s="36"/>
      <c r="H398" s="37">
        <v>61.08</v>
      </c>
      <c r="I398" s="38">
        <v>0.98</v>
      </c>
      <c r="J398">
        <v>25.5</v>
      </c>
      <c r="K398">
        <v>67</v>
      </c>
      <c r="L398">
        <v>8.77</v>
      </c>
      <c r="M398">
        <v>2.06</v>
      </c>
      <c r="N398">
        <v>31</v>
      </c>
      <c r="O398">
        <v>9.0999999999999998E-2</v>
      </c>
      <c r="P398">
        <v>390</v>
      </c>
      <c r="Q398">
        <v>242</v>
      </c>
      <c r="R398">
        <v>1.1599999999999999</v>
      </c>
      <c r="S398">
        <v>173.1</v>
      </c>
      <c r="T398">
        <v>8646</v>
      </c>
      <c r="U398" s="32">
        <v>40.799999999999997</v>
      </c>
      <c r="W398" s="36"/>
      <c r="AA398">
        <v>48.81</v>
      </c>
      <c r="AB398">
        <v>0.89300000000000002</v>
      </c>
      <c r="AC398">
        <v>0.82068332191221283</v>
      </c>
      <c r="AD398">
        <v>21.3</v>
      </c>
      <c r="AE398">
        <v>14.6</v>
      </c>
      <c r="AF398">
        <v>22</v>
      </c>
      <c r="AG398">
        <v>63.5</v>
      </c>
      <c r="AH398">
        <v>14.18</v>
      </c>
      <c r="AI398">
        <v>3.91</v>
      </c>
      <c r="AJ398">
        <v>1039</v>
      </c>
      <c r="AK398" s="32">
        <v>0.92</v>
      </c>
      <c r="AP398" s="36"/>
      <c r="AR398">
        <v>61.16</v>
      </c>
      <c r="AS398">
        <v>1.0900000000000001</v>
      </c>
      <c r="AT398" s="7">
        <v>1.0017299226028131</v>
      </c>
      <c r="AU398">
        <v>5.39</v>
      </c>
      <c r="AV398">
        <v>11.26</v>
      </c>
      <c r="AW398">
        <v>11.22</v>
      </c>
      <c r="AX398">
        <v>27.12</v>
      </c>
      <c r="AY398">
        <v>0.11</v>
      </c>
      <c r="AZ398" s="32">
        <v>67.680000000000007</v>
      </c>
    </row>
    <row r="399" spans="4:87" x14ac:dyDescent="0.35">
      <c r="D399" s="36"/>
      <c r="H399" s="37">
        <v>72.489999999999995</v>
      </c>
      <c r="I399" s="38">
        <v>0.98</v>
      </c>
      <c r="J399">
        <v>25.6</v>
      </c>
      <c r="K399">
        <v>90</v>
      </c>
      <c r="L399">
        <v>8.81</v>
      </c>
      <c r="M399">
        <v>2.06</v>
      </c>
      <c r="N399">
        <v>31</v>
      </c>
      <c r="O399">
        <v>8.9800000000000005E-2</v>
      </c>
      <c r="P399">
        <v>389</v>
      </c>
      <c r="Q399">
        <v>235</v>
      </c>
      <c r="R399">
        <v>1.23</v>
      </c>
      <c r="S399">
        <v>206.31</v>
      </c>
      <c r="T399">
        <v>11528</v>
      </c>
      <c r="U399" s="32">
        <v>48.63</v>
      </c>
      <c r="W399" s="36"/>
      <c r="AA399">
        <v>48.89</v>
      </c>
      <c r="AB399">
        <v>1.0680000000000001</v>
      </c>
      <c r="AC399">
        <v>0.98151152049523338</v>
      </c>
      <c r="AD399">
        <v>23.6</v>
      </c>
      <c r="AE399">
        <v>15.2</v>
      </c>
      <c r="AF399">
        <v>25.2</v>
      </c>
      <c r="AG399">
        <v>313.5</v>
      </c>
      <c r="AH399">
        <v>14.53</v>
      </c>
      <c r="AI399">
        <v>3.99</v>
      </c>
      <c r="AJ399">
        <v>1048</v>
      </c>
      <c r="AK399" s="32">
        <v>0.94</v>
      </c>
      <c r="AP399" s="36"/>
      <c r="AR399">
        <v>61.12</v>
      </c>
      <c r="AS399">
        <v>1.46</v>
      </c>
      <c r="AT399" s="7">
        <v>1.3417666853211989</v>
      </c>
      <c r="AU399">
        <v>5.42</v>
      </c>
      <c r="AV399">
        <v>10.06</v>
      </c>
      <c r="AW399">
        <v>10.06</v>
      </c>
      <c r="AX399">
        <v>43.96</v>
      </c>
      <c r="AY399">
        <v>0.11</v>
      </c>
      <c r="AZ399" s="32">
        <v>67.64</v>
      </c>
    </row>
    <row r="400" spans="4:87" x14ac:dyDescent="0.35">
      <c r="D400" s="36"/>
      <c r="H400" s="37">
        <v>3.05</v>
      </c>
      <c r="I400" s="38">
        <v>1.47</v>
      </c>
      <c r="J400">
        <v>25.2</v>
      </c>
      <c r="K400">
        <v>37</v>
      </c>
      <c r="L400">
        <v>8.6300000000000008</v>
      </c>
      <c r="M400">
        <v>2.0299999999999998</v>
      </c>
      <c r="N400">
        <v>30.8</v>
      </c>
      <c r="O400">
        <v>8.8200000000000001E-2</v>
      </c>
      <c r="P400">
        <v>389</v>
      </c>
      <c r="Q400">
        <v>320</v>
      </c>
      <c r="R400">
        <v>0.73</v>
      </c>
      <c r="S400">
        <v>8.69</v>
      </c>
      <c r="T400">
        <v>59</v>
      </c>
      <c r="U400" s="32">
        <v>2.0499999999999998</v>
      </c>
      <c r="W400" s="36"/>
      <c r="AA400">
        <v>48.92</v>
      </c>
      <c r="AB400">
        <v>1.079</v>
      </c>
      <c r="AC400">
        <v>0.99162072154902314</v>
      </c>
      <c r="AD400">
        <v>20.8</v>
      </c>
      <c r="AE400">
        <v>14.2</v>
      </c>
      <c r="AF400">
        <v>20.7</v>
      </c>
      <c r="AG400">
        <v>333.6</v>
      </c>
      <c r="AH400">
        <v>15.39</v>
      </c>
      <c r="AI400">
        <v>3.87</v>
      </c>
      <c r="AJ400">
        <v>1038</v>
      </c>
      <c r="AK400" s="32">
        <v>0.91</v>
      </c>
      <c r="AP400" s="36"/>
      <c r="AR400">
        <v>61.12</v>
      </c>
      <c r="AS400">
        <v>2.21</v>
      </c>
      <c r="AT400" s="7">
        <v>2.0310303935341438</v>
      </c>
      <c r="AU400">
        <v>3.73</v>
      </c>
      <c r="AV400">
        <v>6.42</v>
      </c>
      <c r="AW400">
        <v>6.11</v>
      </c>
      <c r="AX400">
        <v>99.01</v>
      </c>
      <c r="AY400">
        <v>0.11</v>
      </c>
      <c r="AZ400" s="32">
        <v>67.64</v>
      </c>
    </row>
    <row r="401" spans="4:52" x14ac:dyDescent="0.35">
      <c r="D401" s="36"/>
      <c r="H401" s="37">
        <v>4.26</v>
      </c>
      <c r="I401" s="38">
        <v>1.47</v>
      </c>
      <c r="J401">
        <v>25.2</v>
      </c>
      <c r="K401">
        <v>38</v>
      </c>
      <c r="L401">
        <v>8.6300000000000008</v>
      </c>
      <c r="M401">
        <v>2.02</v>
      </c>
      <c r="N401">
        <v>30.8</v>
      </c>
      <c r="O401">
        <v>8.6599999999999996E-2</v>
      </c>
      <c r="P401">
        <v>387</v>
      </c>
      <c r="Q401">
        <v>315</v>
      </c>
      <c r="R401">
        <v>0.77</v>
      </c>
      <c r="S401">
        <v>12.01</v>
      </c>
      <c r="T401">
        <v>102</v>
      </c>
      <c r="U401" s="32">
        <v>2.83</v>
      </c>
      <c r="W401" s="36"/>
      <c r="AA401">
        <v>62.11</v>
      </c>
      <c r="AB401">
        <v>0.69699999999999995</v>
      </c>
      <c r="AC401">
        <v>0.64055573949922995</v>
      </c>
      <c r="AD401">
        <v>22.9</v>
      </c>
      <c r="AE401">
        <v>15</v>
      </c>
      <c r="AF401">
        <v>24.2</v>
      </c>
      <c r="AG401">
        <v>156.5</v>
      </c>
      <c r="AH401">
        <v>16.149999999999999</v>
      </c>
      <c r="AI401">
        <v>5.05</v>
      </c>
      <c r="AJ401">
        <v>1559</v>
      </c>
      <c r="AK401" s="32">
        <v>1.19</v>
      </c>
      <c r="AP401" s="36"/>
      <c r="AR401">
        <v>61.11</v>
      </c>
      <c r="AS401">
        <v>2.39</v>
      </c>
      <c r="AT401" s="7">
        <v>2.1964536835052506</v>
      </c>
      <c r="AU401">
        <v>3.65</v>
      </c>
      <c r="AV401">
        <v>6.45</v>
      </c>
      <c r="AW401">
        <v>6.11</v>
      </c>
      <c r="AX401">
        <v>115.73</v>
      </c>
      <c r="AY401">
        <v>0.11</v>
      </c>
      <c r="AZ401" s="32">
        <v>67.63</v>
      </c>
    </row>
    <row r="402" spans="4:52" ht="15" thickBot="1" x14ac:dyDescent="0.4">
      <c r="D402" s="36"/>
      <c r="H402" s="37">
        <v>6.14</v>
      </c>
      <c r="I402" s="38">
        <v>1.47</v>
      </c>
      <c r="J402">
        <v>25.1</v>
      </c>
      <c r="K402">
        <v>38</v>
      </c>
      <c r="L402">
        <v>8.58</v>
      </c>
      <c r="M402">
        <v>2.0099999999999998</v>
      </c>
      <c r="N402">
        <v>30.7</v>
      </c>
      <c r="O402">
        <v>8.4900000000000003E-2</v>
      </c>
      <c r="P402">
        <v>387</v>
      </c>
      <c r="Q402">
        <v>312</v>
      </c>
      <c r="R402">
        <v>0.82</v>
      </c>
      <c r="S402">
        <v>17.11</v>
      </c>
      <c r="T402">
        <v>187</v>
      </c>
      <c r="U402" s="32">
        <v>4.03</v>
      </c>
      <c r="W402" s="36"/>
      <c r="AA402">
        <v>61.82</v>
      </c>
      <c r="AB402">
        <v>0.79900000000000004</v>
      </c>
      <c r="AC402">
        <v>0.73429560381619052</v>
      </c>
      <c r="AD402">
        <v>22.8</v>
      </c>
      <c r="AE402">
        <v>15</v>
      </c>
      <c r="AF402">
        <v>24</v>
      </c>
      <c r="AG402">
        <v>294.10000000000002</v>
      </c>
      <c r="AH402">
        <v>16.5</v>
      </c>
      <c r="AI402">
        <v>5.0199999999999996</v>
      </c>
      <c r="AJ402">
        <v>1547</v>
      </c>
      <c r="AK402" s="32">
        <v>1.18</v>
      </c>
      <c r="AP402" s="36"/>
      <c r="AR402">
        <v>61.12</v>
      </c>
      <c r="AS402">
        <v>2.58</v>
      </c>
      <c r="AT402" s="7">
        <v>2.3710671562525301</v>
      </c>
      <c r="AU402">
        <v>3.68</v>
      </c>
      <c r="AV402">
        <v>6.42</v>
      </c>
      <c r="AW402">
        <v>6.11</v>
      </c>
      <c r="AX402">
        <v>136.53</v>
      </c>
      <c r="AY402">
        <v>0.11</v>
      </c>
      <c r="AZ402" s="32">
        <v>67.64</v>
      </c>
    </row>
    <row r="403" spans="4:52" x14ac:dyDescent="0.35">
      <c r="D403" s="36"/>
      <c r="H403" s="37">
        <v>9.14</v>
      </c>
      <c r="I403" s="38">
        <v>1.48</v>
      </c>
      <c r="J403">
        <v>24.8</v>
      </c>
      <c r="K403">
        <v>39</v>
      </c>
      <c r="L403">
        <v>8.41</v>
      </c>
      <c r="M403">
        <v>1.99</v>
      </c>
      <c r="N403">
        <v>30.4</v>
      </c>
      <c r="O403">
        <v>8.3299999999999999E-2</v>
      </c>
      <c r="P403">
        <v>386</v>
      </c>
      <c r="Q403">
        <v>309</v>
      </c>
      <c r="R403">
        <v>0.86</v>
      </c>
      <c r="S403">
        <v>25.12</v>
      </c>
      <c r="T403">
        <v>361</v>
      </c>
      <c r="U403" s="32">
        <v>5.92</v>
      </c>
      <c r="W403" s="27" t="s">
        <v>14</v>
      </c>
      <c r="X403" s="28">
        <v>3</v>
      </c>
      <c r="Y403" s="28" t="s">
        <v>121</v>
      </c>
      <c r="Z403" s="28" t="s">
        <v>120</v>
      </c>
      <c r="AA403" s="28">
        <v>12.42</v>
      </c>
      <c r="AB403" s="28">
        <v>0.53600000000000003</v>
      </c>
      <c r="AC403" s="28">
        <v>0.4925937968028512</v>
      </c>
      <c r="AD403" s="28">
        <v>23.2</v>
      </c>
      <c r="AE403" s="28">
        <v>23</v>
      </c>
      <c r="AF403" s="28">
        <v>23.9</v>
      </c>
      <c r="AG403" s="28">
        <v>25.6</v>
      </c>
      <c r="AH403" s="28"/>
      <c r="AI403" s="28">
        <v>7.15</v>
      </c>
      <c r="AJ403" s="28">
        <v>44</v>
      </c>
      <c r="AK403" s="31">
        <v>1.69</v>
      </c>
      <c r="AP403" s="36"/>
      <c r="AR403">
        <v>61.08</v>
      </c>
      <c r="AS403">
        <v>2.76</v>
      </c>
      <c r="AT403" s="7">
        <v>2.5364904462236364</v>
      </c>
      <c r="AU403">
        <v>2.94</v>
      </c>
      <c r="AV403">
        <v>6.32</v>
      </c>
      <c r="AW403">
        <v>6.11</v>
      </c>
      <c r="AX403">
        <v>544.03</v>
      </c>
      <c r="AY403">
        <v>0.13</v>
      </c>
      <c r="AZ403" s="32">
        <v>67.59</v>
      </c>
    </row>
    <row r="404" spans="4:52" x14ac:dyDescent="0.35">
      <c r="D404" s="36"/>
      <c r="H404" s="37">
        <v>12.26</v>
      </c>
      <c r="I404" s="38">
        <v>1.47</v>
      </c>
      <c r="J404">
        <v>24.6</v>
      </c>
      <c r="K404">
        <v>41</v>
      </c>
      <c r="L404">
        <v>8.3000000000000007</v>
      </c>
      <c r="M404">
        <v>1.98</v>
      </c>
      <c r="N404">
        <v>30.2</v>
      </c>
      <c r="O404">
        <v>8.3000000000000004E-2</v>
      </c>
      <c r="P404">
        <v>387</v>
      </c>
      <c r="Q404">
        <v>307</v>
      </c>
      <c r="R404">
        <v>0.91</v>
      </c>
      <c r="S404">
        <v>33.46</v>
      </c>
      <c r="T404">
        <v>588</v>
      </c>
      <c r="U404" s="32">
        <v>7.89</v>
      </c>
      <c r="W404" s="36"/>
      <c r="AA404">
        <v>12.13</v>
      </c>
      <c r="AB404">
        <v>0.71299999999999997</v>
      </c>
      <c r="AC404">
        <v>0.65526003194110605</v>
      </c>
      <c r="AD404">
        <v>23</v>
      </c>
      <c r="AE404">
        <v>23.1</v>
      </c>
      <c r="AF404">
        <v>23.7</v>
      </c>
      <c r="AG404">
        <v>43.3</v>
      </c>
      <c r="AI404">
        <v>6.98</v>
      </c>
      <c r="AJ404">
        <v>43</v>
      </c>
      <c r="AK404" s="32">
        <v>1.65</v>
      </c>
      <c r="AP404" s="36"/>
      <c r="AR404">
        <v>61.09</v>
      </c>
      <c r="AS404">
        <v>2.9</v>
      </c>
      <c r="AT404" s="7">
        <v>2.6651530050900529</v>
      </c>
      <c r="AU404">
        <v>3.26</v>
      </c>
      <c r="AV404">
        <v>6.29</v>
      </c>
      <c r="AW404">
        <v>6.11</v>
      </c>
      <c r="AX404">
        <v>1982.95</v>
      </c>
      <c r="AY404">
        <v>0.19</v>
      </c>
      <c r="AZ404" s="32">
        <v>67.61</v>
      </c>
    </row>
    <row r="405" spans="4:52" x14ac:dyDescent="0.35">
      <c r="D405" s="36"/>
      <c r="H405" s="37">
        <v>18.36</v>
      </c>
      <c r="I405" s="38">
        <v>1.47</v>
      </c>
      <c r="J405">
        <v>24.5</v>
      </c>
      <c r="K405">
        <v>43</v>
      </c>
      <c r="L405">
        <v>8.24</v>
      </c>
      <c r="M405">
        <v>1.97</v>
      </c>
      <c r="N405">
        <v>30.1</v>
      </c>
      <c r="O405">
        <v>8.2500000000000004E-2</v>
      </c>
      <c r="P405">
        <v>386</v>
      </c>
      <c r="Q405">
        <v>301</v>
      </c>
      <c r="R405">
        <v>0.98</v>
      </c>
      <c r="S405">
        <v>49.9</v>
      </c>
      <c r="T405">
        <v>1150</v>
      </c>
      <c r="U405" s="32">
        <v>11.76</v>
      </c>
      <c r="W405" s="36"/>
      <c r="AA405">
        <v>12.2</v>
      </c>
      <c r="AB405">
        <v>0.89300000000000002</v>
      </c>
      <c r="AC405">
        <v>0.82068332191221283</v>
      </c>
      <c r="AD405">
        <v>22.8</v>
      </c>
      <c r="AE405">
        <v>23</v>
      </c>
      <c r="AF405">
        <v>23.6</v>
      </c>
      <c r="AG405">
        <v>66.099999999999994</v>
      </c>
      <c r="AI405">
        <v>7.01</v>
      </c>
      <c r="AJ405">
        <v>43</v>
      </c>
      <c r="AK405" s="32">
        <v>1.65</v>
      </c>
      <c r="AP405" s="36"/>
      <c r="AR405">
        <v>73.38</v>
      </c>
      <c r="AS405">
        <v>0.43</v>
      </c>
      <c r="AT405" s="7">
        <v>0.39517785937542166</v>
      </c>
      <c r="AU405">
        <v>10.11</v>
      </c>
      <c r="AV405">
        <v>15.48</v>
      </c>
      <c r="AW405">
        <v>15.5</v>
      </c>
      <c r="AX405">
        <v>8.5399999999999991</v>
      </c>
      <c r="AY405">
        <v>0.12</v>
      </c>
      <c r="AZ405" s="32">
        <v>81.209999999999994</v>
      </c>
    </row>
    <row r="406" spans="4:52" x14ac:dyDescent="0.35">
      <c r="D406" s="36"/>
      <c r="H406" s="37">
        <v>24.45</v>
      </c>
      <c r="I406" s="38">
        <v>1.47</v>
      </c>
      <c r="J406">
        <v>24.7</v>
      </c>
      <c r="K406">
        <v>46</v>
      </c>
      <c r="L406">
        <v>8.35</v>
      </c>
      <c r="M406">
        <v>1.98</v>
      </c>
      <c r="N406">
        <v>30.3</v>
      </c>
      <c r="O406">
        <v>8.1699999999999995E-2</v>
      </c>
      <c r="P406">
        <v>385</v>
      </c>
      <c r="Q406">
        <v>299</v>
      </c>
      <c r="R406">
        <v>1</v>
      </c>
      <c r="S406">
        <v>66.38</v>
      </c>
      <c r="T406">
        <v>1853</v>
      </c>
      <c r="U406" s="32">
        <v>15.65</v>
      </c>
      <c r="W406" s="36"/>
      <c r="AA406">
        <v>12.29</v>
      </c>
      <c r="AB406">
        <v>1.0720000000000001</v>
      </c>
      <c r="AC406">
        <v>0.98518759360570241</v>
      </c>
      <c r="AD406">
        <v>22.9</v>
      </c>
      <c r="AE406">
        <v>23</v>
      </c>
      <c r="AF406">
        <v>23.5</v>
      </c>
      <c r="AG406">
        <v>92</v>
      </c>
      <c r="AI406">
        <v>7.07</v>
      </c>
      <c r="AJ406">
        <v>43</v>
      </c>
      <c r="AK406" s="32">
        <v>1.67</v>
      </c>
      <c r="AP406" s="36"/>
      <c r="AR406">
        <v>73.42</v>
      </c>
      <c r="AS406">
        <v>0.72</v>
      </c>
      <c r="AT406" s="7">
        <v>0.6616931598844269</v>
      </c>
      <c r="AU406">
        <v>9.7100000000000009</v>
      </c>
      <c r="AV406">
        <v>15.51</v>
      </c>
      <c r="AW406">
        <v>15.51</v>
      </c>
      <c r="AX406">
        <v>16.010000000000002</v>
      </c>
      <c r="AY406">
        <v>0.12</v>
      </c>
      <c r="AZ406" s="32">
        <v>81.25</v>
      </c>
    </row>
    <row r="407" spans="4:52" x14ac:dyDescent="0.35">
      <c r="D407" s="36"/>
      <c r="H407" s="37">
        <v>36.659999999999997</v>
      </c>
      <c r="I407" s="38">
        <v>1.47</v>
      </c>
      <c r="J407">
        <v>24.6</v>
      </c>
      <c r="K407">
        <v>57</v>
      </c>
      <c r="L407">
        <v>8.31</v>
      </c>
      <c r="M407">
        <v>1.97</v>
      </c>
      <c r="N407">
        <v>30.2</v>
      </c>
      <c r="O407">
        <v>8.09E-2</v>
      </c>
      <c r="P407">
        <v>386</v>
      </c>
      <c r="Q407">
        <v>294</v>
      </c>
      <c r="R407">
        <v>1.08</v>
      </c>
      <c r="S407">
        <v>99.57</v>
      </c>
      <c r="T407">
        <v>3642</v>
      </c>
      <c r="U407" s="32">
        <v>23.47</v>
      </c>
      <c r="W407" s="36"/>
      <c r="AA407">
        <v>12.25</v>
      </c>
      <c r="AB407">
        <v>1.2490000000000001</v>
      </c>
      <c r="AC407">
        <v>1.1478538287439575</v>
      </c>
      <c r="AD407">
        <v>23.5</v>
      </c>
      <c r="AE407">
        <v>23.2</v>
      </c>
      <c r="AF407">
        <v>23.3</v>
      </c>
      <c r="AG407">
        <v>121.9</v>
      </c>
      <c r="AI407">
        <v>7.07</v>
      </c>
      <c r="AJ407">
        <v>43</v>
      </c>
      <c r="AK407" s="32">
        <v>1.67</v>
      </c>
      <c r="AP407" s="36"/>
      <c r="AR407">
        <v>73.34</v>
      </c>
      <c r="AS407">
        <v>1.0900000000000001</v>
      </c>
      <c r="AT407" s="7">
        <v>1.0017299226028131</v>
      </c>
      <c r="AU407">
        <v>10.34</v>
      </c>
      <c r="AV407">
        <v>15.43</v>
      </c>
      <c r="AW407">
        <v>15.43</v>
      </c>
      <c r="AX407">
        <v>32.32</v>
      </c>
      <c r="AY407">
        <v>0.12</v>
      </c>
      <c r="AZ407" s="32">
        <v>81.17</v>
      </c>
    </row>
    <row r="408" spans="4:52" x14ac:dyDescent="0.35">
      <c r="D408" s="36"/>
      <c r="H408" s="37">
        <v>48.91</v>
      </c>
      <c r="I408" s="38">
        <v>1.48</v>
      </c>
      <c r="J408">
        <v>24.7</v>
      </c>
      <c r="K408">
        <v>75</v>
      </c>
      <c r="L408">
        <v>8.35</v>
      </c>
      <c r="M408">
        <v>1.97</v>
      </c>
      <c r="N408">
        <v>30.3</v>
      </c>
      <c r="O408">
        <v>0.08</v>
      </c>
      <c r="P408">
        <v>387</v>
      </c>
      <c r="Q408">
        <v>289</v>
      </c>
      <c r="R408">
        <v>1.1599999999999999</v>
      </c>
      <c r="S408">
        <v>132.93</v>
      </c>
      <c r="T408">
        <v>5892</v>
      </c>
      <c r="U408" s="32">
        <v>31.33</v>
      </c>
      <c r="W408" s="36"/>
      <c r="AA408">
        <v>12.22</v>
      </c>
      <c r="AB408">
        <v>1.43</v>
      </c>
      <c r="AC408">
        <v>1.3141961369926811</v>
      </c>
      <c r="AD408">
        <v>23.7</v>
      </c>
      <c r="AE408">
        <v>23.3</v>
      </c>
      <c r="AF408">
        <v>23.3</v>
      </c>
      <c r="AG408">
        <v>160.80000000000001</v>
      </c>
      <c r="AI408">
        <v>7.08</v>
      </c>
      <c r="AJ408">
        <v>43</v>
      </c>
      <c r="AK408" s="32">
        <v>1.67</v>
      </c>
      <c r="AP408" s="36"/>
      <c r="AR408">
        <v>73.319999999999993</v>
      </c>
      <c r="AS408">
        <v>1.45</v>
      </c>
      <c r="AT408" s="7">
        <v>1.3325765025450265</v>
      </c>
      <c r="AU408">
        <v>10.34</v>
      </c>
      <c r="AV408">
        <v>15.29</v>
      </c>
      <c r="AW408">
        <v>15.29</v>
      </c>
      <c r="AX408">
        <v>55.49</v>
      </c>
      <c r="AY408">
        <v>0.12</v>
      </c>
      <c r="AZ408" s="32">
        <v>81.14</v>
      </c>
    </row>
    <row r="409" spans="4:52" x14ac:dyDescent="0.35">
      <c r="D409" s="36"/>
      <c r="H409" s="37">
        <v>60.99</v>
      </c>
      <c r="I409" s="38">
        <v>1.47</v>
      </c>
      <c r="J409">
        <v>24.8</v>
      </c>
      <c r="K409">
        <v>99</v>
      </c>
      <c r="L409">
        <v>8.44</v>
      </c>
      <c r="M409">
        <v>1.97</v>
      </c>
      <c r="N409">
        <v>30.4</v>
      </c>
      <c r="O409">
        <v>7.8899999999999998E-2</v>
      </c>
      <c r="P409">
        <v>389</v>
      </c>
      <c r="Q409">
        <v>287</v>
      </c>
      <c r="R409">
        <v>1.22</v>
      </c>
      <c r="S409">
        <v>166.14</v>
      </c>
      <c r="T409">
        <v>8524</v>
      </c>
      <c r="U409" s="32">
        <v>39.159999999999997</v>
      </c>
      <c r="W409" s="36"/>
      <c r="AA409">
        <v>12.24</v>
      </c>
      <c r="AB409">
        <v>1.6080000000000001</v>
      </c>
      <c r="AC409">
        <v>1.4777813904085535</v>
      </c>
      <c r="AD409">
        <v>24.2</v>
      </c>
      <c r="AE409">
        <v>23.5</v>
      </c>
      <c r="AF409">
        <v>23.3</v>
      </c>
      <c r="AG409">
        <v>219.6</v>
      </c>
      <c r="AI409">
        <v>7.11</v>
      </c>
      <c r="AJ409">
        <v>43</v>
      </c>
      <c r="AK409" s="32">
        <v>1.68</v>
      </c>
      <c r="AP409" s="36"/>
      <c r="AR409">
        <v>73.319999999999993</v>
      </c>
      <c r="AS409">
        <v>1.81</v>
      </c>
      <c r="AT409" s="7">
        <v>1.66342308248724</v>
      </c>
      <c r="AU409">
        <v>10.4</v>
      </c>
      <c r="AV409">
        <v>14.89</v>
      </c>
      <c r="AW409">
        <v>14.89</v>
      </c>
      <c r="AX409">
        <v>89.24</v>
      </c>
      <c r="AY409">
        <v>0.12</v>
      </c>
      <c r="AZ409" s="32">
        <v>81.14</v>
      </c>
    </row>
    <row r="410" spans="4:52" x14ac:dyDescent="0.35">
      <c r="D410" s="36"/>
      <c r="H410" s="37">
        <v>3.19</v>
      </c>
      <c r="I410" s="38">
        <v>0.57999999999999996</v>
      </c>
      <c r="J410">
        <v>25.3</v>
      </c>
      <c r="K410">
        <v>7</v>
      </c>
      <c r="L410">
        <v>8.7100000000000009</v>
      </c>
      <c r="M410">
        <v>1.99</v>
      </c>
      <c r="N410">
        <v>30.8</v>
      </c>
      <c r="O410">
        <v>7.7499999999999999E-2</v>
      </c>
      <c r="P410">
        <v>389</v>
      </c>
      <c r="Q410">
        <v>246</v>
      </c>
      <c r="R410">
        <v>0.72</v>
      </c>
      <c r="S410">
        <v>8.75</v>
      </c>
      <c r="T410">
        <v>62</v>
      </c>
      <c r="U410" s="32">
        <v>2.06</v>
      </c>
      <c r="W410" s="36"/>
      <c r="AA410">
        <v>12.23</v>
      </c>
      <c r="AB410">
        <v>1.786</v>
      </c>
      <c r="AC410">
        <v>1.6413666438244257</v>
      </c>
      <c r="AD410">
        <v>24.8</v>
      </c>
      <c r="AE410">
        <v>23.5</v>
      </c>
      <c r="AF410">
        <v>23.4</v>
      </c>
      <c r="AG410">
        <v>282.89999999999998</v>
      </c>
      <c r="AI410">
        <v>7.1</v>
      </c>
      <c r="AJ410">
        <v>43</v>
      </c>
      <c r="AK410" s="32">
        <v>1.67</v>
      </c>
      <c r="AP410" s="36"/>
      <c r="AR410">
        <v>73.33</v>
      </c>
      <c r="AS410">
        <v>1.99</v>
      </c>
      <c r="AT410" s="7">
        <v>1.8288463724583466</v>
      </c>
      <c r="AU410">
        <v>11.15</v>
      </c>
      <c r="AV410">
        <v>14.74</v>
      </c>
      <c r="AW410">
        <v>14.74</v>
      </c>
      <c r="AX410">
        <v>109.65</v>
      </c>
      <c r="AY410">
        <v>0.12</v>
      </c>
      <c r="AZ410" s="32">
        <v>81.16</v>
      </c>
    </row>
    <row r="411" spans="4:52" x14ac:dyDescent="0.35">
      <c r="D411" s="36"/>
      <c r="H411" s="37">
        <v>12.19</v>
      </c>
      <c r="I411" s="38">
        <v>0.59</v>
      </c>
      <c r="J411">
        <v>25.2</v>
      </c>
      <c r="K411">
        <v>8</v>
      </c>
      <c r="L411">
        <v>8.6199999999999992</v>
      </c>
      <c r="M411">
        <v>1.98</v>
      </c>
      <c r="N411">
        <v>30.7</v>
      </c>
      <c r="O411">
        <v>7.6200000000000004E-2</v>
      </c>
      <c r="P411">
        <v>388</v>
      </c>
      <c r="Q411">
        <v>225</v>
      </c>
      <c r="R411">
        <v>0.88</v>
      </c>
      <c r="S411">
        <v>33.35</v>
      </c>
      <c r="T411">
        <v>584</v>
      </c>
      <c r="U411" s="32">
        <v>7.86</v>
      </c>
      <c r="W411" s="36"/>
      <c r="AA411">
        <v>12.22</v>
      </c>
      <c r="AB411">
        <v>1.964</v>
      </c>
      <c r="AC411">
        <v>1.8049518972402978</v>
      </c>
      <c r="AD411">
        <v>25.4</v>
      </c>
      <c r="AE411">
        <v>23.6</v>
      </c>
      <c r="AF411">
        <v>23.4</v>
      </c>
      <c r="AG411">
        <v>364.4</v>
      </c>
      <c r="AI411">
        <v>7.12</v>
      </c>
      <c r="AJ411">
        <v>43</v>
      </c>
      <c r="AK411" s="32">
        <v>1.68</v>
      </c>
      <c r="AP411" s="36"/>
      <c r="AR411">
        <v>73.34</v>
      </c>
      <c r="AS411">
        <v>2.1800000000000002</v>
      </c>
      <c r="AT411" s="7">
        <v>2.0034598452056263</v>
      </c>
      <c r="AU411">
        <v>10.85</v>
      </c>
      <c r="AV411">
        <v>14.19</v>
      </c>
      <c r="AW411">
        <v>14.17</v>
      </c>
      <c r="AX411">
        <v>131.76</v>
      </c>
      <c r="AY411">
        <v>0.13</v>
      </c>
      <c r="AZ411" s="32">
        <v>81.16</v>
      </c>
    </row>
    <row r="412" spans="4:52" x14ac:dyDescent="0.35">
      <c r="D412" s="36"/>
      <c r="H412" s="37">
        <v>24.5</v>
      </c>
      <c r="I412" s="38">
        <v>0.59</v>
      </c>
      <c r="J412">
        <v>25.1</v>
      </c>
      <c r="K412">
        <v>9</v>
      </c>
      <c r="L412">
        <v>8.59</v>
      </c>
      <c r="M412">
        <v>1.97</v>
      </c>
      <c r="N412">
        <v>30.7</v>
      </c>
      <c r="O412">
        <v>7.5700000000000003E-2</v>
      </c>
      <c r="P412">
        <v>388</v>
      </c>
      <c r="Q412">
        <v>210</v>
      </c>
      <c r="R412">
        <v>1.01</v>
      </c>
      <c r="S412">
        <v>67.099999999999994</v>
      </c>
      <c r="T412">
        <v>1871</v>
      </c>
      <c r="U412" s="32">
        <v>15.82</v>
      </c>
      <c r="W412" s="36"/>
      <c r="AA412">
        <v>12.22</v>
      </c>
      <c r="AB412">
        <v>2.323</v>
      </c>
      <c r="AC412">
        <v>2.1348794589048943</v>
      </c>
      <c r="AD412">
        <v>28.1</v>
      </c>
      <c r="AE412">
        <v>23.9</v>
      </c>
      <c r="AF412">
        <v>23.1</v>
      </c>
      <c r="AG412">
        <v>955.4</v>
      </c>
      <c r="AI412">
        <v>7.17</v>
      </c>
      <c r="AJ412">
        <v>43</v>
      </c>
      <c r="AK412" s="32">
        <v>1.69</v>
      </c>
      <c r="AP412" s="36"/>
      <c r="AR412">
        <v>73.349999999999994</v>
      </c>
      <c r="AS412">
        <v>2.36</v>
      </c>
      <c r="AT412" s="7">
        <v>2.1688831351767326</v>
      </c>
      <c r="AU412">
        <v>10.96</v>
      </c>
      <c r="AV412">
        <v>13.85</v>
      </c>
      <c r="AW412">
        <v>13.83</v>
      </c>
      <c r="AX412">
        <v>183.91</v>
      </c>
      <c r="AY412">
        <v>0.13</v>
      </c>
      <c r="AZ412" s="32">
        <v>81.17</v>
      </c>
    </row>
    <row r="413" spans="4:52" ht="15" thickBot="1" x14ac:dyDescent="0.4">
      <c r="D413" s="41"/>
      <c r="E413" s="42"/>
      <c r="F413" s="42"/>
      <c r="G413" s="42"/>
      <c r="H413" s="46">
        <v>72.12</v>
      </c>
      <c r="I413" s="47">
        <v>0.59</v>
      </c>
      <c r="J413" s="42">
        <v>25.2</v>
      </c>
      <c r="K413" s="42">
        <v>60</v>
      </c>
      <c r="L413" s="42">
        <v>8.66</v>
      </c>
      <c r="M413" s="42">
        <v>1.98</v>
      </c>
      <c r="N413" s="42">
        <v>30.8</v>
      </c>
      <c r="O413" s="42">
        <v>7.4899999999999994E-2</v>
      </c>
      <c r="P413" s="42">
        <v>387</v>
      </c>
      <c r="Q413" s="42">
        <v>186</v>
      </c>
      <c r="R413" s="42">
        <v>1.2</v>
      </c>
      <c r="S413" s="42">
        <v>199.12</v>
      </c>
      <c r="T413" s="42">
        <v>11355</v>
      </c>
      <c r="U413" s="43">
        <v>46.93</v>
      </c>
      <c r="W413" s="36"/>
      <c r="AA413">
        <v>24.45</v>
      </c>
      <c r="AB413">
        <v>0.53200000000000003</v>
      </c>
      <c r="AC413">
        <v>0.48891772369238212</v>
      </c>
      <c r="AD413">
        <v>28.2</v>
      </c>
      <c r="AE413">
        <v>27.5</v>
      </c>
      <c r="AF413">
        <v>29.3</v>
      </c>
      <c r="AG413">
        <v>34.5</v>
      </c>
      <c r="AI413">
        <v>15.56</v>
      </c>
      <c r="AJ413">
        <v>143</v>
      </c>
      <c r="AK413" s="32">
        <v>3.67</v>
      </c>
      <c r="AP413" s="36"/>
      <c r="AR413">
        <v>73.33</v>
      </c>
      <c r="AS413">
        <v>2.54</v>
      </c>
      <c r="AT413" s="7">
        <v>2.3343064251478394</v>
      </c>
      <c r="AU413">
        <v>10.89</v>
      </c>
      <c r="AV413">
        <v>13.58</v>
      </c>
      <c r="AW413">
        <v>13.56</v>
      </c>
      <c r="AX413">
        <v>494.73</v>
      </c>
      <c r="AY413">
        <v>0.15</v>
      </c>
      <c r="AZ413" s="32">
        <v>81.150000000000006</v>
      </c>
    </row>
    <row r="414" spans="4:52" ht="15" thickBot="1" x14ac:dyDescent="0.4">
      <c r="D414" s="36" t="s">
        <v>12</v>
      </c>
      <c r="E414">
        <v>3.2</v>
      </c>
      <c r="G414" t="s">
        <v>127</v>
      </c>
      <c r="H414" s="37">
        <v>2.83</v>
      </c>
      <c r="I414" s="38">
        <v>0.98</v>
      </c>
      <c r="J414">
        <v>30.1</v>
      </c>
      <c r="K414">
        <v>17</v>
      </c>
      <c r="L414">
        <v>11.56</v>
      </c>
      <c r="M414">
        <v>2.35</v>
      </c>
      <c r="N414">
        <v>35</v>
      </c>
      <c r="O414">
        <v>9.9599999999999994E-2</v>
      </c>
      <c r="P414">
        <v>391</v>
      </c>
      <c r="Q414">
        <v>276</v>
      </c>
      <c r="R414">
        <v>0.73</v>
      </c>
      <c r="S414">
        <v>9.27</v>
      </c>
      <c r="T414">
        <v>128</v>
      </c>
      <c r="U414" s="32">
        <v>2.19</v>
      </c>
      <c r="W414" s="36"/>
      <c r="AA414">
        <v>24.44</v>
      </c>
      <c r="AB414">
        <v>0.70899999999999996</v>
      </c>
      <c r="AC414">
        <v>0.65158395883063702</v>
      </c>
      <c r="AD414">
        <v>28.2</v>
      </c>
      <c r="AE414">
        <v>27.4</v>
      </c>
      <c r="AF414">
        <v>29</v>
      </c>
      <c r="AG414">
        <v>56</v>
      </c>
      <c r="AI414">
        <v>15.52</v>
      </c>
      <c r="AJ414">
        <v>142</v>
      </c>
      <c r="AK414" s="32">
        <v>3.66</v>
      </c>
      <c r="AP414" s="41"/>
      <c r="AQ414" s="42"/>
      <c r="AR414" s="42">
        <v>73.349999999999994</v>
      </c>
      <c r="AS414" s="42">
        <v>2.68</v>
      </c>
      <c r="AT414" s="7">
        <v>2.4629689840142559</v>
      </c>
      <c r="AU414" s="42">
        <v>11.33</v>
      </c>
      <c r="AV414" s="42">
        <v>13.49</v>
      </c>
      <c r="AW414" s="42">
        <v>13.44</v>
      </c>
      <c r="AX414" s="42">
        <v>1903.81</v>
      </c>
      <c r="AY414" s="42">
        <v>0.19</v>
      </c>
      <c r="AZ414" s="43">
        <v>81.17</v>
      </c>
    </row>
    <row r="415" spans="4:52" x14ac:dyDescent="0.35">
      <c r="D415" s="36"/>
      <c r="H415" s="37">
        <v>6.09</v>
      </c>
      <c r="I415" s="38">
        <v>0.99</v>
      </c>
      <c r="J415">
        <v>30.5</v>
      </c>
      <c r="K415">
        <v>18</v>
      </c>
      <c r="L415">
        <v>11.86</v>
      </c>
      <c r="M415">
        <v>2.36</v>
      </c>
      <c r="N415">
        <v>35.4</v>
      </c>
      <c r="O415">
        <v>9.6699999999999994E-2</v>
      </c>
      <c r="P415">
        <v>390</v>
      </c>
      <c r="Q415">
        <v>261</v>
      </c>
      <c r="R415">
        <v>0.86</v>
      </c>
      <c r="S415">
        <v>19.71</v>
      </c>
      <c r="T415">
        <v>457</v>
      </c>
      <c r="U415" s="32">
        <v>4.6500000000000004</v>
      </c>
      <c r="W415" s="36"/>
      <c r="AA415">
        <v>24.48</v>
      </c>
      <c r="AB415">
        <v>0.88400000000000001</v>
      </c>
      <c r="AC415">
        <v>0.81241215741365747</v>
      </c>
      <c r="AD415">
        <v>28.2</v>
      </c>
      <c r="AE415">
        <v>27.5</v>
      </c>
      <c r="AF415">
        <v>28.8</v>
      </c>
      <c r="AG415">
        <v>83.9</v>
      </c>
      <c r="AI415">
        <v>15.57</v>
      </c>
      <c r="AJ415">
        <v>143</v>
      </c>
      <c r="AK415" s="32">
        <v>3.67</v>
      </c>
      <c r="AP415" s="36" t="s">
        <v>147</v>
      </c>
      <c r="AQ415">
        <v>2.79</v>
      </c>
      <c r="AR415">
        <v>0</v>
      </c>
      <c r="AS415">
        <v>0.38</v>
      </c>
      <c r="AT415" s="7">
        <v>0.34922694549455868</v>
      </c>
      <c r="AU415">
        <v>34.619999999999997</v>
      </c>
      <c r="AV415">
        <v>31.86</v>
      </c>
      <c r="AW415">
        <v>37.840000000000003</v>
      </c>
      <c r="AX415">
        <v>8.93</v>
      </c>
      <c r="AY415">
        <v>0</v>
      </c>
      <c r="AZ415" s="32">
        <v>0</v>
      </c>
    </row>
    <row r="416" spans="4:52" x14ac:dyDescent="0.35">
      <c r="D416" s="36"/>
      <c r="H416" s="37">
        <v>9.2100000000000009</v>
      </c>
      <c r="I416" s="38">
        <v>0.98</v>
      </c>
      <c r="J416">
        <v>30.2</v>
      </c>
      <c r="K416">
        <v>19</v>
      </c>
      <c r="L416">
        <v>11.61</v>
      </c>
      <c r="M416">
        <v>2.34</v>
      </c>
      <c r="N416">
        <v>35.1</v>
      </c>
      <c r="O416">
        <v>9.6199999999999994E-2</v>
      </c>
      <c r="P416">
        <v>391</v>
      </c>
      <c r="Q416">
        <v>255</v>
      </c>
      <c r="R416">
        <v>0.91</v>
      </c>
      <c r="S416">
        <v>29.39</v>
      </c>
      <c r="T416">
        <v>907</v>
      </c>
      <c r="U416" s="32">
        <v>6.93</v>
      </c>
      <c r="W416" s="36"/>
      <c r="AA416">
        <v>24.42</v>
      </c>
      <c r="AB416">
        <v>1.0609999999999999</v>
      </c>
      <c r="AC416">
        <v>0.97507839255191242</v>
      </c>
      <c r="AD416">
        <v>28.4</v>
      </c>
      <c r="AE416">
        <v>27.5</v>
      </c>
      <c r="AF416">
        <v>28.8</v>
      </c>
      <c r="AG416">
        <v>124.2</v>
      </c>
      <c r="AI416">
        <v>15.55</v>
      </c>
      <c r="AJ416">
        <v>142</v>
      </c>
      <c r="AK416" s="32">
        <v>3.67</v>
      </c>
      <c r="AP416" s="36"/>
      <c r="AR416">
        <v>0</v>
      </c>
      <c r="AS416">
        <v>0.7</v>
      </c>
      <c r="AT416" s="7">
        <v>0.64331279433208166</v>
      </c>
      <c r="AU416">
        <v>36.58</v>
      </c>
      <c r="AV416">
        <v>32.93</v>
      </c>
      <c r="AW416">
        <v>37.9</v>
      </c>
      <c r="AX416">
        <v>21.31</v>
      </c>
      <c r="AY416">
        <v>0</v>
      </c>
      <c r="AZ416" s="32">
        <v>0</v>
      </c>
    </row>
    <row r="417" spans="4:52" x14ac:dyDescent="0.35">
      <c r="D417" s="36"/>
      <c r="H417" s="37">
        <v>12.25</v>
      </c>
      <c r="I417" s="38">
        <v>0.98</v>
      </c>
      <c r="J417">
        <v>29.9</v>
      </c>
      <c r="K417">
        <v>20</v>
      </c>
      <c r="L417">
        <v>11.42</v>
      </c>
      <c r="M417">
        <v>2.3199999999999998</v>
      </c>
      <c r="N417">
        <v>34.799999999999997</v>
      </c>
      <c r="O417">
        <v>9.5899999999999999E-2</v>
      </c>
      <c r="P417">
        <v>389</v>
      </c>
      <c r="Q417">
        <v>252</v>
      </c>
      <c r="R417">
        <v>0.93</v>
      </c>
      <c r="S417">
        <v>38.82</v>
      </c>
      <c r="T417">
        <v>1457</v>
      </c>
      <c r="U417" s="32">
        <v>9.15</v>
      </c>
      <c r="W417" s="36"/>
      <c r="AA417">
        <v>24.45</v>
      </c>
      <c r="AB417">
        <v>1.415</v>
      </c>
      <c r="AC417">
        <v>1.3004108628284223</v>
      </c>
      <c r="AD417">
        <v>29.2</v>
      </c>
      <c r="AE417">
        <v>27.6</v>
      </c>
      <c r="AF417">
        <v>28.8</v>
      </c>
      <c r="AG417">
        <v>254.8</v>
      </c>
      <c r="AI417">
        <v>15.59</v>
      </c>
      <c r="AJ417">
        <v>143</v>
      </c>
      <c r="AK417" s="32">
        <v>3.67</v>
      </c>
      <c r="AP417" s="36"/>
      <c r="AR417">
        <v>0</v>
      </c>
      <c r="AS417">
        <v>1.4</v>
      </c>
      <c r="AT417" s="7">
        <v>1.2866255886641633</v>
      </c>
      <c r="AU417">
        <v>37.72</v>
      </c>
      <c r="AV417">
        <v>32.880000000000003</v>
      </c>
      <c r="AW417">
        <v>37.89</v>
      </c>
      <c r="AX417">
        <v>72.08</v>
      </c>
      <c r="AY417">
        <v>0</v>
      </c>
      <c r="AZ417" s="32">
        <v>0</v>
      </c>
    </row>
    <row r="418" spans="4:52" x14ac:dyDescent="0.35">
      <c r="D418" s="36"/>
      <c r="H418" s="37">
        <v>18.37</v>
      </c>
      <c r="I418" s="38">
        <v>0.98</v>
      </c>
      <c r="J418">
        <v>29.9</v>
      </c>
      <c r="K418">
        <v>22</v>
      </c>
      <c r="L418">
        <v>11.44</v>
      </c>
      <c r="M418">
        <v>2.3199999999999998</v>
      </c>
      <c r="N418">
        <v>34.799999999999997</v>
      </c>
      <c r="O418">
        <v>9.5399999999999999E-2</v>
      </c>
      <c r="P418">
        <v>391</v>
      </c>
      <c r="Q418">
        <v>245</v>
      </c>
      <c r="R418">
        <v>1.01</v>
      </c>
      <c r="S418">
        <v>57.93</v>
      </c>
      <c r="T418">
        <v>2858</v>
      </c>
      <c r="U418" s="32">
        <v>13.66</v>
      </c>
      <c r="W418" s="36"/>
      <c r="AA418">
        <v>24.44</v>
      </c>
      <c r="AB418">
        <v>1.591</v>
      </c>
      <c r="AC418">
        <v>1.4621580796890601</v>
      </c>
      <c r="AD418">
        <v>29.7</v>
      </c>
      <c r="AE418">
        <v>27.7</v>
      </c>
      <c r="AF418">
        <v>28.9</v>
      </c>
      <c r="AG418">
        <v>349.9</v>
      </c>
      <c r="AI418">
        <v>15.63</v>
      </c>
      <c r="AJ418">
        <v>143</v>
      </c>
      <c r="AK418" s="32">
        <v>3.68</v>
      </c>
      <c r="AP418" s="36"/>
      <c r="AR418">
        <v>0</v>
      </c>
      <c r="AS418">
        <v>2.09</v>
      </c>
      <c r="AT418" s="7">
        <v>1.9207482002200724</v>
      </c>
      <c r="AU418">
        <v>39.54</v>
      </c>
      <c r="AV418">
        <v>32.81</v>
      </c>
      <c r="AW418">
        <v>38.049999999999997</v>
      </c>
      <c r="AX418">
        <v>146.12</v>
      </c>
      <c r="AY418">
        <v>0</v>
      </c>
      <c r="AZ418" s="32">
        <v>0</v>
      </c>
    </row>
    <row r="419" spans="4:52" x14ac:dyDescent="0.35">
      <c r="D419" s="36"/>
      <c r="H419" s="37">
        <v>24.41</v>
      </c>
      <c r="I419" s="38">
        <v>0.99</v>
      </c>
      <c r="J419">
        <v>29.8</v>
      </c>
      <c r="K419">
        <v>29</v>
      </c>
      <c r="L419">
        <v>11.35</v>
      </c>
      <c r="M419">
        <v>2.31</v>
      </c>
      <c r="N419">
        <v>34.700000000000003</v>
      </c>
      <c r="O419">
        <v>9.4700000000000006E-2</v>
      </c>
      <c r="P419">
        <v>391</v>
      </c>
      <c r="Q419">
        <v>242</v>
      </c>
      <c r="R419">
        <v>1.05</v>
      </c>
      <c r="S419">
        <v>76.8</v>
      </c>
      <c r="T419">
        <v>4589</v>
      </c>
      <c r="U419" s="32">
        <v>18.100000000000001</v>
      </c>
      <c r="W419" s="36"/>
      <c r="AA419">
        <v>24.42</v>
      </c>
      <c r="AB419">
        <v>1.7689999999999999</v>
      </c>
      <c r="AC419">
        <v>1.6257433331049322</v>
      </c>
      <c r="AD419">
        <v>30.8</v>
      </c>
      <c r="AE419">
        <v>27.8</v>
      </c>
      <c r="AF419">
        <v>29</v>
      </c>
      <c r="AG419">
        <v>726.4</v>
      </c>
      <c r="AI419">
        <v>15.63</v>
      </c>
      <c r="AJ419">
        <v>143</v>
      </c>
      <c r="AK419" s="32">
        <v>3.68</v>
      </c>
      <c r="AP419" s="36"/>
      <c r="AR419">
        <v>0</v>
      </c>
      <c r="AS419">
        <v>2.79</v>
      </c>
      <c r="AT419" s="7">
        <v>2.5640609945521544</v>
      </c>
      <c r="AU419">
        <v>40.81</v>
      </c>
      <c r="AV419">
        <v>32.729999999999997</v>
      </c>
      <c r="AW419">
        <v>37.6</v>
      </c>
      <c r="AX419">
        <v>258.69</v>
      </c>
      <c r="AY419">
        <v>0</v>
      </c>
      <c r="AZ419" s="32">
        <v>0</v>
      </c>
    </row>
    <row r="420" spans="4:52" x14ac:dyDescent="0.35">
      <c r="D420" s="36"/>
      <c r="H420" s="37">
        <v>36.630000000000003</v>
      </c>
      <c r="I420" s="38">
        <v>0.98</v>
      </c>
      <c r="J420">
        <v>29.6</v>
      </c>
      <c r="K420">
        <v>50</v>
      </c>
      <c r="L420">
        <v>11.25</v>
      </c>
      <c r="M420">
        <v>2.2999999999999998</v>
      </c>
      <c r="N420">
        <v>34.6</v>
      </c>
      <c r="O420">
        <v>9.3399999999999997E-2</v>
      </c>
      <c r="P420">
        <v>390</v>
      </c>
      <c r="Q420">
        <v>235</v>
      </c>
      <c r="R420">
        <v>1.1200000000000001</v>
      </c>
      <c r="S420">
        <v>114.93</v>
      </c>
      <c r="T420">
        <v>9018</v>
      </c>
      <c r="U420" s="32">
        <v>27.09</v>
      </c>
      <c r="W420" s="36"/>
      <c r="AA420">
        <v>24.41</v>
      </c>
      <c r="AB420">
        <v>1.9359999999999999</v>
      </c>
      <c r="AC420">
        <v>1.7792193854670146</v>
      </c>
      <c r="AD420">
        <v>33.6</v>
      </c>
      <c r="AE420">
        <v>27.9</v>
      </c>
      <c r="AF420">
        <v>28.2</v>
      </c>
      <c r="AG420">
        <v>1581.4</v>
      </c>
      <c r="AI420">
        <v>15.67</v>
      </c>
      <c r="AJ420">
        <v>143</v>
      </c>
      <c r="AK420" s="32">
        <v>3.69</v>
      </c>
      <c r="AP420" s="36"/>
      <c r="AR420">
        <v>0</v>
      </c>
      <c r="AS420">
        <v>3.14</v>
      </c>
      <c r="AT420" s="7">
        <v>2.8857173917181953</v>
      </c>
      <c r="AU420">
        <v>41.31</v>
      </c>
      <c r="AV420">
        <v>32.909999999999997</v>
      </c>
      <c r="AW420">
        <v>38.03</v>
      </c>
      <c r="AX420">
        <v>320.74</v>
      </c>
      <c r="AY420">
        <v>0</v>
      </c>
      <c r="AZ420" s="32">
        <v>0</v>
      </c>
    </row>
    <row r="421" spans="4:52" x14ac:dyDescent="0.35">
      <c r="D421" s="36"/>
      <c r="H421" s="37">
        <v>48.74</v>
      </c>
      <c r="I421" s="38">
        <v>0.98</v>
      </c>
      <c r="J421">
        <v>29.7</v>
      </c>
      <c r="K421">
        <v>75</v>
      </c>
      <c r="L421">
        <v>11.28</v>
      </c>
      <c r="M421">
        <v>2.29</v>
      </c>
      <c r="N421">
        <v>34.6</v>
      </c>
      <c r="O421">
        <v>9.2399999999999996E-2</v>
      </c>
      <c r="P421">
        <v>389</v>
      </c>
      <c r="Q421">
        <v>230</v>
      </c>
      <c r="R421">
        <v>1.17</v>
      </c>
      <c r="S421">
        <v>152.93</v>
      </c>
      <c r="T421">
        <v>14522</v>
      </c>
      <c r="U421" s="32">
        <v>36.049999999999997</v>
      </c>
      <c r="W421" s="36"/>
      <c r="AA421">
        <v>36.659999999999997</v>
      </c>
      <c r="AB421">
        <v>0.53500000000000003</v>
      </c>
      <c r="AC421">
        <v>0.49167477852523395</v>
      </c>
      <c r="AD421">
        <v>25.1</v>
      </c>
      <c r="AE421">
        <v>24</v>
      </c>
      <c r="AF421">
        <v>24</v>
      </c>
      <c r="AG421">
        <v>43.1</v>
      </c>
      <c r="AI421">
        <v>21.59</v>
      </c>
      <c r="AJ421">
        <v>271</v>
      </c>
      <c r="AK421" s="32">
        <v>5.09</v>
      </c>
      <c r="AP421" s="36"/>
      <c r="AR421">
        <v>0</v>
      </c>
      <c r="AS421">
        <v>3.49</v>
      </c>
      <c r="AT421" s="7">
        <v>3.2073737888842362</v>
      </c>
      <c r="AU421">
        <v>43.82</v>
      </c>
      <c r="AV421">
        <v>32.950000000000003</v>
      </c>
      <c r="AW421">
        <v>37.71</v>
      </c>
      <c r="AX421">
        <v>392.96</v>
      </c>
      <c r="AY421">
        <v>0</v>
      </c>
      <c r="AZ421" s="32">
        <v>0</v>
      </c>
    </row>
    <row r="422" spans="4:52" x14ac:dyDescent="0.35">
      <c r="D422" s="36"/>
      <c r="H422" s="37">
        <v>61.02</v>
      </c>
      <c r="I422" s="38">
        <v>0.98</v>
      </c>
      <c r="J422">
        <v>29.8</v>
      </c>
      <c r="K422">
        <v>106</v>
      </c>
      <c r="L422">
        <v>11.39</v>
      </c>
      <c r="M422">
        <v>2.2999999999999998</v>
      </c>
      <c r="N422">
        <v>34.799999999999997</v>
      </c>
      <c r="O422">
        <v>9.0800000000000006E-2</v>
      </c>
      <c r="P422">
        <v>389</v>
      </c>
      <c r="Q422">
        <v>223</v>
      </c>
      <c r="R422">
        <v>1.23</v>
      </c>
      <c r="S422">
        <v>192.13</v>
      </c>
      <c r="T422">
        <v>21153</v>
      </c>
      <c r="U422" s="32">
        <v>45.29</v>
      </c>
      <c r="W422" s="36"/>
      <c r="AA422">
        <v>36.700000000000003</v>
      </c>
      <c r="AB422">
        <v>0.71299999999999997</v>
      </c>
      <c r="AC422">
        <v>0.65526003194110605</v>
      </c>
      <c r="AD422">
        <v>24.6</v>
      </c>
      <c r="AE422">
        <v>23.9</v>
      </c>
      <c r="AF422">
        <v>24</v>
      </c>
      <c r="AG422">
        <v>70.8</v>
      </c>
      <c r="AI422">
        <v>21.52</v>
      </c>
      <c r="AJ422">
        <v>271</v>
      </c>
      <c r="AK422" s="32">
        <v>5.07</v>
      </c>
      <c r="AP422" s="36"/>
      <c r="AR422">
        <v>0</v>
      </c>
      <c r="AS422">
        <v>3.86</v>
      </c>
      <c r="AT422" s="7">
        <v>3.547410551602622</v>
      </c>
      <c r="AU422">
        <v>45.55</v>
      </c>
      <c r="AV422">
        <v>33.130000000000003</v>
      </c>
      <c r="AW422">
        <v>34.229999999999997</v>
      </c>
      <c r="AX422">
        <v>462.04</v>
      </c>
      <c r="AY422">
        <v>0</v>
      </c>
      <c r="AZ422" s="32">
        <v>0</v>
      </c>
    </row>
    <row r="423" spans="4:52" x14ac:dyDescent="0.35">
      <c r="D423" s="36"/>
      <c r="H423" s="37">
        <v>2.84</v>
      </c>
      <c r="I423" s="38">
        <v>1.47</v>
      </c>
      <c r="J423">
        <v>30.1</v>
      </c>
      <c r="K423">
        <v>37</v>
      </c>
      <c r="L423">
        <v>11.57</v>
      </c>
      <c r="M423">
        <v>2.2999999999999998</v>
      </c>
      <c r="N423">
        <v>35</v>
      </c>
      <c r="O423">
        <v>8.8400000000000006E-2</v>
      </c>
      <c r="P423">
        <v>388</v>
      </c>
      <c r="Q423">
        <v>308</v>
      </c>
      <c r="R423">
        <v>0.78</v>
      </c>
      <c r="S423">
        <v>8.9600000000000009</v>
      </c>
      <c r="T423">
        <v>127</v>
      </c>
      <c r="U423" s="32">
        <v>2.11</v>
      </c>
      <c r="W423" s="36"/>
      <c r="AA423">
        <v>36.68</v>
      </c>
      <c r="AB423">
        <v>0.89200000000000002</v>
      </c>
      <c r="AC423">
        <v>0.81976430363459563</v>
      </c>
      <c r="AD423">
        <v>24.2</v>
      </c>
      <c r="AE423">
        <v>24.3</v>
      </c>
      <c r="AF423">
        <v>24</v>
      </c>
      <c r="AG423">
        <v>109.2</v>
      </c>
      <c r="AI423">
        <v>21.72</v>
      </c>
      <c r="AJ423">
        <v>272</v>
      </c>
      <c r="AK423" s="32">
        <v>5.12</v>
      </c>
      <c r="AP423" s="36"/>
      <c r="AR423">
        <v>0</v>
      </c>
      <c r="AS423">
        <v>4.21</v>
      </c>
      <c r="AT423" s="7">
        <v>3.8690669487686629</v>
      </c>
      <c r="AU423">
        <v>47.66</v>
      </c>
      <c r="AV423">
        <v>33.11</v>
      </c>
      <c r="AW423">
        <v>34.19</v>
      </c>
      <c r="AX423">
        <v>542.85</v>
      </c>
      <c r="AY423">
        <v>0</v>
      </c>
      <c r="AZ423" s="32">
        <v>0</v>
      </c>
    </row>
    <row r="424" spans="4:52" x14ac:dyDescent="0.35">
      <c r="D424" s="36"/>
      <c r="H424" s="37">
        <v>4.3899999999999997</v>
      </c>
      <c r="I424" s="38">
        <v>1.47</v>
      </c>
      <c r="J424">
        <v>30.1</v>
      </c>
      <c r="K424">
        <v>39</v>
      </c>
      <c r="L424">
        <v>11.62</v>
      </c>
      <c r="M424">
        <v>2.29</v>
      </c>
      <c r="N424">
        <v>35</v>
      </c>
      <c r="O424">
        <v>8.5900000000000004E-2</v>
      </c>
      <c r="P424">
        <v>386</v>
      </c>
      <c r="Q424">
        <v>305</v>
      </c>
      <c r="R424">
        <v>0.81</v>
      </c>
      <c r="S424">
        <v>13.78</v>
      </c>
      <c r="T424">
        <v>263</v>
      </c>
      <c r="U424" s="32">
        <v>3.25</v>
      </c>
      <c r="W424" s="36"/>
      <c r="AA424">
        <v>36.659999999999997</v>
      </c>
      <c r="AB424">
        <v>1.071</v>
      </c>
      <c r="AC424">
        <v>0.98426857532808498</v>
      </c>
      <c r="AD424">
        <v>23.2</v>
      </c>
      <c r="AE424">
        <v>23.7</v>
      </c>
      <c r="AF424">
        <v>23.8</v>
      </c>
      <c r="AG424">
        <v>162.1</v>
      </c>
      <c r="AI424">
        <v>21.42</v>
      </c>
      <c r="AJ424">
        <v>270</v>
      </c>
      <c r="AK424" s="32">
        <v>5.05</v>
      </c>
      <c r="AP424" s="36"/>
      <c r="AR424">
        <v>0</v>
      </c>
      <c r="AS424">
        <v>4.5599999999999996</v>
      </c>
      <c r="AT424" s="7">
        <v>4.1907233459347033</v>
      </c>
      <c r="AU424">
        <v>50.39</v>
      </c>
      <c r="AV424">
        <v>33.07</v>
      </c>
      <c r="AW424">
        <v>34.130000000000003</v>
      </c>
      <c r="AX424">
        <v>629.45000000000005</v>
      </c>
      <c r="AY424">
        <v>0</v>
      </c>
      <c r="AZ424" s="32">
        <v>0</v>
      </c>
    </row>
    <row r="425" spans="4:52" x14ac:dyDescent="0.35">
      <c r="D425" s="36"/>
      <c r="H425" s="37">
        <v>6.15</v>
      </c>
      <c r="I425" s="38">
        <v>1.47</v>
      </c>
      <c r="J425">
        <v>30.1</v>
      </c>
      <c r="K425">
        <v>41</v>
      </c>
      <c r="L425">
        <v>11.58</v>
      </c>
      <c r="M425">
        <v>2.2799999999999998</v>
      </c>
      <c r="N425">
        <v>35</v>
      </c>
      <c r="O425">
        <v>8.3400000000000002E-2</v>
      </c>
      <c r="P425">
        <v>387</v>
      </c>
      <c r="Q425">
        <v>300</v>
      </c>
      <c r="R425">
        <v>0.88</v>
      </c>
      <c r="S425">
        <v>19.03</v>
      </c>
      <c r="T425">
        <v>460</v>
      </c>
      <c r="U425" s="32">
        <v>4.49</v>
      </c>
      <c r="W425" s="36"/>
      <c r="AA425">
        <v>36.69</v>
      </c>
      <c r="AB425">
        <v>1.2490000000000001</v>
      </c>
      <c r="AC425">
        <v>1.1478538287439575</v>
      </c>
      <c r="AD425">
        <v>23.5</v>
      </c>
      <c r="AE425">
        <v>23.8</v>
      </c>
      <c r="AF425">
        <v>23.8</v>
      </c>
      <c r="AG425">
        <v>225.6</v>
      </c>
      <c r="AI425">
        <v>21.48</v>
      </c>
      <c r="AJ425">
        <v>271</v>
      </c>
      <c r="AK425" s="32">
        <v>5.0599999999999996</v>
      </c>
      <c r="AP425" s="36"/>
      <c r="AR425">
        <v>12.67</v>
      </c>
      <c r="AS425">
        <v>0.39</v>
      </c>
      <c r="AT425" s="7">
        <v>0.35841712827073124</v>
      </c>
      <c r="AU425">
        <v>28.34</v>
      </c>
      <c r="AV425">
        <v>27.67</v>
      </c>
      <c r="AW425">
        <v>26.46</v>
      </c>
      <c r="AX425">
        <v>10.94</v>
      </c>
      <c r="AY425">
        <v>0.05</v>
      </c>
      <c r="AZ425" s="32">
        <v>10.02</v>
      </c>
    </row>
    <row r="426" spans="4:52" x14ac:dyDescent="0.35">
      <c r="D426" s="36"/>
      <c r="H426" s="37">
        <v>9.15</v>
      </c>
      <c r="I426" s="38">
        <v>1.47</v>
      </c>
      <c r="J426">
        <v>30</v>
      </c>
      <c r="K426">
        <v>44</v>
      </c>
      <c r="L426">
        <v>11.53</v>
      </c>
      <c r="M426">
        <v>2.27</v>
      </c>
      <c r="N426">
        <v>34.9</v>
      </c>
      <c r="O426">
        <v>8.3199999999999996E-2</v>
      </c>
      <c r="P426">
        <v>386</v>
      </c>
      <c r="Q426">
        <v>294</v>
      </c>
      <c r="R426">
        <v>0.96</v>
      </c>
      <c r="S426">
        <v>28.12</v>
      </c>
      <c r="T426">
        <v>890</v>
      </c>
      <c r="U426" s="32">
        <v>6.63</v>
      </c>
      <c r="W426" s="36"/>
      <c r="AA426">
        <v>36.67</v>
      </c>
      <c r="AB426">
        <v>1.4279999999999999</v>
      </c>
      <c r="AC426">
        <v>1.3123581004374467</v>
      </c>
      <c r="AD426">
        <v>24</v>
      </c>
      <c r="AE426">
        <v>24</v>
      </c>
      <c r="AF426">
        <v>23.9</v>
      </c>
      <c r="AG426">
        <v>327.39999999999998</v>
      </c>
      <c r="AI426">
        <v>21.58</v>
      </c>
      <c r="AJ426">
        <v>271</v>
      </c>
      <c r="AK426" s="32">
        <v>5.09</v>
      </c>
      <c r="AP426" s="36"/>
      <c r="AR426">
        <v>12.21</v>
      </c>
      <c r="AS426">
        <v>0.71</v>
      </c>
      <c r="AT426" s="7">
        <v>0.65250297710825433</v>
      </c>
      <c r="AU426">
        <v>26.93</v>
      </c>
      <c r="AV426">
        <v>27.62</v>
      </c>
      <c r="AW426">
        <v>27.66</v>
      </c>
      <c r="AX426">
        <v>27.75</v>
      </c>
      <c r="AY426">
        <v>0.05</v>
      </c>
      <c r="AZ426" s="32">
        <v>9.65</v>
      </c>
    </row>
    <row r="427" spans="4:52" x14ac:dyDescent="0.35">
      <c r="D427" s="36"/>
      <c r="H427" s="37">
        <v>12.22</v>
      </c>
      <c r="I427" s="38">
        <v>1.47</v>
      </c>
      <c r="J427">
        <v>29.8</v>
      </c>
      <c r="K427">
        <v>47</v>
      </c>
      <c r="L427">
        <v>11.41</v>
      </c>
      <c r="M427">
        <v>2.2599999999999998</v>
      </c>
      <c r="N427">
        <v>34.700000000000003</v>
      </c>
      <c r="O427">
        <v>8.2900000000000001E-2</v>
      </c>
      <c r="P427">
        <v>387</v>
      </c>
      <c r="Q427">
        <v>291</v>
      </c>
      <c r="R427">
        <v>1</v>
      </c>
      <c r="S427">
        <v>37.270000000000003</v>
      </c>
      <c r="T427">
        <v>1438</v>
      </c>
      <c r="U427" s="32">
        <v>8.7799999999999994</v>
      </c>
      <c r="W427" s="36"/>
      <c r="AA427">
        <v>36.659999999999997</v>
      </c>
      <c r="AB427">
        <v>1.6060000000000001</v>
      </c>
      <c r="AC427">
        <v>1.4759433538533191</v>
      </c>
      <c r="AD427">
        <v>26.4</v>
      </c>
      <c r="AE427">
        <v>24.1</v>
      </c>
      <c r="AF427">
        <v>24.1</v>
      </c>
      <c r="AG427">
        <v>1018</v>
      </c>
      <c r="AI427">
        <v>21.64</v>
      </c>
      <c r="AJ427">
        <v>272</v>
      </c>
      <c r="AK427" s="32">
        <v>5.0999999999999996</v>
      </c>
      <c r="AP427" s="36"/>
      <c r="AR427">
        <v>12.24</v>
      </c>
      <c r="AS427">
        <v>1.06</v>
      </c>
      <c r="AT427" s="7">
        <v>0.97415937427429522</v>
      </c>
      <c r="AU427">
        <v>31.57</v>
      </c>
      <c r="AV427">
        <v>27.2</v>
      </c>
      <c r="AW427">
        <v>30.18</v>
      </c>
      <c r="AX427">
        <v>55.57</v>
      </c>
      <c r="AY427">
        <v>0.05</v>
      </c>
      <c r="AZ427" s="32">
        <v>9.67</v>
      </c>
    </row>
    <row r="428" spans="4:52" x14ac:dyDescent="0.35">
      <c r="D428" s="36"/>
      <c r="H428" s="37">
        <v>18.309999999999999</v>
      </c>
      <c r="I428" s="38">
        <v>1.48</v>
      </c>
      <c r="J428">
        <v>29.5</v>
      </c>
      <c r="K428">
        <v>55</v>
      </c>
      <c r="L428">
        <v>11.22</v>
      </c>
      <c r="M428">
        <v>2.2400000000000002</v>
      </c>
      <c r="N428">
        <v>34.5</v>
      </c>
      <c r="O428">
        <v>8.2100000000000006E-2</v>
      </c>
      <c r="P428">
        <v>387</v>
      </c>
      <c r="Q428">
        <v>289</v>
      </c>
      <c r="R428">
        <v>1.05</v>
      </c>
      <c r="S428">
        <v>55.61</v>
      </c>
      <c r="T428">
        <v>2818</v>
      </c>
      <c r="U428" s="32">
        <v>13.11</v>
      </c>
      <c r="W428" s="36"/>
      <c r="AA428">
        <v>48.89</v>
      </c>
      <c r="AB428">
        <v>0.53500000000000003</v>
      </c>
      <c r="AC428">
        <v>0.49167477852523395</v>
      </c>
      <c r="AD428">
        <v>26.9</v>
      </c>
      <c r="AE428">
        <v>26.1</v>
      </c>
      <c r="AF428">
        <v>26</v>
      </c>
      <c r="AG428">
        <v>61.4</v>
      </c>
      <c r="AI428">
        <v>30.16</v>
      </c>
      <c r="AJ428">
        <v>447</v>
      </c>
      <c r="AK428" s="32">
        <v>7.11</v>
      </c>
      <c r="AP428" s="36"/>
      <c r="AR428">
        <v>12.23</v>
      </c>
      <c r="AS428">
        <v>1.42</v>
      </c>
      <c r="AT428" s="7">
        <v>1.3050059542165087</v>
      </c>
      <c r="AU428">
        <v>28.7</v>
      </c>
      <c r="AV428">
        <v>27.64</v>
      </c>
      <c r="AW428">
        <v>28.55</v>
      </c>
      <c r="AX428">
        <v>94.25</v>
      </c>
      <c r="AY428">
        <v>0.05</v>
      </c>
      <c r="AZ428" s="32">
        <v>9.67</v>
      </c>
    </row>
    <row r="429" spans="4:52" x14ac:dyDescent="0.35">
      <c r="D429" s="36"/>
      <c r="H429" s="37">
        <v>24.45</v>
      </c>
      <c r="I429" s="38">
        <v>1.47</v>
      </c>
      <c r="J429">
        <v>29.5</v>
      </c>
      <c r="K429">
        <v>63</v>
      </c>
      <c r="L429">
        <v>11.19</v>
      </c>
      <c r="M429">
        <v>2.23</v>
      </c>
      <c r="N429">
        <v>34.4</v>
      </c>
      <c r="O429">
        <v>8.1000000000000003E-2</v>
      </c>
      <c r="P429">
        <v>387</v>
      </c>
      <c r="Q429">
        <v>286</v>
      </c>
      <c r="R429">
        <v>1.08</v>
      </c>
      <c r="S429">
        <v>74.010000000000005</v>
      </c>
      <c r="T429">
        <v>4559</v>
      </c>
      <c r="U429" s="32">
        <v>17.45</v>
      </c>
      <c r="W429" s="36"/>
      <c r="AA429">
        <v>48.89</v>
      </c>
      <c r="AB429">
        <v>0.71099999999999997</v>
      </c>
      <c r="AC429">
        <v>0.65342199538587153</v>
      </c>
      <c r="AD429">
        <v>27.6</v>
      </c>
      <c r="AE429">
        <v>26.7</v>
      </c>
      <c r="AF429">
        <v>26.2</v>
      </c>
      <c r="AG429">
        <v>98.1</v>
      </c>
      <c r="AI429">
        <v>30.54</v>
      </c>
      <c r="AJ429">
        <v>449</v>
      </c>
      <c r="AK429" s="32">
        <v>7.2</v>
      </c>
      <c r="AP429" s="36"/>
      <c r="AR429">
        <v>12.24</v>
      </c>
      <c r="AS429">
        <v>1.76</v>
      </c>
      <c r="AT429" s="7">
        <v>1.6174721686063769</v>
      </c>
      <c r="AU429">
        <v>32.65</v>
      </c>
      <c r="AV429">
        <v>27.92</v>
      </c>
      <c r="AW429">
        <v>31.52</v>
      </c>
      <c r="AX429">
        <v>136.11000000000001</v>
      </c>
      <c r="AY429">
        <v>0.06</v>
      </c>
      <c r="AZ429" s="32">
        <v>9.68</v>
      </c>
    </row>
    <row r="430" spans="4:52" x14ac:dyDescent="0.35">
      <c r="D430" s="36"/>
      <c r="H430" s="37">
        <v>36.69</v>
      </c>
      <c r="I430" s="38">
        <v>1.47</v>
      </c>
      <c r="J430">
        <v>29.5</v>
      </c>
      <c r="K430">
        <v>91</v>
      </c>
      <c r="L430">
        <v>11.21</v>
      </c>
      <c r="M430">
        <v>2.23</v>
      </c>
      <c r="N430">
        <v>34.5</v>
      </c>
      <c r="O430">
        <v>7.9899999999999999E-2</v>
      </c>
      <c r="P430">
        <v>385</v>
      </c>
      <c r="Q430">
        <v>281</v>
      </c>
      <c r="R430">
        <v>1.1399999999999999</v>
      </c>
      <c r="S430">
        <v>110.86</v>
      </c>
      <c r="T430">
        <v>8964</v>
      </c>
      <c r="U430" s="32">
        <v>26.13</v>
      </c>
      <c r="W430" s="36"/>
      <c r="AA430">
        <v>48.86</v>
      </c>
      <c r="AB430">
        <v>0.88800000000000001</v>
      </c>
      <c r="AC430">
        <v>0.8160882305241266</v>
      </c>
      <c r="AD430">
        <v>26.9</v>
      </c>
      <c r="AE430">
        <v>26.9</v>
      </c>
      <c r="AF430">
        <v>26.4</v>
      </c>
      <c r="AG430">
        <v>144.19999999999999</v>
      </c>
      <c r="AI430">
        <v>30.7</v>
      </c>
      <c r="AJ430">
        <v>450</v>
      </c>
      <c r="AK430" s="32">
        <v>7.24</v>
      </c>
      <c r="AP430" s="36"/>
      <c r="AR430">
        <v>12.25</v>
      </c>
      <c r="AS430">
        <v>2.11</v>
      </c>
      <c r="AT430" s="7">
        <v>1.9391285657724178</v>
      </c>
      <c r="AU430">
        <v>33.89</v>
      </c>
      <c r="AV430">
        <v>27.61</v>
      </c>
      <c r="AW430">
        <v>31.65</v>
      </c>
      <c r="AX430">
        <v>192.62</v>
      </c>
      <c r="AY430">
        <v>0.06</v>
      </c>
      <c r="AZ430" s="32">
        <v>9.69</v>
      </c>
    </row>
    <row r="431" spans="4:52" x14ac:dyDescent="0.35">
      <c r="D431" s="36"/>
      <c r="H431" s="37">
        <v>48.72</v>
      </c>
      <c r="I431" s="38">
        <v>1.47</v>
      </c>
      <c r="J431">
        <v>29.7</v>
      </c>
      <c r="K431">
        <v>135</v>
      </c>
      <c r="L431">
        <v>11.34</v>
      </c>
      <c r="M431">
        <v>2.2400000000000002</v>
      </c>
      <c r="N431">
        <v>34.6</v>
      </c>
      <c r="O431">
        <v>7.9899999999999999E-2</v>
      </c>
      <c r="P431">
        <v>386</v>
      </c>
      <c r="Q431">
        <v>276</v>
      </c>
      <c r="R431">
        <v>1.21</v>
      </c>
      <c r="S431">
        <v>147.66999999999999</v>
      </c>
      <c r="T431">
        <v>14395</v>
      </c>
      <c r="U431" s="32">
        <v>34.81</v>
      </c>
      <c r="W431" s="36"/>
      <c r="AA431">
        <v>48.92</v>
      </c>
      <c r="AB431">
        <v>1.0649999999999999</v>
      </c>
      <c r="AC431">
        <v>0.97875446566238145</v>
      </c>
      <c r="AD431">
        <v>27.2</v>
      </c>
      <c r="AE431">
        <v>27.1</v>
      </c>
      <c r="AF431">
        <v>26.8</v>
      </c>
      <c r="AG431">
        <v>202.9</v>
      </c>
      <c r="AI431">
        <v>30.84</v>
      </c>
      <c r="AJ431">
        <v>451</v>
      </c>
      <c r="AK431" s="32">
        <v>7.27</v>
      </c>
      <c r="AP431" s="36"/>
      <c r="AR431">
        <v>12.19</v>
      </c>
      <c r="AS431">
        <v>2.46</v>
      </c>
      <c r="AT431" s="7">
        <v>2.2607849629384584</v>
      </c>
      <c r="AU431">
        <v>35.75</v>
      </c>
      <c r="AV431">
        <v>27.38</v>
      </c>
      <c r="AW431">
        <v>32.18</v>
      </c>
      <c r="AX431">
        <v>422.81</v>
      </c>
      <c r="AY431">
        <v>0.06</v>
      </c>
      <c r="AZ431" s="32">
        <v>9.6300000000000008</v>
      </c>
    </row>
    <row r="432" spans="4:52" x14ac:dyDescent="0.35">
      <c r="D432" s="36"/>
      <c r="H432" s="37">
        <v>61.03</v>
      </c>
      <c r="I432" s="38">
        <v>0.57999999999999996</v>
      </c>
      <c r="J432">
        <v>29.9</v>
      </c>
      <c r="K432">
        <v>56</v>
      </c>
      <c r="L432">
        <v>11.47</v>
      </c>
      <c r="M432">
        <v>2.2400000000000002</v>
      </c>
      <c r="N432">
        <v>34.799999999999997</v>
      </c>
      <c r="O432">
        <v>7.8399999999999997E-2</v>
      </c>
      <c r="P432">
        <v>387</v>
      </c>
      <c r="Q432">
        <v>171</v>
      </c>
      <c r="R432">
        <v>1.18</v>
      </c>
      <c r="S432">
        <v>186.62</v>
      </c>
      <c r="T432">
        <v>21018</v>
      </c>
      <c r="U432" s="32">
        <v>43.99</v>
      </c>
      <c r="W432" s="36"/>
      <c r="AA432">
        <v>48.89</v>
      </c>
      <c r="AB432">
        <v>1.2410000000000001</v>
      </c>
      <c r="AC432">
        <v>1.1405016825230192</v>
      </c>
      <c r="AD432">
        <v>28.1</v>
      </c>
      <c r="AE432">
        <v>27.6</v>
      </c>
      <c r="AF432">
        <v>27.4</v>
      </c>
      <c r="AG432">
        <v>295.39999999999998</v>
      </c>
      <c r="AI432">
        <v>31.18</v>
      </c>
      <c r="AJ432">
        <v>453</v>
      </c>
      <c r="AK432" s="32">
        <v>7.35</v>
      </c>
      <c r="AP432" s="36"/>
      <c r="AR432">
        <v>12.2</v>
      </c>
      <c r="AS432">
        <v>2.64</v>
      </c>
      <c r="AT432" s="7">
        <v>2.4262082529095657</v>
      </c>
      <c r="AU432">
        <v>41.28</v>
      </c>
      <c r="AV432">
        <v>26.95</v>
      </c>
      <c r="AW432">
        <v>32.409999999999997</v>
      </c>
      <c r="AX432">
        <v>1629.18</v>
      </c>
      <c r="AY432">
        <v>0.1</v>
      </c>
      <c r="AZ432" s="32">
        <v>9.65</v>
      </c>
    </row>
    <row r="433" spans="4:52" x14ac:dyDescent="0.35">
      <c r="D433" s="36"/>
      <c r="H433" s="37">
        <v>24.45</v>
      </c>
      <c r="I433" s="38">
        <v>0.59</v>
      </c>
      <c r="J433">
        <v>30</v>
      </c>
      <c r="K433">
        <v>12</v>
      </c>
      <c r="L433">
        <v>11.56</v>
      </c>
      <c r="M433">
        <v>2.25</v>
      </c>
      <c r="N433">
        <v>34.9</v>
      </c>
      <c r="O433">
        <v>7.7799999999999994E-2</v>
      </c>
      <c r="P433">
        <v>386</v>
      </c>
      <c r="Q433">
        <v>190</v>
      </c>
      <c r="R433">
        <v>1.04</v>
      </c>
      <c r="S433">
        <v>75.180000000000007</v>
      </c>
      <c r="T433">
        <v>4586</v>
      </c>
      <c r="U433" s="32">
        <v>17.72</v>
      </c>
      <c r="W433" s="36"/>
      <c r="AA433">
        <v>48.91</v>
      </c>
      <c r="AB433">
        <v>1.421</v>
      </c>
      <c r="AC433">
        <v>1.305924972494126</v>
      </c>
      <c r="AD433">
        <v>29.5</v>
      </c>
      <c r="AE433">
        <v>26.5</v>
      </c>
      <c r="AF433">
        <v>26.7</v>
      </c>
      <c r="AG433">
        <v>1192.8</v>
      </c>
      <c r="AI433">
        <v>30.43</v>
      </c>
      <c r="AJ433">
        <v>449</v>
      </c>
      <c r="AK433" s="32">
        <v>7.17</v>
      </c>
      <c r="AP433" s="36"/>
      <c r="AR433">
        <v>24.46</v>
      </c>
      <c r="AS433">
        <v>0.38</v>
      </c>
      <c r="AT433" s="7">
        <v>0.34922694549455868</v>
      </c>
      <c r="AU433">
        <v>27.37</v>
      </c>
      <c r="AV433">
        <v>27.47</v>
      </c>
      <c r="AW433">
        <v>26.42</v>
      </c>
      <c r="AX433">
        <v>11.86</v>
      </c>
      <c r="AY433">
        <v>0.08</v>
      </c>
      <c r="AZ433" s="32">
        <v>19.34</v>
      </c>
    </row>
    <row r="434" spans="4:52" x14ac:dyDescent="0.35">
      <c r="D434" s="36"/>
      <c r="H434" s="37">
        <v>12.23</v>
      </c>
      <c r="I434" s="38">
        <v>0.59</v>
      </c>
      <c r="J434">
        <v>30</v>
      </c>
      <c r="K434">
        <v>9</v>
      </c>
      <c r="L434">
        <v>11.52</v>
      </c>
      <c r="M434">
        <v>2.2400000000000002</v>
      </c>
      <c r="N434">
        <v>34.9</v>
      </c>
      <c r="O434">
        <v>7.7299999999999994E-2</v>
      </c>
      <c r="P434">
        <v>387</v>
      </c>
      <c r="Q434">
        <v>202</v>
      </c>
      <c r="R434">
        <v>0.95</v>
      </c>
      <c r="S434">
        <v>37.619999999999997</v>
      </c>
      <c r="T434">
        <v>1445</v>
      </c>
      <c r="U434" s="32">
        <v>8.8699999999999992</v>
      </c>
      <c r="W434" s="36"/>
      <c r="AA434">
        <v>61.11</v>
      </c>
      <c r="AB434">
        <v>0.53500000000000003</v>
      </c>
      <c r="AC434">
        <v>0.49167477852523395</v>
      </c>
      <c r="AD434">
        <v>25.8</v>
      </c>
      <c r="AE434">
        <v>25.9</v>
      </c>
      <c r="AF434">
        <v>25.8</v>
      </c>
      <c r="AG434">
        <v>79.599999999999994</v>
      </c>
      <c r="AI434">
        <v>37.549999999999997</v>
      </c>
      <c r="AJ434">
        <v>647</v>
      </c>
      <c r="AK434" s="32">
        <v>8.85</v>
      </c>
      <c r="AP434" s="36"/>
      <c r="AR434">
        <v>24.45</v>
      </c>
      <c r="AS434">
        <v>0.71</v>
      </c>
      <c r="AT434" s="7">
        <v>0.65250297710825433</v>
      </c>
      <c r="AU434">
        <v>27.13</v>
      </c>
      <c r="AV434">
        <v>27.43</v>
      </c>
      <c r="AW434">
        <v>28.05</v>
      </c>
      <c r="AX434">
        <v>31.15</v>
      </c>
      <c r="AY434">
        <v>0.08</v>
      </c>
      <c r="AZ434" s="32">
        <v>19.329999999999998</v>
      </c>
    </row>
    <row r="435" spans="4:52" ht="15" thickBot="1" x14ac:dyDescent="0.4">
      <c r="D435" s="36"/>
      <c r="H435" s="37">
        <v>3.17</v>
      </c>
      <c r="I435" s="38">
        <v>0.59</v>
      </c>
      <c r="J435">
        <v>30.2</v>
      </c>
      <c r="K435">
        <v>7</v>
      </c>
      <c r="L435">
        <v>11.71</v>
      </c>
      <c r="M435">
        <v>2.25</v>
      </c>
      <c r="N435">
        <v>35.1</v>
      </c>
      <c r="O435">
        <v>7.6799999999999993E-2</v>
      </c>
      <c r="P435">
        <v>385</v>
      </c>
      <c r="Q435">
        <v>225</v>
      </c>
      <c r="R435">
        <v>0.79</v>
      </c>
      <c r="S435">
        <v>9.7899999999999991</v>
      </c>
      <c r="T435">
        <v>153</v>
      </c>
      <c r="U435" s="32">
        <v>2.31</v>
      </c>
      <c r="W435" s="36"/>
      <c r="AA435">
        <v>61.11</v>
      </c>
      <c r="AB435">
        <v>0.71199999999999997</v>
      </c>
      <c r="AC435">
        <v>0.65434101366348885</v>
      </c>
      <c r="AD435">
        <v>25.7</v>
      </c>
      <c r="AE435">
        <v>25.9</v>
      </c>
      <c r="AF435">
        <v>25.8</v>
      </c>
      <c r="AG435">
        <v>118</v>
      </c>
      <c r="AI435">
        <v>37.549999999999997</v>
      </c>
      <c r="AJ435">
        <v>647</v>
      </c>
      <c r="AK435" s="32">
        <v>8.85</v>
      </c>
      <c r="AP435" s="36"/>
      <c r="AR435">
        <v>24.44</v>
      </c>
      <c r="AS435">
        <v>1.06</v>
      </c>
      <c r="AT435" s="7">
        <v>0.97415937427429522</v>
      </c>
      <c r="AU435">
        <v>30.92</v>
      </c>
      <c r="AV435">
        <v>27.06</v>
      </c>
      <c r="AW435">
        <v>30.15</v>
      </c>
      <c r="AX435">
        <v>62.37</v>
      </c>
      <c r="AY435">
        <v>0.08</v>
      </c>
      <c r="AZ435" s="32">
        <v>19.32</v>
      </c>
    </row>
    <row r="436" spans="4:52" x14ac:dyDescent="0.35">
      <c r="D436" s="27" t="s">
        <v>20</v>
      </c>
      <c r="E436" s="28">
        <v>3.1</v>
      </c>
      <c r="F436" s="28"/>
      <c r="G436" s="28" t="s">
        <v>120</v>
      </c>
      <c r="H436" s="29">
        <v>3.4</v>
      </c>
      <c r="I436" s="30">
        <v>0.98</v>
      </c>
      <c r="J436" s="28">
        <v>28.9</v>
      </c>
      <c r="K436" s="28">
        <v>28</v>
      </c>
      <c r="L436" s="28">
        <v>10.77</v>
      </c>
      <c r="M436" s="28">
        <v>2.2799999999999998</v>
      </c>
      <c r="N436" s="28">
        <v>34</v>
      </c>
      <c r="O436" s="28">
        <v>0.1009</v>
      </c>
      <c r="P436" s="28">
        <v>436</v>
      </c>
      <c r="Q436" s="28">
        <v>263</v>
      </c>
      <c r="R436" s="28">
        <v>0.66</v>
      </c>
      <c r="S436" s="28">
        <v>6.04</v>
      </c>
      <c r="T436" s="28">
        <v>29</v>
      </c>
      <c r="U436" s="31">
        <v>1.42</v>
      </c>
      <c r="W436" s="36"/>
      <c r="AA436">
        <v>61.12</v>
      </c>
      <c r="AB436">
        <v>0.88900000000000001</v>
      </c>
      <c r="AC436">
        <v>0.8170072488017438</v>
      </c>
      <c r="AD436">
        <v>25.8</v>
      </c>
      <c r="AE436">
        <v>26</v>
      </c>
      <c r="AF436">
        <v>25.8</v>
      </c>
      <c r="AG436">
        <v>169</v>
      </c>
      <c r="AI436">
        <v>37.659999999999997</v>
      </c>
      <c r="AJ436">
        <v>648</v>
      </c>
      <c r="AK436" s="32">
        <v>8.8800000000000008</v>
      </c>
      <c r="AP436" s="36"/>
      <c r="AR436">
        <v>24.47</v>
      </c>
      <c r="AS436">
        <v>1.42</v>
      </c>
      <c r="AT436" s="7">
        <v>1.3050059542165087</v>
      </c>
      <c r="AU436">
        <v>28.97</v>
      </c>
      <c r="AV436">
        <v>27.44</v>
      </c>
      <c r="AW436">
        <v>29.09</v>
      </c>
      <c r="AX436">
        <v>106.03</v>
      </c>
      <c r="AY436">
        <v>0.08</v>
      </c>
      <c r="AZ436" s="32">
        <v>19.350000000000001</v>
      </c>
    </row>
    <row r="437" spans="4:52" x14ac:dyDescent="0.35">
      <c r="D437" s="36"/>
      <c r="H437" s="37">
        <v>6.1</v>
      </c>
      <c r="I437" s="38">
        <v>0.98</v>
      </c>
      <c r="J437">
        <v>28.8</v>
      </c>
      <c r="K437">
        <v>28</v>
      </c>
      <c r="L437">
        <v>10.72</v>
      </c>
      <c r="M437">
        <v>2.2599999999999998</v>
      </c>
      <c r="N437">
        <v>33.9</v>
      </c>
      <c r="O437">
        <v>9.7199999999999995E-2</v>
      </c>
      <c r="P437">
        <v>436</v>
      </c>
      <c r="Q437">
        <v>247</v>
      </c>
      <c r="R437">
        <v>0.75</v>
      </c>
      <c r="S437">
        <v>10.59</v>
      </c>
      <c r="T437">
        <v>76</v>
      </c>
      <c r="U437" s="32">
        <v>2.5</v>
      </c>
      <c r="W437" s="36"/>
      <c r="AA437">
        <v>61.12</v>
      </c>
      <c r="AB437">
        <v>1.0660000000000001</v>
      </c>
      <c r="AC437">
        <v>0.97967348393999876</v>
      </c>
      <c r="AD437">
        <v>26</v>
      </c>
      <c r="AE437">
        <v>26</v>
      </c>
      <c r="AF437">
        <v>25.8</v>
      </c>
      <c r="AG437">
        <v>246.3</v>
      </c>
      <c r="AI437">
        <v>37.619999999999997</v>
      </c>
      <c r="AJ437">
        <v>648</v>
      </c>
      <c r="AK437" s="32">
        <v>8.8699999999999992</v>
      </c>
      <c r="AP437" s="36"/>
      <c r="AR437">
        <v>24.48</v>
      </c>
      <c r="AS437">
        <v>1.58</v>
      </c>
      <c r="AT437" s="7">
        <v>1.4520488786352703</v>
      </c>
      <c r="AU437">
        <v>35.409999999999997</v>
      </c>
      <c r="AV437">
        <v>27.01</v>
      </c>
      <c r="AW437">
        <v>33.200000000000003</v>
      </c>
      <c r="AX437">
        <v>125.99</v>
      </c>
      <c r="AY437">
        <v>0.08</v>
      </c>
      <c r="AZ437" s="32">
        <v>19.350000000000001</v>
      </c>
    </row>
    <row r="438" spans="4:52" x14ac:dyDescent="0.35">
      <c r="D438" s="36"/>
      <c r="H438" s="37">
        <v>12.26</v>
      </c>
      <c r="I438" s="38">
        <v>0.98</v>
      </c>
      <c r="J438">
        <v>28.5</v>
      </c>
      <c r="K438">
        <v>30</v>
      </c>
      <c r="L438">
        <v>10.52</v>
      </c>
      <c r="M438">
        <v>2.2200000000000002</v>
      </c>
      <c r="N438">
        <v>33.6</v>
      </c>
      <c r="O438">
        <v>9.3600000000000003E-2</v>
      </c>
      <c r="P438">
        <v>436</v>
      </c>
      <c r="Q438">
        <v>239</v>
      </c>
      <c r="R438">
        <v>0.82</v>
      </c>
      <c r="S438">
        <v>20.66</v>
      </c>
      <c r="T438">
        <v>240</v>
      </c>
      <c r="U438" s="32">
        <v>4.87</v>
      </c>
      <c r="W438" s="36"/>
      <c r="AA438">
        <v>61.12</v>
      </c>
      <c r="AB438">
        <v>1.2410000000000001</v>
      </c>
      <c r="AC438">
        <v>1.1405016825230192</v>
      </c>
      <c r="AD438">
        <v>27.1</v>
      </c>
      <c r="AE438">
        <v>26.1</v>
      </c>
      <c r="AF438">
        <v>25.9</v>
      </c>
      <c r="AG438">
        <v>664.9</v>
      </c>
      <c r="AI438">
        <v>37.700000000000003</v>
      </c>
      <c r="AJ438">
        <v>648</v>
      </c>
      <c r="AK438" s="32">
        <v>8.89</v>
      </c>
      <c r="AP438" s="36"/>
      <c r="AR438">
        <v>24.44</v>
      </c>
      <c r="AS438">
        <v>1.76</v>
      </c>
      <c r="AT438" s="7">
        <v>1.6174721686063769</v>
      </c>
      <c r="AU438">
        <v>35.46</v>
      </c>
      <c r="AV438">
        <v>26.8</v>
      </c>
      <c r="AW438">
        <v>33.17</v>
      </c>
      <c r="AX438">
        <v>155.22999999999999</v>
      </c>
      <c r="AY438">
        <v>0.08</v>
      </c>
      <c r="AZ438" s="32">
        <v>19.32</v>
      </c>
    </row>
    <row r="439" spans="4:52" ht="15" thickBot="1" x14ac:dyDescent="0.4">
      <c r="D439" s="36"/>
      <c r="H439" s="37">
        <v>24.41</v>
      </c>
      <c r="I439" s="38">
        <v>0.98</v>
      </c>
      <c r="J439">
        <v>28.5</v>
      </c>
      <c r="K439">
        <v>33</v>
      </c>
      <c r="L439">
        <v>10.52</v>
      </c>
      <c r="M439">
        <v>2.2200000000000002</v>
      </c>
      <c r="N439">
        <v>33.6</v>
      </c>
      <c r="O439">
        <v>9.2700000000000005E-2</v>
      </c>
      <c r="P439">
        <v>436</v>
      </c>
      <c r="Q439">
        <v>228</v>
      </c>
      <c r="R439">
        <v>0.89</v>
      </c>
      <c r="S439">
        <v>40.76</v>
      </c>
      <c r="T439">
        <v>754</v>
      </c>
      <c r="U439" s="32">
        <v>9.61</v>
      </c>
      <c r="W439" s="41"/>
      <c r="X439" s="42"/>
      <c r="Y439" s="42"/>
      <c r="Z439" s="42"/>
      <c r="AA439" s="42">
        <v>61.08</v>
      </c>
      <c r="AB439" s="42">
        <v>1.321</v>
      </c>
      <c r="AC439" s="42">
        <v>1.2140231447323999</v>
      </c>
      <c r="AD439" s="42">
        <v>27.6</v>
      </c>
      <c r="AE439" s="42">
        <v>26.2</v>
      </c>
      <c r="AF439" s="42">
        <v>25.9</v>
      </c>
      <c r="AG439" s="42">
        <v>1306.5999999999999</v>
      </c>
      <c r="AH439" s="42"/>
      <c r="AI439" s="42">
        <v>37.78</v>
      </c>
      <c r="AJ439" s="42">
        <v>648</v>
      </c>
      <c r="AK439" s="43">
        <v>8.9</v>
      </c>
      <c r="AP439" s="36"/>
      <c r="AR439">
        <v>24.47</v>
      </c>
      <c r="AS439">
        <v>2.11</v>
      </c>
      <c r="AT439" s="7">
        <v>1.9391285657724178</v>
      </c>
      <c r="AU439">
        <v>35.770000000000003</v>
      </c>
      <c r="AV439">
        <v>26.88</v>
      </c>
      <c r="AW439">
        <v>33.130000000000003</v>
      </c>
      <c r="AX439">
        <v>225.09</v>
      </c>
      <c r="AY439">
        <v>0.09</v>
      </c>
      <c r="AZ439" s="32">
        <v>19.34</v>
      </c>
    </row>
    <row r="440" spans="4:52" x14ac:dyDescent="0.35">
      <c r="D440" s="36"/>
      <c r="H440" s="37">
        <v>36.67</v>
      </c>
      <c r="I440" s="38">
        <v>0.98</v>
      </c>
      <c r="J440">
        <v>28.2</v>
      </c>
      <c r="K440">
        <v>37</v>
      </c>
      <c r="L440">
        <v>10.37</v>
      </c>
      <c r="M440">
        <v>2.2000000000000002</v>
      </c>
      <c r="N440">
        <v>33.4</v>
      </c>
      <c r="O440">
        <v>9.1399999999999995E-2</v>
      </c>
      <c r="P440">
        <v>435</v>
      </c>
      <c r="Q440">
        <v>222</v>
      </c>
      <c r="R440">
        <v>0.94</v>
      </c>
      <c r="S440">
        <v>60.9</v>
      </c>
      <c r="T440">
        <v>1484</v>
      </c>
      <c r="U440" s="32">
        <v>14.35</v>
      </c>
      <c r="W440" s="36" t="s">
        <v>14</v>
      </c>
      <c r="X440">
        <v>2.8</v>
      </c>
      <c r="Y440" t="s">
        <v>119</v>
      </c>
      <c r="Z440" t="s">
        <v>120</v>
      </c>
      <c r="AA440">
        <v>0</v>
      </c>
      <c r="AB440">
        <v>0.71899999999999997</v>
      </c>
      <c r="AC440">
        <v>0.6607741416068097</v>
      </c>
      <c r="AD440">
        <v>18.8</v>
      </c>
      <c r="AE440">
        <v>16.2</v>
      </c>
      <c r="AF440">
        <v>17.899999999999999</v>
      </c>
      <c r="AG440">
        <v>33.700000000000003</v>
      </c>
      <c r="AH440">
        <v>0</v>
      </c>
      <c r="AI440">
        <v>0</v>
      </c>
      <c r="AJ440">
        <v>0</v>
      </c>
      <c r="AK440" s="32">
        <v>0</v>
      </c>
      <c r="AP440" s="36"/>
      <c r="AR440">
        <v>24.42</v>
      </c>
      <c r="AS440">
        <v>2.23</v>
      </c>
      <c r="AT440" s="7">
        <v>2.0494107590864887</v>
      </c>
      <c r="AU440">
        <v>38.26</v>
      </c>
      <c r="AV440">
        <v>26.88</v>
      </c>
      <c r="AW440">
        <v>33.03</v>
      </c>
      <c r="AX440">
        <v>1629.18</v>
      </c>
      <c r="AY440">
        <v>0.11</v>
      </c>
      <c r="AZ440" s="32">
        <v>19.3</v>
      </c>
    </row>
    <row r="441" spans="4:52" x14ac:dyDescent="0.35">
      <c r="D441" s="36"/>
      <c r="H441" s="37">
        <v>48.92</v>
      </c>
      <c r="I441" s="38">
        <v>0.98</v>
      </c>
      <c r="J441">
        <v>28.2</v>
      </c>
      <c r="K441">
        <v>47</v>
      </c>
      <c r="L441">
        <v>10.34</v>
      </c>
      <c r="M441">
        <v>2.19</v>
      </c>
      <c r="N441">
        <v>33.299999999999997</v>
      </c>
      <c r="O441">
        <v>9.0399999999999994E-2</v>
      </c>
      <c r="P441">
        <v>435</v>
      </c>
      <c r="Q441">
        <v>216</v>
      </c>
      <c r="R441">
        <v>0.98</v>
      </c>
      <c r="S441">
        <v>80.77</v>
      </c>
      <c r="T441">
        <v>2395</v>
      </c>
      <c r="U441" s="32">
        <v>19.04</v>
      </c>
      <c r="W441" s="36"/>
      <c r="AA441">
        <v>0</v>
      </c>
      <c r="AB441">
        <v>1.0820000000000001</v>
      </c>
      <c r="AC441">
        <v>0.99437777638187497</v>
      </c>
      <c r="AD441">
        <v>19.5</v>
      </c>
      <c r="AE441">
        <v>16.100000000000001</v>
      </c>
      <c r="AF441">
        <v>17.8</v>
      </c>
      <c r="AG441">
        <v>69.8</v>
      </c>
      <c r="AH441">
        <v>0</v>
      </c>
      <c r="AI441">
        <v>0</v>
      </c>
      <c r="AJ441">
        <v>0</v>
      </c>
      <c r="AK441" s="32">
        <v>0</v>
      </c>
      <c r="AP441" s="36"/>
      <c r="AR441">
        <v>36.67</v>
      </c>
      <c r="AS441">
        <v>0.38</v>
      </c>
      <c r="AT441" s="7">
        <v>0.34922694549455868</v>
      </c>
      <c r="AU441">
        <v>26.97</v>
      </c>
      <c r="AV441">
        <v>27.42</v>
      </c>
      <c r="AW441">
        <v>26.61</v>
      </c>
      <c r="AX441">
        <v>13.2</v>
      </c>
      <c r="AY441">
        <v>0.1</v>
      </c>
      <c r="AZ441" s="32">
        <v>28.98</v>
      </c>
    </row>
    <row r="442" spans="4:52" x14ac:dyDescent="0.35">
      <c r="D442" s="36"/>
      <c r="H442" s="37">
        <v>61.04</v>
      </c>
      <c r="I442" s="38">
        <v>0.98</v>
      </c>
      <c r="J442">
        <v>28.2</v>
      </c>
      <c r="K442">
        <v>68</v>
      </c>
      <c r="L442">
        <v>10.36</v>
      </c>
      <c r="M442">
        <v>2.1800000000000002</v>
      </c>
      <c r="N442">
        <v>33.299999999999997</v>
      </c>
      <c r="O442">
        <v>8.8499999999999995E-2</v>
      </c>
      <c r="P442">
        <v>436</v>
      </c>
      <c r="Q442">
        <v>211</v>
      </c>
      <c r="R442">
        <v>1.02</v>
      </c>
      <c r="S442">
        <v>100.35</v>
      </c>
      <c r="T442">
        <v>3460</v>
      </c>
      <c r="U442" s="32">
        <v>23.65</v>
      </c>
      <c r="W442" s="36"/>
      <c r="AA442">
        <v>0</v>
      </c>
      <c r="AB442">
        <v>1.444</v>
      </c>
      <c r="AC442">
        <v>1.3270623928793228</v>
      </c>
      <c r="AD442">
        <v>19.600000000000001</v>
      </c>
      <c r="AE442">
        <v>16.100000000000001</v>
      </c>
      <c r="AF442">
        <v>17.8</v>
      </c>
      <c r="AG442">
        <v>117.8</v>
      </c>
      <c r="AH442">
        <v>0</v>
      </c>
      <c r="AI442">
        <v>0</v>
      </c>
      <c r="AJ442">
        <v>0</v>
      </c>
      <c r="AK442" s="32">
        <v>0</v>
      </c>
      <c r="AP442" s="36"/>
      <c r="AR442">
        <v>36.57</v>
      </c>
      <c r="AS442">
        <v>0.71</v>
      </c>
      <c r="AT442" s="7">
        <v>0.65250297710825433</v>
      </c>
      <c r="AU442">
        <v>27.29</v>
      </c>
      <c r="AV442">
        <v>27.33</v>
      </c>
      <c r="AW442">
        <v>28.19</v>
      </c>
      <c r="AX442">
        <v>34.97</v>
      </c>
      <c r="AY442">
        <v>0.1</v>
      </c>
      <c r="AZ442" s="32">
        <v>28.91</v>
      </c>
    </row>
    <row r="443" spans="4:52" x14ac:dyDescent="0.35">
      <c r="D443" s="36"/>
      <c r="H443" s="37">
        <v>73.290000000000006</v>
      </c>
      <c r="I443" s="38">
        <v>0.98</v>
      </c>
      <c r="J443">
        <v>28.1</v>
      </c>
      <c r="K443">
        <v>69</v>
      </c>
      <c r="L443">
        <v>10.27</v>
      </c>
      <c r="M443">
        <v>2.17</v>
      </c>
      <c r="N443">
        <v>33.200000000000003</v>
      </c>
      <c r="O443">
        <v>8.72E-2</v>
      </c>
      <c r="P443">
        <v>436</v>
      </c>
      <c r="Q443">
        <v>211</v>
      </c>
      <c r="R443">
        <v>1.04</v>
      </c>
      <c r="S443">
        <v>120.22</v>
      </c>
      <c r="T443">
        <v>4694</v>
      </c>
      <c r="U443" s="32">
        <v>28.34</v>
      </c>
      <c r="W443" s="36"/>
      <c r="AA443">
        <v>0</v>
      </c>
      <c r="AB443">
        <v>1.8029999999999999</v>
      </c>
      <c r="AC443">
        <v>1.6569899545439191</v>
      </c>
      <c r="AD443">
        <v>19.399999999999999</v>
      </c>
      <c r="AE443">
        <v>16.2</v>
      </c>
      <c r="AF443">
        <v>17.899999999999999</v>
      </c>
      <c r="AG443">
        <v>183.6</v>
      </c>
      <c r="AH443">
        <v>0</v>
      </c>
      <c r="AI443">
        <v>0</v>
      </c>
      <c r="AJ443">
        <v>0</v>
      </c>
      <c r="AK443" s="32">
        <v>0</v>
      </c>
      <c r="AP443" s="36"/>
      <c r="AR443">
        <v>36.630000000000003</v>
      </c>
      <c r="AS443">
        <v>1.06</v>
      </c>
      <c r="AT443" s="7">
        <v>0.97415937427429522</v>
      </c>
      <c r="AU443">
        <v>30.67</v>
      </c>
      <c r="AV443">
        <v>27.01</v>
      </c>
      <c r="AW443">
        <v>30.4</v>
      </c>
      <c r="AX443">
        <v>71.55</v>
      </c>
      <c r="AY443">
        <v>0.1</v>
      </c>
      <c r="AZ443" s="32">
        <v>28.96</v>
      </c>
    </row>
    <row r="444" spans="4:52" x14ac:dyDescent="0.35">
      <c r="D444" s="36"/>
      <c r="H444" s="37">
        <v>2.5499999999999998</v>
      </c>
      <c r="I444" s="38">
        <v>1.47</v>
      </c>
      <c r="J444">
        <v>28.2</v>
      </c>
      <c r="K444">
        <v>57</v>
      </c>
      <c r="L444">
        <v>10.39</v>
      </c>
      <c r="M444">
        <v>2.17</v>
      </c>
      <c r="N444">
        <v>33.4</v>
      </c>
      <c r="O444">
        <v>8.4400000000000003E-2</v>
      </c>
      <c r="P444">
        <v>422</v>
      </c>
      <c r="Q444">
        <v>313</v>
      </c>
      <c r="R444">
        <v>0.65</v>
      </c>
      <c r="S444">
        <v>4.16</v>
      </c>
      <c r="T444">
        <v>17</v>
      </c>
      <c r="U444" s="32">
        <v>0.98</v>
      </c>
      <c r="W444" s="36"/>
      <c r="AA444">
        <v>0</v>
      </c>
      <c r="AB444">
        <v>2.1640000000000001</v>
      </c>
      <c r="AC444">
        <v>1.9887555527637499</v>
      </c>
      <c r="AD444">
        <v>19.899999999999999</v>
      </c>
      <c r="AE444">
        <v>16.2</v>
      </c>
      <c r="AF444">
        <v>18</v>
      </c>
      <c r="AG444">
        <v>252.9</v>
      </c>
      <c r="AH444">
        <v>0</v>
      </c>
      <c r="AI444">
        <v>0</v>
      </c>
      <c r="AJ444">
        <v>0</v>
      </c>
      <c r="AK444" s="32">
        <v>0</v>
      </c>
      <c r="AP444" s="36"/>
      <c r="AR444">
        <v>36.700000000000003</v>
      </c>
      <c r="AS444">
        <v>1.4</v>
      </c>
      <c r="AT444" s="7">
        <v>1.2866255886641633</v>
      </c>
      <c r="AU444">
        <v>35.11</v>
      </c>
      <c r="AV444">
        <v>27.3</v>
      </c>
      <c r="AW444">
        <v>33.85</v>
      </c>
      <c r="AX444">
        <v>120.51</v>
      </c>
      <c r="AY444">
        <v>0.1</v>
      </c>
      <c r="AZ444" s="32">
        <v>29.01</v>
      </c>
    </row>
    <row r="445" spans="4:52" x14ac:dyDescent="0.35">
      <c r="D445" s="36"/>
      <c r="H445" s="37">
        <v>6.12</v>
      </c>
      <c r="I445" s="38">
        <v>1.47</v>
      </c>
      <c r="J445">
        <v>27.7</v>
      </c>
      <c r="K445">
        <v>60</v>
      </c>
      <c r="L445">
        <v>10.07</v>
      </c>
      <c r="M445">
        <v>2.13</v>
      </c>
      <c r="N445">
        <v>32.9</v>
      </c>
      <c r="O445">
        <v>8.1600000000000006E-2</v>
      </c>
      <c r="P445">
        <v>422</v>
      </c>
      <c r="Q445">
        <v>298</v>
      </c>
      <c r="R445">
        <v>0.78</v>
      </c>
      <c r="S445">
        <v>9.84</v>
      </c>
      <c r="T445">
        <v>74</v>
      </c>
      <c r="U445" s="32">
        <v>2.3199999999999998</v>
      </c>
      <c r="W445" s="36"/>
      <c r="AA445">
        <v>0</v>
      </c>
      <c r="AB445">
        <v>2.8839999999999999</v>
      </c>
      <c r="AC445">
        <v>2.6504487126481768</v>
      </c>
      <c r="AD445">
        <v>22.2</v>
      </c>
      <c r="AE445">
        <v>16.3</v>
      </c>
      <c r="AF445">
        <v>18.2</v>
      </c>
      <c r="AG445">
        <v>434.9</v>
      </c>
      <c r="AH445">
        <v>0</v>
      </c>
      <c r="AI445">
        <v>0</v>
      </c>
      <c r="AJ445">
        <v>0</v>
      </c>
      <c r="AK445" s="32">
        <v>0</v>
      </c>
      <c r="AP445" s="36"/>
      <c r="AR445">
        <v>36.64</v>
      </c>
      <c r="AS445">
        <v>1.58</v>
      </c>
      <c r="AT445" s="7">
        <v>1.4520488786352703</v>
      </c>
      <c r="AU445">
        <v>35.409999999999997</v>
      </c>
      <c r="AV445">
        <v>27.36</v>
      </c>
      <c r="AW445">
        <v>33.86</v>
      </c>
      <c r="AX445">
        <v>143.63999999999999</v>
      </c>
      <c r="AY445">
        <v>0.11</v>
      </c>
      <c r="AZ445" s="32">
        <v>28.96</v>
      </c>
    </row>
    <row r="446" spans="4:52" x14ac:dyDescent="0.35">
      <c r="D446" s="36"/>
      <c r="H446" s="37">
        <v>12.29</v>
      </c>
      <c r="I446" s="38">
        <v>1.47</v>
      </c>
      <c r="J446">
        <v>27.1</v>
      </c>
      <c r="K446">
        <v>64</v>
      </c>
      <c r="L446">
        <v>9.69</v>
      </c>
      <c r="M446">
        <v>2.08</v>
      </c>
      <c r="N446">
        <v>32.299999999999997</v>
      </c>
      <c r="O446">
        <v>7.8700000000000006E-2</v>
      </c>
      <c r="P446">
        <v>420</v>
      </c>
      <c r="Q446">
        <v>293</v>
      </c>
      <c r="R446">
        <v>0.84</v>
      </c>
      <c r="S446">
        <v>19.350000000000001</v>
      </c>
      <c r="T446">
        <v>236</v>
      </c>
      <c r="U446" s="32">
        <v>4.5599999999999996</v>
      </c>
      <c r="W446" s="36"/>
      <c r="AA446">
        <v>0</v>
      </c>
      <c r="AB446">
        <v>3.6030000000000002</v>
      </c>
      <c r="AC446">
        <v>3.3112228542549866</v>
      </c>
      <c r="AD446">
        <v>25.4</v>
      </c>
      <c r="AE446">
        <v>16.3</v>
      </c>
      <c r="AF446">
        <v>18.399999999999999</v>
      </c>
      <c r="AG446">
        <v>654.5</v>
      </c>
      <c r="AH446">
        <v>0</v>
      </c>
      <c r="AI446">
        <v>0</v>
      </c>
      <c r="AJ446">
        <v>0</v>
      </c>
      <c r="AK446" s="32">
        <v>0</v>
      </c>
      <c r="AP446" s="36"/>
      <c r="AR446">
        <v>36.630000000000003</v>
      </c>
      <c r="AS446">
        <v>1.76</v>
      </c>
      <c r="AT446" s="7">
        <v>1.6174721686063769</v>
      </c>
      <c r="AU446">
        <v>35.9</v>
      </c>
      <c r="AV446">
        <v>27.42</v>
      </c>
      <c r="AW446">
        <v>33.69</v>
      </c>
      <c r="AX446">
        <v>177.75</v>
      </c>
      <c r="AY446">
        <v>0.11</v>
      </c>
      <c r="AZ446" s="32">
        <v>28.96</v>
      </c>
    </row>
    <row r="447" spans="4:52" x14ac:dyDescent="0.35">
      <c r="D447" s="36"/>
      <c r="H447" s="37">
        <v>18.41</v>
      </c>
      <c r="I447" s="38">
        <v>1.47</v>
      </c>
      <c r="J447">
        <v>26.7</v>
      </c>
      <c r="K447">
        <v>67</v>
      </c>
      <c r="L447">
        <v>9.4700000000000006</v>
      </c>
      <c r="M447">
        <v>2.06</v>
      </c>
      <c r="N447">
        <v>32</v>
      </c>
      <c r="O447">
        <v>7.7600000000000002E-2</v>
      </c>
      <c r="P447">
        <v>420</v>
      </c>
      <c r="Q447">
        <v>290</v>
      </c>
      <c r="R447">
        <v>0.88</v>
      </c>
      <c r="S447">
        <v>28.71</v>
      </c>
      <c r="T447">
        <v>461</v>
      </c>
      <c r="U447" s="32">
        <v>6.77</v>
      </c>
      <c r="W447" s="36"/>
      <c r="AA447">
        <v>0</v>
      </c>
      <c r="AB447">
        <v>4.3170000000000002</v>
      </c>
      <c r="AC447">
        <v>3.9674019044737099</v>
      </c>
      <c r="AD447">
        <v>30.1</v>
      </c>
      <c r="AE447">
        <v>16.3</v>
      </c>
      <c r="AF447">
        <v>19.100000000000001</v>
      </c>
      <c r="AG447">
        <v>909.2</v>
      </c>
      <c r="AH447">
        <v>0</v>
      </c>
      <c r="AI447">
        <v>0</v>
      </c>
      <c r="AJ447">
        <v>0</v>
      </c>
      <c r="AK447" s="32">
        <v>0</v>
      </c>
      <c r="AP447" s="36"/>
      <c r="AR447">
        <v>36.68</v>
      </c>
      <c r="AS447">
        <v>1.93</v>
      </c>
      <c r="AT447" s="7">
        <v>1.773705275801311</v>
      </c>
      <c r="AU447">
        <v>41.54</v>
      </c>
      <c r="AV447">
        <v>27.72</v>
      </c>
      <c r="AW447">
        <v>34.65</v>
      </c>
      <c r="AX447">
        <v>212.4</v>
      </c>
      <c r="AY447">
        <v>0.11</v>
      </c>
      <c r="AZ447" s="32">
        <v>28.99</v>
      </c>
    </row>
    <row r="448" spans="4:52" x14ac:dyDescent="0.35">
      <c r="D448" s="36"/>
      <c r="H448" s="37">
        <v>24.38</v>
      </c>
      <c r="I448" s="38">
        <v>1.47</v>
      </c>
      <c r="J448">
        <v>26.2</v>
      </c>
      <c r="K448">
        <v>71</v>
      </c>
      <c r="L448">
        <v>9.2200000000000006</v>
      </c>
      <c r="M448">
        <v>2.0299999999999998</v>
      </c>
      <c r="N448">
        <v>31.6</v>
      </c>
      <c r="O448">
        <v>7.6700000000000004E-2</v>
      </c>
      <c r="P448">
        <v>424</v>
      </c>
      <c r="Q448">
        <v>288</v>
      </c>
      <c r="R448">
        <v>0.93</v>
      </c>
      <c r="S448">
        <v>37.700000000000003</v>
      </c>
      <c r="T448">
        <v>735</v>
      </c>
      <c r="U448" s="32">
        <v>8.89</v>
      </c>
      <c r="W448" s="36"/>
      <c r="AA448">
        <v>2.4</v>
      </c>
      <c r="AB448">
        <v>0.71399999999999997</v>
      </c>
      <c r="AC448">
        <v>0.65617905021872336</v>
      </c>
      <c r="AD448">
        <v>22</v>
      </c>
      <c r="AE448">
        <v>18.2</v>
      </c>
      <c r="AF448">
        <v>20.399999999999999</v>
      </c>
      <c r="AG448">
        <v>39.4</v>
      </c>
      <c r="AH448">
        <v>2.4500000000000002</v>
      </c>
      <c r="AI448">
        <v>1.23</v>
      </c>
      <c r="AJ448">
        <v>3</v>
      </c>
      <c r="AK448" s="32">
        <v>0.28999999999999998</v>
      </c>
      <c r="AP448" s="36"/>
      <c r="AR448">
        <v>36.65</v>
      </c>
      <c r="AS448">
        <v>2.1</v>
      </c>
      <c r="AT448" s="7">
        <v>1.9299383829962453</v>
      </c>
      <c r="AU448">
        <v>42.04</v>
      </c>
      <c r="AV448">
        <v>27.76</v>
      </c>
      <c r="AW448">
        <v>34.92</v>
      </c>
      <c r="AX448">
        <v>1830.28</v>
      </c>
      <c r="AY448">
        <v>0.14000000000000001</v>
      </c>
      <c r="AZ448" s="32">
        <v>28.97</v>
      </c>
    </row>
    <row r="449" spans="4:52" x14ac:dyDescent="0.35">
      <c r="D449" s="36"/>
      <c r="H449" s="37">
        <v>36.64</v>
      </c>
      <c r="I449" s="38">
        <v>1.47</v>
      </c>
      <c r="J449">
        <v>25.8</v>
      </c>
      <c r="K449">
        <v>81</v>
      </c>
      <c r="L449">
        <v>9</v>
      </c>
      <c r="M449">
        <v>2</v>
      </c>
      <c r="N449">
        <v>31.3</v>
      </c>
      <c r="O449">
        <v>7.5499999999999998E-2</v>
      </c>
      <c r="P449">
        <v>424</v>
      </c>
      <c r="Q449">
        <v>282</v>
      </c>
      <c r="R449">
        <v>0.99</v>
      </c>
      <c r="S449">
        <v>56.29</v>
      </c>
      <c r="T449">
        <v>1446</v>
      </c>
      <c r="U449" s="32">
        <v>13.27</v>
      </c>
      <c r="W449" s="36"/>
      <c r="AA449">
        <v>2.54</v>
      </c>
      <c r="AB449">
        <v>1.4359999999999999</v>
      </c>
      <c r="AC449">
        <v>1.3197102466583848</v>
      </c>
      <c r="AD449">
        <v>22.8</v>
      </c>
      <c r="AE449">
        <v>18.3</v>
      </c>
      <c r="AF449">
        <v>20.5</v>
      </c>
      <c r="AG449">
        <v>139.4</v>
      </c>
      <c r="AH449">
        <v>2.54</v>
      </c>
      <c r="AI449">
        <v>1.31</v>
      </c>
      <c r="AJ449">
        <v>3</v>
      </c>
      <c r="AK449" s="32">
        <v>0.31</v>
      </c>
      <c r="AP449" s="36"/>
      <c r="AR449">
        <v>48.89</v>
      </c>
      <c r="AS449">
        <v>0.36</v>
      </c>
      <c r="AT449" s="7">
        <v>0.33084657994221345</v>
      </c>
      <c r="AU449">
        <v>26.76</v>
      </c>
      <c r="AV449">
        <v>27.43</v>
      </c>
      <c r="AW449">
        <v>26.82</v>
      </c>
      <c r="AX449">
        <v>14.49</v>
      </c>
      <c r="AY449">
        <v>0.12</v>
      </c>
      <c r="AZ449" s="32">
        <v>38.64</v>
      </c>
    </row>
    <row r="450" spans="4:52" x14ac:dyDescent="0.35">
      <c r="D450" s="36"/>
      <c r="H450" s="37">
        <v>48.86</v>
      </c>
      <c r="I450" s="38">
        <v>1.47</v>
      </c>
      <c r="J450">
        <v>25.5</v>
      </c>
      <c r="K450">
        <v>96</v>
      </c>
      <c r="L450">
        <v>8.83</v>
      </c>
      <c r="M450">
        <v>1.98</v>
      </c>
      <c r="N450">
        <v>31</v>
      </c>
      <c r="O450">
        <v>7.4800000000000005E-2</v>
      </c>
      <c r="P450">
        <v>424</v>
      </c>
      <c r="Q450">
        <v>278</v>
      </c>
      <c r="R450">
        <v>1.05</v>
      </c>
      <c r="S450">
        <v>74.66</v>
      </c>
      <c r="T450">
        <v>2333</v>
      </c>
      <c r="U450" s="32">
        <v>17.600000000000001</v>
      </c>
      <c r="W450" s="36"/>
      <c r="AA450">
        <v>2.6</v>
      </c>
      <c r="AB450">
        <v>2.153</v>
      </c>
      <c r="AC450">
        <v>1.9786463517099599</v>
      </c>
      <c r="AD450">
        <v>26</v>
      </c>
      <c r="AE450">
        <v>18.5</v>
      </c>
      <c r="AF450">
        <v>20.6</v>
      </c>
      <c r="AG450">
        <v>374.2</v>
      </c>
      <c r="AH450">
        <v>2.4900000000000002</v>
      </c>
      <c r="AI450">
        <v>1.34</v>
      </c>
      <c r="AJ450">
        <v>3</v>
      </c>
      <c r="AK450" s="32">
        <v>0.32</v>
      </c>
      <c r="AP450" s="36"/>
      <c r="AR450">
        <v>48.87</v>
      </c>
      <c r="AS450">
        <v>0.71</v>
      </c>
      <c r="AT450" s="7">
        <v>0.65250297710825433</v>
      </c>
      <c r="AU450">
        <v>27.43</v>
      </c>
      <c r="AV450">
        <v>27.29</v>
      </c>
      <c r="AW450">
        <v>28.33</v>
      </c>
      <c r="AX450">
        <v>41.49</v>
      </c>
      <c r="AY450">
        <v>0.12</v>
      </c>
      <c r="AZ450" s="32">
        <v>38.630000000000003</v>
      </c>
    </row>
    <row r="451" spans="4:52" x14ac:dyDescent="0.35">
      <c r="D451" s="36"/>
      <c r="H451" s="37">
        <v>61.1</v>
      </c>
      <c r="I451" s="38">
        <v>1.47</v>
      </c>
      <c r="J451">
        <v>25.3</v>
      </c>
      <c r="K451">
        <v>146</v>
      </c>
      <c r="L451">
        <v>8.7200000000000006</v>
      </c>
      <c r="M451">
        <v>1.96</v>
      </c>
      <c r="N451">
        <v>30.8</v>
      </c>
      <c r="O451">
        <v>7.2800000000000004E-2</v>
      </c>
      <c r="P451">
        <v>421</v>
      </c>
      <c r="Q451">
        <v>274</v>
      </c>
      <c r="R451">
        <v>1.0900000000000001</v>
      </c>
      <c r="S451">
        <v>93.19</v>
      </c>
      <c r="T451">
        <v>3384</v>
      </c>
      <c r="U451" s="32">
        <v>21.97</v>
      </c>
      <c r="W451" s="36"/>
      <c r="AA451">
        <v>2.62</v>
      </c>
      <c r="AB451">
        <v>2.8690000000000002</v>
      </c>
      <c r="AC451">
        <v>2.636663438483918</v>
      </c>
      <c r="AD451">
        <v>25.7</v>
      </c>
      <c r="AE451">
        <v>18.8</v>
      </c>
      <c r="AF451">
        <v>20.399999999999999</v>
      </c>
      <c r="AG451">
        <v>665</v>
      </c>
      <c r="AH451">
        <v>3.59</v>
      </c>
      <c r="AI451">
        <v>1.36</v>
      </c>
      <c r="AJ451">
        <v>3</v>
      </c>
      <c r="AK451" s="32">
        <v>0.32</v>
      </c>
      <c r="AP451" s="36"/>
      <c r="AR451">
        <v>48.88</v>
      </c>
      <c r="AS451">
        <v>1.06</v>
      </c>
      <c r="AT451" s="7">
        <v>0.97415937427429522</v>
      </c>
      <c r="AU451">
        <v>30.57</v>
      </c>
      <c r="AV451">
        <v>27.11</v>
      </c>
      <c r="AW451">
        <v>30.45</v>
      </c>
      <c r="AX451">
        <v>86.42</v>
      </c>
      <c r="AY451">
        <v>0.12</v>
      </c>
      <c r="AZ451" s="32">
        <v>38.64</v>
      </c>
    </row>
    <row r="452" spans="4:52" x14ac:dyDescent="0.35">
      <c r="D452" s="36"/>
      <c r="H452" s="37">
        <v>73.34</v>
      </c>
      <c r="I452" s="38">
        <v>0.59</v>
      </c>
      <c r="J452">
        <v>25.3</v>
      </c>
      <c r="K452">
        <v>24</v>
      </c>
      <c r="L452">
        <v>8.69</v>
      </c>
      <c r="M452">
        <v>1.96</v>
      </c>
      <c r="N452">
        <v>30.8</v>
      </c>
      <c r="O452">
        <v>7.0999999999999994E-2</v>
      </c>
      <c r="P452">
        <v>471</v>
      </c>
      <c r="Q452">
        <v>167</v>
      </c>
      <c r="R452">
        <v>1.07</v>
      </c>
      <c r="S452">
        <v>112.09</v>
      </c>
      <c r="T452">
        <v>4595</v>
      </c>
      <c r="U452" s="32">
        <v>26.42</v>
      </c>
      <c r="W452" s="36"/>
      <c r="AA452">
        <v>2.69</v>
      </c>
      <c r="AB452">
        <v>3.23</v>
      </c>
      <c r="AC452">
        <v>2.9684290367037485</v>
      </c>
      <c r="AD452">
        <v>27.9</v>
      </c>
      <c r="AE452">
        <v>18.600000000000001</v>
      </c>
      <c r="AF452">
        <v>20.399999999999999</v>
      </c>
      <c r="AG452">
        <v>838.7</v>
      </c>
      <c r="AH452">
        <v>3.51</v>
      </c>
      <c r="AI452">
        <v>1.39</v>
      </c>
      <c r="AJ452">
        <v>3</v>
      </c>
      <c r="AK452" s="32">
        <v>0.33</v>
      </c>
      <c r="AP452" s="36"/>
      <c r="AR452">
        <v>48.91</v>
      </c>
      <c r="AS452">
        <v>1.23</v>
      </c>
      <c r="AT452" s="7">
        <v>1.1303924814692292</v>
      </c>
      <c r="AU452">
        <v>37.450000000000003</v>
      </c>
      <c r="AV452">
        <v>28.05</v>
      </c>
      <c r="AW452">
        <v>34.9</v>
      </c>
      <c r="AX452">
        <v>117.03</v>
      </c>
      <c r="AY452">
        <v>0.12</v>
      </c>
      <c r="AZ452" s="32">
        <v>38.67</v>
      </c>
    </row>
    <row r="453" spans="4:52" x14ac:dyDescent="0.35">
      <c r="D453" s="36"/>
      <c r="H453" s="37">
        <v>48.89</v>
      </c>
      <c r="I453" s="38">
        <v>0.59</v>
      </c>
      <c r="J453">
        <v>25.2</v>
      </c>
      <c r="K453">
        <v>19</v>
      </c>
      <c r="L453">
        <v>8.64</v>
      </c>
      <c r="M453">
        <v>1.94</v>
      </c>
      <c r="N453">
        <v>30.7</v>
      </c>
      <c r="O453">
        <v>6.88E-2</v>
      </c>
      <c r="P453">
        <v>471</v>
      </c>
      <c r="Q453">
        <v>180</v>
      </c>
      <c r="R453">
        <v>1.01</v>
      </c>
      <c r="S453">
        <v>74.739999999999995</v>
      </c>
      <c r="T453">
        <v>2339</v>
      </c>
      <c r="U453" s="32">
        <v>17.62</v>
      </c>
      <c r="W453" s="36"/>
      <c r="AA453">
        <v>2.4</v>
      </c>
      <c r="AB453">
        <v>3.5859999999999999</v>
      </c>
      <c r="AC453">
        <v>3.2955995435354928</v>
      </c>
      <c r="AD453">
        <v>30.9</v>
      </c>
      <c r="AE453">
        <v>18.600000000000001</v>
      </c>
      <c r="AF453">
        <v>20.6</v>
      </c>
      <c r="AG453">
        <v>1433.5</v>
      </c>
      <c r="AH453">
        <v>6.46</v>
      </c>
      <c r="AI453">
        <v>1.24</v>
      </c>
      <c r="AJ453">
        <v>3</v>
      </c>
      <c r="AK453" s="32">
        <v>0.28999999999999998</v>
      </c>
      <c r="AP453" s="36"/>
      <c r="AR453">
        <v>48.89</v>
      </c>
      <c r="AS453">
        <v>1.4</v>
      </c>
      <c r="AT453" s="7">
        <v>1.2866255886641633</v>
      </c>
      <c r="AU453">
        <v>37.33</v>
      </c>
      <c r="AV453">
        <v>28.15</v>
      </c>
      <c r="AW453">
        <v>35.24</v>
      </c>
      <c r="AX453">
        <v>151.69999999999999</v>
      </c>
      <c r="AY453">
        <v>0.12</v>
      </c>
      <c r="AZ453" s="32">
        <v>38.65</v>
      </c>
    </row>
    <row r="454" spans="4:52" x14ac:dyDescent="0.35">
      <c r="D454" s="36"/>
      <c r="H454" s="37">
        <v>24.42</v>
      </c>
      <c r="I454" s="38">
        <v>0.59</v>
      </c>
      <c r="J454">
        <v>25.1</v>
      </c>
      <c r="K454">
        <v>14</v>
      </c>
      <c r="L454">
        <v>8.61</v>
      </c>
      <c r="M454">
        <v>1.94</v>
      </c>
      <c r="N454">
        <v>30.7</v>
      </c>
      <c r="O454">
        <v>6.8199999999999997E-2</v>
      </c>
      <c r="P454">
        <v>471</v>
      </c>
      <c r="Q454">
        <v>189</v>
      </c>
      <c r="R454">
        <v>0.97</v>
      </c>
      <c r="S454">
        <v>37.24</v>
      </c>
      <c r="T454">
        <v>735</v>
      </c>
      <c r="U454" s="32">
        <v>8.7799999999999994</v>
      </c>
      <c r="W454" s="36"/>
      <c r="AA454">
        <v>6.09</v>
      </c>
      <c r="AB454">
        <v>0.71699999999999997</v>
      </c>
      <c r="AC454">
        <v>0.65893610505157507</v>
      </c>
      <c r="AD454">
        <v>20.7</v>
      </c>
      <c r="AE454">
        <v>18.2</v>
      </c>
      <c r="AF454">
        <v>20</v>
      </c>
      <c r="AG454">
        <v>43</v>
      </c>
      <c r="AH454">
        <v>5.15</v>
      </c>
      <c r="AI454">
        <v>3.12</v>
      </c>
      <c r="AJ454">
        <v>13</v>
      </c>
      <c r="AK454" s="32">
        <v>0.74</v>
      </c>
      <c r="AP454" s="36"/>
      <c r="AR454">
        <v>48.86</v>
      </c>
      <c r="AS454">
        <v>1.58</v>
      </c>
      <c r="AT454" s="7">
        <v>1.4520488786352703</v>
      </c>
      <c r="AU454">
        <v>37.5</v>
      </c>
      <c r="AV454">
        <v>28.24</v>
      </c>
      <c r="AW454">
        <v>35.35</v>
      </c>
      <c r="AX454">
        <v>184.72</v>
      </c>
      <c r="AY454">
        <v>0.12</v>
      </c>
      <c r="AZ454" s="32">
        <v>38.619999999999997</v>
      </c>
    </row>
    <row r="455" spans="4:52" x14ac:dyDescent="0.35">
      <c r="D455" s="36"/>
      <c r="H455" s="37">
        <v>12.28</v>
      </c>
      <c r="I455" s="38">
        <v>0.59</v>
      </c>
      <c r="J455">
        <v>25</v>
      </c>
      <c r="K455">
        <v>13</v>
      </c>
      <c r="L455">
        <v>8.58</v>
      </c>
      <c r="M455">
        <v>1.92</v>
      </c>
      <c r="N455">
        <v>30.6</v>
      </c>
      <c r="O455">
        <v>6.6100000000000006E-2</v>
      </c>
      <c r="P455">
        <v>470</v>
      </c>
      <c r="Q455">
        <v>205</v>
      </c>
      <c r="R455">
        <v>0.89</v>
      </c>
      <c r="S455">
        <v>18.66</v>
      </c>
      <c r="T455">
        <v>234</v>
      </c>
      <c r="U455" s="32">
        <v>4.4000000000000004</v>
      </c>
      <c r="W455" s="36"/>
      <c r="AA455">
        <v>6.11</v>
      </c>
      <c r="AB455">
        <v>1.077</v>
      </c>
      <c r="AC455">
        <v>0.98978268499378852</v>
      </c>
      <c r="AD455">
        <v>21</v>
      </c>
      <c r="AE455">
        <v>18</v>
      </c>
      <c r="AF455">
        <v>20.100000000000001</v>
      </c>
      <c r="AG455">
        <v>89.3</v>
      </c>
      <c r="AH455">
        <v>5.24</v>
      </c>
      <c r="AI455">
        <v>3.12</v>
      </c>
      <c r="AJ455">
        <v>13</v>
      </c>
      <c r="AK455" s="32">
        <v>0.73</v>
      </c>
      <c r="AP455" s="36"/>
      <c r="AR455">
        <v>48.87</v>
      </c>
      <c r="AS455">
        <v>1.77</v>
      </c>
      <c r="AT455" s="7">
        <v>1.6266623513825496</v>
      </c>
      <c r="AU455">
        <v>42.43</v>
      </c>
      <c r="AV455">
        <v>28.32</v>
      </c>
      <c r="AW455">
        <v>36</v>
      </c>
      <c r="AX455">
        <v>1765.6</v>
      </c>
      <c r="AY455">
        <v>0.16</v>
      </c>
      <c r="AZ455" s="32">
        <v>38.630000000000003</v>
      </c>
    </row>
    <row r="456" spans="4:52" ht="15" thickBot="1" x14ac:dyDescent="0.4">
      <c r="D456" s="41"/>
      <c r="E456" s="42"/>
      <c r="F456" s="42"/>
      <c r="G456" s="42"/>
      <c r="H456" s="46">
        <v>2.52</v>
      </c>
      <c r="I456" s="47">
        <v>0.59</v>
      </c>
      <c r="J456" s="42">
        <v>24.8</v>
      </c>
      <c r="K456" s="42">
        <v>11</v>
      </c>
      <c r="L456" s="42">
        <v>8.49</v>
      </c>
      <c r="M456" s="42">
        <v>1.9</v>
      </c>
      <c r="N456" s="42">
        <v>30.5</v>
      </c>
      <c r="O456" s="42">
        <v>6.2300000000000001E-2</v>
      </c>
      <c r="P456" s="42">
        <v>470</v>
      </c>
      <c r="Q456" s="42">
        <v>235</v>
      </c>
      <c r="R456" s="42">
        <v>0.78</v>
      </c>
      <c r="S456" s="42">
        <v>3.83</v>
      </c>
      <c r="T456" s="42">
        <v>17</v>
      </c>
      <c r="U456" s="43">
        <v>0.9</v>
      </c>
      <c r="W456" s="36"/>
      <c r="AA456">
        <v>6.09</v>
      </c>
      <c r="AB456">
        <v>1.4379999999999999</v>
      </c>
      <c r="AC456">
        <v>1.3215482832136194</v>
      </c>
      <c r="AD456">
        <v>22.3</v>
      </c>
      <c r="AE456">
        <v>17.7</v>
      </c>
      <c r="AF456">
        <v>20.2</v>
      </c>
      <c r="AG456">
        <v>162.9</v>
      </c>
      <c r="AH456">
        <v>5.39</v>
      </c>
      <c r="AI456">
        <v>3.09</v>
      </c>
      <c r="AJ456">
        <v>13</v>
      </c>
      <c r="AK456" s="32">
        <v>0.73</v>
      </c>
      <c r="AP456" s="36"/>
      <c r="AR456">
        <v>61.11</v>
      </c>
      <c r="AS456">
        <v>0.38</v>
      </c>
      <c r="AT456" s="7">
        <v>0.34922694549455868</v>
      </c>
      <c r="AU456">
        <v>36.75</v>
      </c>
      <c r="AV456">
        <v>31.81</v>
      </c>
      <c r="AW456">
        <v>40.67</v>
      </c>
      <c r="AX456">
        <v>26.75</v>
      </c>
      <c r="AY456">
        <v>0.13</v>
      </c>
      <c r="AZ456" s="32">
        <v>48.3</v>
      </c>
    </row>
    <row r="457" spans="4:52" x14ac:dyDescent="0.35">
      <c r="D457" s="36" t="s">
        <v>15</v>
      </c>
      <c r="E457">
        <v>3</v>
      </c>
      <c r="G457" t="s">
        <v>120</v>
      </c>
      <c r="H457" s="37">
        <v>6.09</v>
      </c>
      <c r="I457" s="38">
        <v>1.47</v>
      </c>
      <c r="J457">
        <v>34</v>
      </c>
      <c r="K457">
        <v>133</v>
      </c>
      <c r="L457">
        <v>14.52</v>
      </c>
      <c r="M457">
        <v>2.56</v>
      </c>
      <c r="N457">
        <v>38.5</v>
      </c>
      <c r="O457">
        <v>9.1300000000000006E-2</v>
      </c>
      <c r="P457">
        <v>380</v>
      </c>
      <c r="Q457">
        <v>201</v>
      </c>
      <c r="R457">
        <v>0.62</v>
      </c>
      <c r="S457">
        <v>5.0199999999999996</v>
      </c>
      <c r="T457">
        <v>19</v>
      </c>
      <c r="U457" s="32">
        <v>1.18</v>
      </c>
      <c r="W457" s="36"/>
      <c r="AA457">
        <v>6.08</v>
      </c>
      <c r="AB457">
        <v>2.1579999999999999</v>
      </c>
      <c r="AC457">
        <v>1.9832414430980463</v>
      </c>
      <c r="AD457">
        <v>23.1</v>
      </c>
      <c r="AE457">
        <v>17.7</v>
      </c>
      <c r="AF457">
        <v>20.3</v>
      </c>
      <c r="AG457">
        <v>432.6</v>
      </c>
      <c r="AH457">
        <v>5.97</v>
      </c>
      <c r="AI457">
        <v>3.08</v>
      </c>
      <c r="AJ457">
        <v>13</v>
      </c>
      <c r="AK457" s="32">
        <v>0.73</v>
      </c>
      <c r="AP457" s="36"/>
      <c r="AR457">
        <v>61.06</v>
      </c>
      <c r="AS457">
        <v>0.71</v>
      </c>
      <c r="AT457" s="7">
        <v>0.65250297710825433</v>
      </c>
      <c r="AU457">
        <v>27.72</v>
      </c>
      <c r="AV457">
        <v>27.43</v>
      </c>
      <c r="AW457">
        <v>28.25</v>
      </c>
      <c r="AX457">
        <v>63.1</v>
      </c>
      <c r="AY457">
        <v>0.13</v>
      </c>
      <c r="AZ457" s="32">
        <v>48.27</v>
      </c>
    </row>
    <row r="458" spans="4:52" x14ac:dyDescent="0.35">
      <c r="D458" s="36"/>
      <c r="H458" s="37">
        <v>12.2</v>
      </c>
      <c r="I458" s="38">
        <v>1.47</v>
      </c>
      <c r="J458">
        <v>33.299999999999997</v>
      </c>
      <c r="K458">
        <v>144</v>
      </c>
      <c r="L458">
        <v>13.99</v>
      </c>
      <c r="M458">
        <v>2.52</v>
      </c>
      <c r="N458">
        <v>37.9</v>
      </c>
      <c r="O458">
        <v>9.1300000000000006E-2</v>
      </c>
      <c r="P458">
        <v>380</v>
      </c>
      <c r="Q458">
        <v>189</v>
      </c>
      <c r="R458">
        <v>0.68</v>
      </c>
      <c r="S458">
        <v>9.75</v>
      </c>
      <c r="T458">
        <v>60</v>
      </c>
      <c r="U458" s="32">
        <v>2.2999999999999998</v>
      </c>
      <c r="W458" s="36"/>
      <c r="AA458">
        <v>6.1</v>
      </c>
      <c r="AB458">
        <v>2.516</v>
      </c>
      <c r="AC458">
        <v>2.3122499864850252</v>
      </c>
      <c r="AD458">
        <v>24.8</v>
      </c>
      <c r="AE458">
        <v>17.7</v>
      </c>
      <c r="AF458">
        <v>20.3</v>
      </c>
      <c r="AG458">
        <v>652.6</v>
      </c>
      <c r="AH458">
        <v>6.51</v>
      </c>
      <c r="AI458">
        <v>3.09</v>
      </c>
      <c r="AJ458">
        <v>13</v>
      </c>
      <c r="AK458" s="32">
        <v>0.73</v>
      </c>
      <c r="AP458" s="36"/>
      <c r="AR458">
        <v>61.1</v>
      </c>
      <c r="AS458">
        <v>0.87</v>
      </c>
      <c r="AT458" s="7">
        <v>0.79954590152701588</v>
      </c>
      <c r="AU458">
        <v>37.369999999999997</v>
      </c>
      <c r="AV458">
        <v>28.98</v>
      </c>
      <c r="AW458">
        <v>36.58</v>
      </c>
      <c r="AX458">
        <v>93.99</v>
      </c>
      <c r="AY458">
        <v>0.13</v>
      </c>
      <c r="AZ458" s="32">
        <v>48.3</v>
      </c>
    </row>
    <row r="459" spans="4:52" x14ac:dyDescent="0.35">
      <c r="D459" s="36"/>
      <c r="H459" s="37">
        <v>18.350000000000001</v>
      </c>
      <c r="I459" s="38">
        <v>1.47</v>
      </c>
      <c r="J459">
        <v>32.9</v>
      </c>
      <c r="K459">
        <v>159</v>
      </c>
      <c r="L459">
        <v>13.64</v>
      </c>
      <c r="M459">
        <v>2.4900000000000002</v>
      </c>
      <c r="N459">
        <v>37.5</v>
      </c>
      <c r="O459">
        <v>9.06E-2</v>
      </c>
      <c r="P459">
        <v>380</v>
      </c>
      <c r="Q459">
        <v>188</v>
      </c>
      <c r="R459">
        <v>0.7</v>
      </c>
      <c r="S459">
        <v>14.42</v>
      </c>
      <c r="T459">
        <v>118</v>
      </c>
      <c r="U459" s="32">
        <v>3.4</v>
      </c>
      <c r="W459" s="36"/>
      <c r="AA459">
        <v>6.09</v>
      </c>
      <c r="AB459">
        <v>2.6920000000000002</v>
      </c>
      <c r="AC459">
        <v>2.4739972033456632</v>
      </c>
      <c r="AD459">
        <v>25.8</v>
      </c>
      <c r="AE459">
        <v>17.8</v>
      </c>
      <c r="AF459">
        <v>20.399999999999999</v>
      </c>
      <c r="AG459">
        <v>816</v>
      </c>
      <c r="AH459">
        <v>7.07</v>
      </c>
      <c r="AI459">
        <v>3.09</v>
      </c>
      <c r="AJ459">
        <v>13</v>
      </c>
      <c r="AK459" s="32">
        <v>0.73</v>
      </c>
      <c r="AP459" s="36"/>
      <c r="AR459">
        <v>61.13</v>
      </c>
      <c r="AS459">
        <v>1.06</v>
      </c>
      <c r="AT459" s="7">
        <v>0.97415937427429522</v>
      </c>
      <c r="AU459">
        <v>31.01</v>
      </c>
      <c r="AV459">
        <v>27.43</v>
      </c>
      <c r="AW459">
        <v>31.18</v>
      </c>
      <c r="AX459">
        <v>132.97999999999999</v>
      </c>
      <c r="AY459">
        <v>0.13</v>
      </c>
      <c r="AZ459" s="32">
        <v>48.32</v>
      </c>
    </row>
    <row r="460" spans="4:52" x14ac:dyDescent="0.35">
      <c r="D460" s="36"/>
      <c r="H460" s="37">
        <v>24.46</v>
      </c>
      <c r="I460" s="38">
        <v>1.47</v>
      </c>
      <c r="J460">
        <v>32.5</v>
      </c>
      <c r="K460">
        <v>180</v>
      </c>
      <c r="L460">
        <v>13.31</v>
      </c>
      <c r="M460">
        <v>2.46</v>
      </c>
      <c r="N460">
        <v>37.1</v>
      </c>
      <c r="O460">
        <v>8.9200000000000002E-2</v>
      </c>
      <c r="P460">
        <v>380</v>
      </c>
      <c r="Q460">
        <v>185</v>
      </c>
      <c r="R460">
        <v>0.73</v>
      </c>
      <c r="S460">
        <v>19.02</v>
      </c>
      <c r="T460">
        <v>189</v>
      </c>
      <c r="U460" s="32">
        <v>4.4800000000000004</v>
      </c>
      <c r="W460" s="36"/>
      <c r="AA460">
        <v>6.18</v>
      </c>
      <c r="AB460">
        <v>2.8650000000000002</v>
      </c>
      <c r="AC460">
        <v>2.6329873653734488</v>
      </c>
      <c r="AD460">
        <v>27.1</v>
      </c>
      <c r="AE460">
        <v>18</v>
      </c>
      <c r="AF460">
        <v>20.2</v>
      </c>
      <c r="AG460">
        <v>1201.7</v>
      </c>
      <c r="AH460">
        <v>9.15</v>
      </c>
      <c r="AI460">
        <v>3.15</v>
      </c>
      <c r="AJ460">
        <v>13</v>
      </c>
      <c r="AK460" s="32">
        <v>0.74</v>
      </c>
      <c r="AP460" s="36"/>
      <c r="AR460">
        <v>61.11</v>
      </c>
      <c r="AS460">
        <v>1.22</v>
      </c>
      <c r="AT460" s="7">
        <v>1.1212022986930568</v>
      </c>
      <c r="AU460">
        <v>37.64</v>
      </c>
      <c r="AV460">
        <v>29.08</v>
      </c>
      <c r="AW460">
        <v>36.14</v>
      </c>
      <c r="AX460">
        <v>174.41</v>
      </c>
      <c r="AY460">
        <v>0.13</v>
      </c>
      <c r="AZ460" s="32">
        <v>48.31</v>
      </c>
    </row>
    <row r="461" spans="4:52" x14ac:dyDescent="0.35">
      <c r="D461" s="36"/>
      <c r="H461" s="37">
        <v>30.56</v>
      </c>
      <c r="I461" s="38">
        <v>1.47</v>
      </c>
      <c r="J461">
        <v>32</v>
      </c>
      <c r="K461">
        <v>214</v>
      </c>
      <c r="L461">
        <v>12.95</v>
      </c>
      <c r="M461">
        <v>2.42</v>
      </c>
      <c r="N461">
        <v>36.700000000000003</v>
      </c>
      <c r="O461">
        <v>8.7400000000000005E-2</v>
      </c>
      <c r="P461">
        <v>380</v>
      </c>
      <c r="Q461">
        <v>183</v>
      </c>
      <c r="R461">
        <v>0.76</v>
      </c>
      <c r="S461">
        <v>23.56</v>
      </c>
      <c r="T461">
        <v>273</v>
      </c>
      <c r="U461" s="32">
        <v>5.55</v>
      </c>
      <c r="W461" s="36"/>
      <c r="AA461">
        <v>11.98</v>
      </c>
      <c r="AB461">
        <v>0.72299999999999998</v>
      </c>
      <c r="AC461">
        <v>0.66445021471727872</v>
      </c>
      <c r="AD461">
        <v>19.8</v>
      </c>
      <c r="AE461">
        <v>18.8</v>
      </c>
      <c r="AF461">
        <v>19.2</v>
      </c>
      <c r="AG461">
        <v>48.3</v>
      </c>
      <c r="AH461">
        <v>7.23</v>
      </c>
      <c r="AI461">
        <v>6.23</v>
      </c>
      <c r="AJ461">
        <v>40</v>
      </c>
      <c r="AK461" s="32">
        <v>1.47</v>
      </c>
      <c r="AP461" s="36"/>
      <c r="AR461">
        <v>61.12</v>
      </c>
      <c r="AS461">
        <v>1.41</v>
      </c>
      <c r="AT461" s="7">
        <v>1.295815771440336</v>
      </c>
      <c r="AU461">
        <v>30.8</v>
      </c>
      <c r="AV461">
        <v>26.98</v>
      </c>
      <c r="AW461">
        <v>30.03</v>
      </c>
      <c r="AX461">
        <v>284.19</v>
      </c>
      <c r="AY461">
        <v>0.13</v>
      </c>
      <c r="AZ461" s="32">
        <v>48.31</v>
      </c>
    </row>
    <row r="462" spans="4:52" x14ac:dyDescent="0.35">
      <c r="D462" s="36"/>
      <c r="H462" s="37">
        <v>36.67</v>
      </c>
      <c r="I462" s="38">
        <v>1.47</v>
      </c>
      <c r="J462">
        <v>31.8</v>
      </c>
      <c r="K462">
        <v>290</v>
      </c>
      <c r="L462">
        <v>12.77</v>
      </c>
      <c r="M462">
        <v>2.39</v>
      </c>
      <c r="N462">
        <v>36.5</v>
      </c>
      <c r="O462">
        <v>8.48E-2</v>
      </c>
      <c r="P462">
        <v>380</v>
      </c>
      <c r="Q462">
        <v>180</v>
      </c>
      <c r="R462">
        <v>0.8</v>
      </c>
      <c r="S462">
        <v>28</v>
      </c>
      <c r="T462">
        <v>369</v>
      </c>
      <c r="U462" s="32">
        <v>6.6</v>
      </c>
      <c r="W462" s="36"/>
      <c r="AA462">
        <v>12.23</v>
      </c>
      <c r="AB462">
        <v>1.081</v>
      </c>
      <c r="AC462">
        <v>0.99345875810425766</v>
      </c>
      <c r="AD462">
        <v>20.3</v>
      </c>
      <c r="AE462">
        <v>18.3</v>
      </c>
      <c r="AF462">
        <v>19.5</v>
      </c>
      <c r="AG462">
        <v>97.6</v>
      </c>
      <c r="AH462">
        <v>7.44</v>
      </c>
      <c r="AI462">
        <v>6.29</v>
      </c>
      <c r="AJ462">
        <v>41</v>
      </c>
      <c r="AK462" s="32">
        <v>1.48</v>
      </c>
      <c r="AP462" s="36"/>
      <c r="AR462">
        <v>61.14</v>
      </c>
      <c r="AS462">
        <v>1.59</v>
      </c>
      <c r="AT462" s="7">
        <v>1.4612390614114428</v>
      </c>
      <c r="AU462">
        <v>41.38</v>
      </c>
      <c r="AV462">
        <v>29.09</v>
      </c>
      <c r="AW462">
        <v>36.409999999999997</v>
      </c>
      <c r="AX462">
        <v>1676.34</v>
      </c>
      <c r="AY462">
        <v>0.17</v>
      </c>
      <c r="AZ462" s="32">
        <v>48.33</v>
      </c>
    </row>
    <row r="463" spans="4:52" x14ac:dyDescent="0.35">
      <c r="D463" s="36"/>
      <c r="H463" s="37">
        <v>6.16</v>
      </c>
      <c r="I463" s="38">
        <v>0.98</v>
      </c>
      <c r="J463">
        <v>29.4</v>
      </c>
      <c r="K463">
        <v>80</v>
      </c>
      <c r="L463">
        <v>11.11</v>
      </c>
      <c r="M463">
        <v>2.2999999999999998</v>
      </c>
      <c r="N463">
        <v>34.4</v>
      </c>
      <c r="O463">
        <v>9.5799999999999996E-2</v>
      </c>
      <c r="P463">
        <v>391</v>
      </c>
      <c r="Q463">
        <v>151</v>
      </c>
      <c r="R463">
        <v>0.67</v>
      </c>
      <c r="S463">
        <v>4.8099999999999996</v>
      </c>
      <c r="T463">
        <v>19</v>
      </c>
      <c r="U463" s="32">
        <v>1.1299999999999999</v>
      </c>
      <c r="W463" s="36"/>
      <c r="AA463">
        <v>12.24</v>
      </c>
      <c r="AB463">
        <v>1.44</v>
      </c>
      <c r="AC463">
        <v>1.3233863197688538</v>
      </c>
      <c r="AD463">
        <v>20.8</v>
      </c>
      <c r="AE463">
        <v>18.3</v>
      </c>
      <c r="AF463">
        <v>19.7</v>
      </c>
      <c r="AG463">
        <v>196.6</v>
      </c>
      <c r="AH463">
        <v>7.74</v>
      </c>
      <c r="AI463">
        <v>6.3</v>
      </c>
      <c r="AJ463">
        <v>41</v>
      </c>
      <c r="AK463" s="32">
        <v>1.48</v>
      </c>
      <c r="AP463" s="36"/>
      <c r="AR463">
        <v>73.33</v>
      </c>
      <c r="AS463">
        <v>0.38</v>
      </c>
      <c r="AT463" s="7">
        <v>0.34922694549455868</v>
      </c>
      <c r="AU463">
        <v>37.090000000000003</v>
      </c>
      <c r="AV463">
        <v>31.44</v>
      </c>
      <c r="AW463">
        <v>40.94</v>
      </c>
      <c r="AX463">
        <v>59.63</v>
      </c>
      <c r="AY463">
        <v>0.14000000000000001</v>
      </c>
      <c r="AZ463" s="32">
        <v>57.96</v>
      </c>
    </row>
    <row r="464" spans="4:52" x14ac:dyDescent="0.35">
      <c r="D464" s="36"/>
      <c r="H464" s="37">
        <v>12.23</v>
      </c>
      <c r="I464" s="38">
        <v>0.98</v>
      </c>
      <c r="J464">
        <v>29.5</v>
      </c>
      <c r="K464">
        <v>68</v>
      </c>
      <c r="L464">
        <v>11.17</v>
      </c>
      <c r="M464">
        <v>2.31</v>
      </c>
      <c r="N464">
        <v>34.5</v>
      </c>
      <c r="O464">
        <v>9.5600000000000004E-2</v>
      </c>
      <c r="P464">
        <v>391</v>
      </c>
      <c r="Q464">
        <v>142</v>
      </c>
      <c r="R464">
        <v>0.71</v>
      </c>
      <c r="S464">
        <v>9.49</v>
      </c>
      <c r="T464">
        <v>59</v>
      </c>
      <c r="U464" s="32">
        <v>2.2400000000000002</v>
      </c>
      <c r="W464" s="36"/>
      <c r="AA464">
        <v>12.24</v>
      </c>
      <c r="AB464">
        <v>1.796</v>
      </c>
      <c r="AC464">
        <v>1.6505568266005983</v>
      </c>
      <c r="AD464">
        <v>21.5</v>
      </c>
      <c r="AE464">
        <v>18.100000000000001</v>
      </c>
      <c r="AF464">
        <v>19.899999999999999</v>
      </c>
      <c r="AG464">
        <v>348.7</v>
      </c>
      <c r="AH464">
        <v>8.14</v>
      </c>
      <c r="AI464">
        <v>6.26</v>
      </c>
      <c r="AJ464">
        <v>41</v>
      </c>
      <c r="AK464" s="32">
        <v>1.48</v>
      </c>
      <c r="AP464" s="36"/>
      <c r="AR464">
        <v>73.349999999999994</v>
      </c>
      <c r="AS464">
        <v>0.43</v>
      </c>
      <c r="AT464" s="7">
        <v>0.39517785937542166</v>
      </c>
      <c r="AU464">
        <v>37.32</v>
      </c>
      <c r="AV464">
        <v>30.77</v>
      </c>
      <c r="AW464">
        <v>40.98</v>
      </c>
      <c r="AX464">
        <v>67.69</v>
      </c>
      <c r="AY464">
        <v>0.14000000000000001</v>
      </c>
      <c r="AZ464" s="32">
        <v>57.98</v>
      </c>
    </row>
    <row r="465" spans="4:52" x14ac:dyDescent="0.35">
      <c r="D465" s="36"/>
      <c r="H465" s="37">
        <v>18.3</v>
      </c>
      <c r="I465" s="38">
        <v>0.98</v>
      </c>
      <c r="J465">
        <v>29.6</v>
      </c>
      <c r="K465">
        <v>84</v>
      </c>
      <c r="L465">
        <v>11.26</v>
      </c>
      <c r="M465">
        <v>2.31</v>
      </c>
      <c r="N465">
        <v>34.6</v>
      </c>
      <c r="O465">
        <v>9.4299999999999995E-2</v>
      </c>
      <c r="P465">
        <v>391</v>
      </c>
      <c r="Q465">
        <v>138</v>
      </c>
      <c r="R465">
        <v>0.73</v>
      </c>
      <c r="S465">
        <v>14.11</v>
      </c>
      <c r="T465">
        <v>116</v>
      </c>
      <c r="U465" s="32">
        <v>3.33</v>
      </c>
      <c r="W465" s="36"/>
      <c r="AA465">
        <v>12.19</v>
      </c>
      <c r="AB465">
        <v>2.1629999999999998</v>
      </c>
      <c r="AC465">
        <v>1.9878365344861324</v>
      </c>
      <c r="AD465">
        <v>23</v>
      </c>
      <c r="AE465">
        <v>17.899999999999999</v>
      </c>
      <c r="AF465">
        <v>20</v>
      </c>
      <c r="AG465">
        <v>683.4</v>
      </c>
      <c r="AH465">
        <v>9.39</v>
      </c>
      <c r="AI465">
        <v>6.2</v>
      </c>
      <c r="AJ465">
        <v>41</v>
      </c>
      <c r="AK465" s="32">
        <v>1.46</v>
      </c>
      <c r="AP465" s="36"/>
      <c r="AR465">
        <v>73.33</v>
      </c>
      <c r="AS465">
        <v>0.53</v>
      </c>
      <c r="AT465" s="7">
        <v>0.48707968713714761</v>
      </c>
      <c r="AU465">
        <v>38.43</v>
      </c>
      <c r="AV465">
        <v>29.63</v>
      </c>
      <c r="AW465">
        <v>37</v>
      </c>
      <c r="AX465">
        <v>85.99</v>
      </c>
      <c r="AY465">
        <v>0.14000000000000001</v>
      </c>
      <c r="AZ465" s="32">
        <v>57.96</v>
      </c>
    </row>
    <row r="466" spans="4:52" x14ac:dyDescent="0.35">
      <c r="D466" s="36"/>
      <c r="H466" s="37">
        <v>24.45</v>
      </c>
      <c r="I466" s="38">
        <v>0.98</v>
      </c>
      <c r="J466">
        <v>29.8</v>
      </c>
      <c r="K466">
        <v>89</v>
      </c>
      <c r="L466">
        <v>11.36</v>
      </c>
      <c r="M466">
        <v>2.31</v>
      </c>
      <c r="N466">
        <v>34.700000000000003</v>
      </c>
      <c r="O466">
        <v>9.2399999999999996E-2</v>
      </c>
      <c r="P466">
        <v>391</v>
      </c>
      <c r="Q466">
        <v>135</v>
      </c>
      <c r="R466">
        <v>0.75</v>
      </c>
      <c r="S466">
        <v>18.75</v>
      </c>
      <c r="T466">
        <v>188</v>
      </c>
      <c r="U466" s="32">
        <v>4.42</v>
      </c>
      <c r="W466" s="36"/>
      <c r="AA466">
        <v>12.25</v>
      </c>
      <c r="AB466">
        <v>2.2440000000000002</v>
      </c>
      <c r="AC466">
        <v>2.0622770149731307</v>
      </c>
      <c r="AD466">
        <v>23.4</v>
      </c>
      <c r="AE466">
        <v>17.8</v>
      </c>
      <c r="AF466">
        <v>19.899999999999999</v>
      </c>
      <c r="AG466">
        <v>1099.5999999999999</v>
      </c>
      <c r="AH466">
        <v>11.76</v>
      </c>
      <c r="AI466">
        <v>6.22</v>
      </c>
      <c r="AJ466">
        <v>41</v>
      </c>
      <c r="AK466" s="32">
        <v>1.47</v>
      </c>
      <c r="AP466" s="36"/>
      <c r="AR466">
        <v>73.31</v>
      </c>
      <c r="AS466">
        <v>0.71</v>
      </c>
      <c r="AT466" s="7">
        <v>0.65250297710825433</v>
      </c>
      <c r="AU466">
        <v>27.89</v>
      </c>
      <c r="AV466">
        <v>27.6</v>
      </c>
      <c r="AW466">
        <v>28.53</v>
      </c>
      <c r="AX466">
        <v>124.49</v>
      </c>
      <c r="AY466">
        <v>0.14000000000000001</v>
      </c>
      <c r="AZ466" s="32">
        <v>57.95</v>
      </c>
    </row>
    <row r="467" spans="4:52" x14ac:dyDescent="0.35">
      <c r="D467" s="36"/>
      <c r="H467" s="37">
        <v>36.68</v>
      </c>
      <c r="I467" s="38">
        <v>0.98</v>
      </c>
      <c r="J467">
        <v>30.1</v>
      </c>
      <c r="K467">
        <v>128</v>
      </c>
      <c r="L467">
        <v>11.59</v>
      </c>
      <c r="M467">
        <v>2.3199999999999998</v>
      </c>
      <c r="N467">
        <v>35</v>
      </c>
      <c r="O467">
        <v>9.06E-2</v>
      </c>
      <c r="P467">
        <v>391</v>
      </c>
      <c r="Q467">
        <v>130</v>
      </c>
      <c r="R467">
        <v>0.78</v>
      </c>
      <c r="S467">
        <v>28.06</v>
      </c>
      <c r="T467">
        <v>369</v>
      </c>
      <c r="U467" s="32">
        <v>6.61</v>
      </c>
      <c r="W467" s="36"/>
      <c r="AA467">
        <v>18.21</v>
      </c>
      <c r="AB467">
        <v>0.71799999999999997</v>
      </c>
      <c r="AC467">
        <v>0.65985512332919238</v>
      </c>
      <c r="AD467">
        <v>23</v>
      </c>
      <c r="AE467">
        <v>18.8</v>
      </c>
      <c r="AF467">
        <v>21.8</v>
      </c>
      <c r="AG467">
        <v>53.7</v>
      </c>
      <c r="AH467">
        <v>8.61</v>
      </c>
      <c r="AI467">
        <v>9.48</v>
      </c>
      <c r="AJ467">
        <v>80</v>
      </c>
      <c r="AK467" s="32">
        <v>2.2400000000000002</v>
      </c>
      <c r="AP467" s="36"/>
      <c r="AR467">
        <v>73.319999999999993</v>
      </c>
      <c r="AS467">
        <v>0.87</v>
      </c>
      <c r="AT467" s="7">
        <v>0.79954590152701588</v>
      </c>
      <c r="AU467">
        <v>37.83</v>
      </c>
      <c r="AV467">
        <v>29.96</v>
      </c>
      <c r="AW467">
        <v>37.520000000000003</v>
      </c>
      <c r="AX467">
        <v>166.37</v>
      </c>
      <c r="AY467">
        <v>0.14000000000000001</v>
      </c>
      <c r="AZ467" s="32">
        <v>57.96</v>
      </c>
    </row>
    <row r="468" spans="4:52" x14ac:dyDescent="0.35">
      <c r="D468" s="36"/>
      <c r="H468" s="37">
        <v>48.89</v>
      </c>
      <c r="I468" s="38">
        <v>0.98</v>
      </c>
      <c r="J468">
        <v>30.2</v>
      </c>
      <c r="K468">
        <v>261</v>
      </c>
      <c r="L468">
        <v>11.66</v>
      </c>
      <c r="M468">
        <v>2.31</v>
      </c>
      <c r="N468">
        <v>35.1</v>
      </c>
      <c r="O468">
        <v>8.8099999999999998E-2</v>
      </c>
      <c r="P468">
        <v>388</v>
      </c>
      <c r="Q468">
        <v>127</v>
      </c>
      <c r="R468">
        <v>0.81</v>
      </c>
      <c r="S468">
        <v>37.35</v>
      </c>
      <c r="T468">
        <v>596</v>
      </c>
      <c r="U468" s="32">
        <v>8.8000000000000007</v>
      </c>
      <c r="W468" s="36"/>
      <c r="AA468">
        <v>18.309999999999999</v>
      </c>
      <c r="AB468">
        <v>1.075</v>
      </c>
      <c r="AC468">
        <v>0.98794464843855401</v>
      </c>
      <c r="AD468">
        <v>23.3</v>
      </c>
      <c r="AE468">
        <v>18.8</v>
      </c>
      <c r="AF468">
        <v>21.8</v>
      </c>
      <c r="AG468">
        <v>122.2</v>
      </c>
      <c r="AH468">
        <v>8.8800000000000008</v>
      </c>
      <c r="AI468">
        <v>9.5299999999999994</v>
      </c>
      <c r="AJ468">
        <v>81</v>
      </c>
      <c r="AK468" s="32">
        <v>2.25</v>
      </c>
      <c r="AP468" s="36"/>
      <c r="AR468">
        <v>73.3</v>
      </c>
      <c r="AS468">
        <v>1.06</v>
      </c>
      <c r="AT468" s="7">
        <v>0.97415937427429522</v>
      </c>
      <c r="AU468">
        <v>31.63</v>
      </c>
      <c r="AV468">
        <v>27.89</v>
      </c>
      <c r="AW468">
        <v>31.55</v>
      </c>
      <c r="AX468">
        <v>259.31</v>
      </c>
      <c r="AY468">
        <v>0.15</v>
      </c>
      <c r="AZ468" s="32">
        <v>57.94</v>
      </c>
    </row>
    <row r="469" spans="4:52" x14ac:dyDescent="0.35">
      <c r="D469" s="36"/>
      <c r="H469" s="37">
        <v>6.05</v>
      </c>
      <c r="I469" s="38">
        <v>0.59</v>
      </c>
      <c r="J469">
        <v>33.4</v>
      </c>
      <c r="K469">
        <v>12</v>
      </c>
      <c r="L469">
        <v>14.03</v>
      </c>
      <c r="M469">
        <v>2.5299999999999998</v>
      </c>
      <c r="N469">
        <v>38</v>
      </c>
      <c r="O469">
        <v>9.5500000000000002E-2</v>
      </c>
      <c r="P469">
        <v>390</v>
      </c>
      <c r="Q469">
        <v>76</v>
      </c>
      <c r="R469">
        <v>0.64</v>
      </c>
      <c r="S469">
        <v>4.96</v>
      </c>
      <c r="T469">
        <v>19</v>
      </c>
      <c r="U469" s="32">
        <v>1.17</v>
      </c>
      <c r="W469" s="36"/>
      <c r="AA469">
        <v>18.309999999999999</v>
      </c>
      <c r="AB469">
        <v>1.431</v>
      </c>
      <c r="AC469">
        <v>1.3151151552702987</v>
      </c>
      <c r="AD469">
        <v>23.5</v>
      </c>
      <c r="AE469">
        <v>18.8</v>
      </c>
      <c r="AF469">
        <v>21.8</v>
      </c>
      <c r="AG469">
        <v>258.89999999999998</v>
      </c>
      <c r="AH469">
        <v>9.2899999999999991</v>
      </c>
      <c r="AI469">
        <v>9.52</v>
      </c>
      <c r="AJ469">
        <v>81</v>
      </c>
      <c r="AK469" s="32">
        <v>2.2400000000000002</v>
      </c>
      <c r="AP469" s="36"/>
      <c r="AR469">
        <v>73.319999999999993</v>
      </c>
      <c r="AS469">
        <v>1.22</v>
      </c>
      <c r="AT469" s="7">
        <v>1.1212022986930568</v>
      </c>
      <c r="AU469">
        <v>38.33</v>
      </c>
      <c r="AV469">
        <v>30.12</v>
      </c>
      <c r="AW469">
        <v>37.68</v>
      </c>
      <c r="AX469">
        <v>353.81</v>
      </c>
      <c r="AY469">
        <v>0.15</v>
      </c>
      <c r="AZ469" s="32">
        <v>57.96</v>
      </c>
    </row>
    <row r="470" spans="4:52" ht="15" thickBot="1" x14ac:dyDescent="0.4">
      <c r="D470" s="36"/>
      <c r="H470" s="37">
        <v>12.17</v>
      </c>
      <c r="I470" s="38">
        <v>0.59</v>
      </c>
      <c r="J470">
        <v>33.4</v>
      </c>
      <c r="K470">
        <v>19</v>
      </c>
      <c r="L470">
        <v>14.03</v>
      </c>
      <c r="M470">
        <v>2.52</v>
      </c>
      <c r="N470">
        <v>38</v>
      </c>
      <c r="O470">
        <v>9.5500000000000002E-2</v>
      </c>
      <c r="P470">
        <v>390</v>
      </c>
      <c r="Q470">
        <v>68</v>
      </c>
      <c r="R470">
        <v>0.68</v>
      </c>
      <c r="S470">
        <v>9.93</v>
      </c>
      <c r="T470">
        <v>60</v>
      </c>
      <c r="U470" s="32">
        <v>2.34</v>
      </c>
      <c r="W470" s="36"/>
      <c r="AA470">
        <v>18.32</v>
      </c>
      <c r="AB470">
        <v>1.611</v>
      </c>
      <c r="AC470">
        <v>1.4805384452414052</v>
      </c>
      <c r="AD470">
        <v>23.7</v>
      </c>
      <c r="AE470">
        <v>18.7</v>
      </c>
      <c r="AF470">
        <v>21.7</v>
      </c>
      <c r="AG470">
        <v>382.8</v>
      </c>
      <c r="AH470">
        <v>9.64</v>
      </c>
      <c r="AI470">
        <v>9.51</v>
      </c>
      <c r="AJ470">
        <v>81</v>
      </c>
      <c r="AK470" s="32">
        <v>2.2400000000000002</v>
      </c>
      <c r="AP470" s="36"/>
      <c r="AR470">
        <v>73.28</v>
      </c>
      <c r="AS470">
        <v>1.4</v>
      </c>
      <c r="AT470" s="7">
        <v>1.2866255886641633</v>
      </c>
      <c r="AU470">
        <v>33.53</v>
      </c>
      <c r="AV470">
        <v>27.14</v>
      </c>
      <c r="AW470">
        <v>29.91</v>
      </c>
      <c r="AX470">
        <v>1850.18</v>
      </c>
      <c r="AY470">
        <v>0.2</v>
      </c>
      <c r="AZ470" s="32">
        <v>57.93</v>
      </c>
    </row>
    <row r="471" spans="4:52" x14ac:dyDescent="0.35">
      <c r="D471" s="36"/>
      <c r="H471" s="37">
        <v>18.329999999999998</v>
      </c>
      <c r="I471" s="38">
        <v>0.59</v>
      </c>
      <c r="J471">
        <v>33.5</v>
      </c>
      <c r="K471">
        <v>55</v>
      </c>
      <c r="L471">
        <v>14.14</v>
      </c>
      <c r="M471">
        <v>2.5299999999999998</v>
      </c>
      <c r="N471">
        <v>38.1</v>
      </c>
      <c r="O471">
        <v>9.4899999999999998E-2</v>
      </c>
      <c r="P471">
        <v>390</v>
      </c>
      <c r="Q471">
        <v>66</v>
      </c>
      <c r="R471">
        <v>0.69</v>
      </c>
      <c r="S471">
        <v>14.9</v>
      </c>
      <c r="T471">
        <v>119</v>
      </c>
      <c r="U471" s="32">
        <v>3.51</v>
      </c>
      <c r="W471" s="36"/>
      <c r="AA471">
        <v>18.38</v>
      </c>
      <c r="AB471">
        <v>1.7889999999999999</v>
      </c>
      <c r="AC471">
        <v>1.6441236986572774</v>
      </c>
      <c r="AD471">
        <v>24.3</v>
      </c>
      <c r="AE471">
        <v>18.7</v>
      </c>
      <c r="AF471">
        <v>21.7</v>
      </c>
      <c r="AG471">
        <v>706.9</v>
      </c>
      <c r="AH471">
        <v>11.37</v>
      </c>
      <c r="AI471">
        <v>9.5299999999999994</v>
      </c>
      <c r="AJ471">
        <v>81</v>
      </c>
      <c r="AK471" s="32">
        <v>2.25</v>
      </c>
      <c r="AP471" s="27" t="s">
        <v>24</v>
      </c>
      <c r="AQ471" s="28">
        <v>3.04</v>
      </c>
      <c r="AR471" s="28">
        <v>0</v>
      </c>
      <c r="AS471" s="28">
        <v>0.44</v>
      </c>
      <c r="AT471" s="7">
        <v>0.40436804215159422</v>
      </c>
      <c r="AU471" s="28">
        <v>13.01</v>
      </c>
      <c r="AV471" s="28">
        <v>12.75</v>
      </c>
      <c r="AW471" s="28">
        <v>10.85</v>
      </c>
      <c r="AX471" s="28">
        <v>11.94</v>
      </c>
      <c r="AY471" s="28">
        <v>0</v>
      </c>
      <c r="AZ471" s="31">
        <v>0</v>
      </c>
    </row>
    <row r="472" spans="4:52" x14ac:dyDescent="0.35">
      <c r="D472" s="36"/>
      <c r="H472" s="37">
        <v>24.52</v>
      </c>
      <c r="I472" s="38">
        <v>0.59</v>
      </c>
      <c r="J472">
        <v>33.4</v>
      </c>
      <c r="K472">
        <v>34</v>
      </c>
      <c r="L472">
        <v>14.08</v>
      </c>
      <c r="M472">
        <v>2.52</v>
      </c>
      <c r="N472">
        <v>38</v>
      </c>
      <c r="O472">
        <v>9.3200000000000005E-2</v>
      </c>
      <c r="P472">
        <v>390</v>
      </c>
      <c r="Q472">
        <v>63</v>
      </c>
      <c r="R472">
        <v>0.72</v>
      </c>
      <c r="S472">
        <v>19.850000000000001</v>
      </c>
      <c r="T472">
        <v>193</v>
      </c>
      <c r="U472" s="32">
        <v>4.68</v>
      </c>
      <c r="W472" s="36"/>
      <c r="AA472">
        <v>24.39</v>
      </c>
      <c r="AB472">
        <v>0.72</v>
      </c>
      <c r="AC472">
        <v>0.6616931598844269</v>
      </c>
      <c r="AD472">
        <v>22.4</v>
      </c>
      <c r="AE472">
        <v>19</v>
      </c>
      <c r="AF472">
        <v>21.9</v>
      </c>
      <c r="AG472">
        <v>58.2</v>
      </c>
      <c r="AH472">
        <v>9.2899999999999991</v>
      </c>
      <c r="AI472">
        <v>12.77</v>
      </c>
      <c r="AJ472">
        <v>131</v>
      </c>
      <c r="AK472" s="32">
        <v>3.01</v>
      </c>
      <c r="AP472" s="36"/>
      <c r="AR472">
        <v>0</v>
      </c>
      <c r="AS472">
        <v>0.73</v>
      </c>
      <c r="AT472" s="7">
        <v>0.67088334266059946</v>
      </c>
      <c r="AU472">
        <v>12.92</v>
      </c>
      <c r="AV472">
        <v>12.79</v>
      </c>
      <c r="AW472">
        <v>11.02</v>
      </c>
      <c r="AX472">
        <v>29.72</v>
      </c>
      <c r="AY472">
        <v>0</v>
      </c>
      <c r="AZ472" s="32">
        <v>0</v>
      </c>
    </row>
    <row r="473" spans="4:52" ht="15" thickBot="1" x14ac:dyDescent="0.4">
      <c r="D473" s="36"/>
      <c r="H473" s="37">
        <v>36.69</v>
      </c>
      <c r="I473" s="38">
        <v>0.59</v>
      </c>
      <c r="J473">
        <v>33.4</v>
      </c>
      <c r="K473">
        <v>39</v>
      </c>
      <c r="L473">
        <v>14.1</v>
      </c>
      <c r="M473">
        <v>2.5099999999999998</v>
      </c>
      <c r="N473">
        <v>38.1</v>
      </c>
      <c r="O473">
        <v>9.1899999999999996E-2</v>
      </c>
      <c r="P473">
        <v>390</v>
      </c>
      <c r="Q473">
        <v>59</v>
      </c>
      <c r="R473">
        <v>0.75</v>
      </c>
      <c r="S473">
        <v>29.66</v>
      </c>
      <c r="T473">
        <v>378</v>
      </c>
      <c r="U473" s="32">
        <v>6.99</v>
      </c>
      <c r="W473" s="36"/>
      <c r="AA473">
        <v>24.45</v>
      </c>
      <c r="AB473">
        <v>1.0740000000000001</v>
      </c>
      <c r="AC473">
        <v>0.98702563016093692</v>
      </c>
      <c r="AD473">
        <v>22.9</v>
      </c>
      <c r="AE473">
        <v>19.2</v>
      </c>
      <c r="AF473">
        <v>21.9</v>
      </c>
      <c r="AG473">
        <v>131.5</v>
      </c>
      <c r="AH473">
        <v>9.6300000000000008</v>
      </c>
      <c r="AI473">
        <v>12.84</v>
      </c>
      <c r="AJ473">
        <v>132</v>
      </c>
      <c r="AK473" s="32">
        <v>3.03</v>
      </c>
      <c r="AP473" s="36"/>
      <c r="AR473">
        <v>0</v>
      </c>
      <c r="AS473">
        <v>1.0900000000000001</v>
      </c>
      <c r="AT473" s="7">
        <v>1.0017299226028131</v>
      </c>
      <c r="AU473">
        <v>12.88</v>
      </c>
      <c r="AV473">
        <v>12.85</v>
      </c>
      <c r="AW473">
        <v>10.87</v>
      </c>
      <c r="AX473">
        <v>63.39</v>
      </c>
      <c r="AY473">
        <v>0</v>
      </c>
      <c r="AZ473" s="32">
        <v>0</v>
      </c>
    </row>
    <row r="474" spans="4:52" x14ac:dyDescent="0.35">
      <c r="D474" s="27" t="s">
        <v>15</v>
      </c>
      <c r="E474" s="28">
        <v>3</v>
      </c>
      <c r="F474" s="28"/>
      <c r="G474" s="28" t="s">
        <v>129</v>
      </c>
      <c r="H474" s="29">
        <v>2.44</v>
      </c>
      <c r="I474" s="30">
        <v>0.98</v>
      </c>
      <c r="J474" s="28">
        <v>33.5</v>
      </c>
      <c r="K474" s="28">
        <v>75</v>
      </c>
      <c r="L474" s="28">
        <v>14.13</v>
      </c>
      <c r="M474" s="28">
        <v>2.4</v>
      </c>
      <c r="N474" s="28">
        <v>38.1</v>
      </c>
      <c r="O474" s="28">
        <v>8.8499999999999995E-2</v>
      </c>
      <c r="P474" s="28">
        <v>411</v>
      </c>
      <c r="Q474" s="28">
        <v>191</v>
      </c>
      <c r="R474" s="28">
        <v>0.53</v>
      </c>
      <c r="S474" s="28">
        <v>0.28000000000000003</v>
      </c>
      <c r="T474" s="28">
        <v>2</v>
      </c>
      <c r="U474" s="31">
        <v>7.0000000000000007E-2</v>
      </c>
      <c r="W474" s="36"/>
      <c r="AA474">
        <v>24.45</v>
      </c>
      <c r="AB474">
        <v>1.4330000000000001</v>
      </c>
      <c r="AC474">
        <v>1.3169531918255331</v>
      </c>
      <c r="AD474">
        <v>23.3</v>
      </c>
      <c r="AE474">
        <v>19</v>
      </c>
      <c r="AF474">
        <v>21.8</v>
      </c>
      <c r="AG474">
        <v>301.60000000000002</v>
      </c>
      <c r="AH474">
        <v>10.09</v>
      </c>
      <c r="AI474">
        <v>12.78</v>
      </c>
      <c r="AJ474">
        <v>132</v>
      </c>
      <c r="AK474" s="32">
        <v>3.01</v>
      </c>
      <c r="AP474" s="36"/>
      <c r="AR474">
        <v>0.02</v>
      </c>
      <c r="AS474">
        <v>1.46</v>
      </c>
      <c r="AT474" s="7">
        <v>1.3417666853211989</v>
      </c>
      <c r="AU474">
        <v>12.88</v>
      </c>
      <c r="AV474">
        <v>12.88</v>
      </c>
      <c r="AW474">
        <v>11.13</v>
      </c>
      <c r="AX474">
        <v>107.09</v>
      </c>
      <c r="AY474">
        <v>0</v>
      </c>
      <c r="AZ474" s="32">
        <v>0.01</v>
      </c>
    </row>
    <row r="475" spans="4:52" x14ac:dyDescent="0.35">
      <c r="D475" s="36"/>
      <c r="H475" s="37">
        <v>6.15</v>
      </c>
      <c r="I475" s="38">
        <v>0.98</v>
      </c>
      <c r="J475">
        <v>33.799999999999997</v>
      </c>
      <c r="K475">
        <v>92</v>
      </c>
      <c r="L475">
        <v>14.39</v>
      </c>
      <c r="M475">
        <v>2.41</v>
      </c>
      <c r="N475">
        <v>38.4</v>
      </c>
      <c r="O475">
        <v>8.6499999999999994E-2</v>
      </c>
      <c r="P475">
        <v>411</v>
      </c>
      <c r="Q475">
        <v>160</v>
      </c>
      <c r="R475">
        <v>0.65</v>
      </c>
      <c r="S475">
        <v>0.69</v>
      </c>
      <c r="T475">
        <v>11</v>
      </c>
      <c r="U475" s="32">
        <v>0.16</v>
      </c>
      <c r="W475" s="36"/>
      <c r="AA475">
        <v>24.39</v>
      </c>
      <c r="AB475">
        <v>1.6220000000000001</v>
      </c>
      <c r="AC475">
        <v>1.4906476462951952</v>
      </c>
      <c r="AD475">
        <v>24.4</v>
      </c>
      <c r="AE475">
        <v>18.8</v>
      </c>
      <c r="AF475">
        <v>21.7</v>
      </c>
      <c r="AG475">
        <v>721.1</v>
      </c>
      <c r="AH475">
        <v>12.07</v>
      </c>
      <c r="AI475">
        <v>12.7</v>
      </c>
      <c r="AJ475">
        <v>131</v>
      </c>
      <c r="AK475" s="32">
        <v>2.99</v>
      </c>
      <c r="AP475" s="36"/>
      <c r="AR475">
        <v>0</v>
      </c>
      <c r="AS475">
        <v>1.82</v>
      </c>
      <c r="AT475" s="7">
        <v>1.6726132652634125</v>
      </c>
      <c r="AU475">
        <v>12.89</v>
      </c>
      <c r="AV475">
        <v>12.96</v>
      </c>
      <c r="AW475">
        <v>11.23</v>
      </c>
      <c r="AX475">
        <v>159.99</v>
      </c>
      <c r="AY475">
        <v>0</v>
      </c>
      <c r="AZ475" s="32">
        <v>0</v>
      </c>
    </row>
    <row r="476" spans="4:52" x14ac:dyDescent="0.35">
      <c r="D476" s="36"/>
      <c r="H476" s="37">
        <v>12.24</v>
      </c>
      <c r="I476" s="38">
        <v>0.98</v>
      </c>
      <c r="J476">
        <v>32.799999999999997</v>
      </c>
      <c r="K476">
        <v>162</v>
      </c>
      <c r="L476">
        <v>13.58</v>
      </c>
      <c r="M476">
        <v>2.34</v>
      </c>
      <c r="N476">
        <v>37.4</v>
      </c>
      <c r="O476">
        <v>8.5000000000000006E-2</v>
      </c>
      <c r="P476">
        <v>408</v>
      </c>
      <c r="Q476">
        <v>151</v>
      </c>
      <c r="R476">
        <v>0.71</v>
      </c>
      <c r="S476">
        <v>1.34</v>
      </c>
      <c r="T476">
        <v>35</v>
      </c>
      <c r="U476" s="32">
        <v>0.32</v>
      </c>
      <c r="W476" s="36"/>
      <c r="AA476">
        <v>30.54</v>
      </c>
      <c r="AB476">
        <v>0.71199999999999997</v>
      </c>
      <c r="AC476">
        <v>0.65434101366348885</v>
      </c>
      <c r="AD476">
        <v>26.2</v>
      </c>
      <c r="AE476">
        <v>19.600000000000001</v>
      </c>
      <c r="AF476">
        <v>25.4</v>
      </c>
      <c r="AG476">
        <v>70.400000000000006</v>
      </c>
      <c r="AH476">
        <v>9.9499999999999993</v>
      </c>
      <c r="AI476">
        <v>16.21</v>
      </c>
      <c r="AJ476">
        <v>192</v>
      </c>
      <c r="AK476" s="32">
        <v>3.82</v>
      </c>
      <c r="AP476" s="36"/>
      <c r="AR476">
        <v>0</v>
      </c>
      <c r="AS476">
        <v>2.19</v>
      </c>
      <c r="AT476" s="7">
        <v>2.0126500279817985</v>
      </c>
      <c r="AU476">
        <v>12.93</v>
      </c>
      <c r="AV476">
        <v>13.04</v>
      </c>
      <c r="AW476">
        <v>11.06</v>
      </c>
      <c r="AX476">
        <v>232.97</v>
      </c>
      <c r="AY476">
        <v>0</v>
      </c>
      <c r="AZ476" s="32">
        <v>0</v>
      </c>
    </row>
    <row r="477" spans="4:52" x14ac:dyDescent="0.35">
      <c r="D477" s="36"/>
      <c r="H477" s="37">
        <v>24.43</v>
      </c>
      <c r="I477" s="38">
        <v>0.98</v>
      </c>
      <c r="J477">
        <v>34.1</v>
      </c>
      <c r="K477">
        <v>103</v>
      </c>
      <c r="L477">
        <v>14.64</v>
      </c>
      <c r="M477">
        <v>2.39</v>
      </c>
      <c r="N477">
        <v>38.6</v>
      </c>
      <c r="O477">
        <v>8.0699999999999994E-2</v>
      </c>
      <c r="P477">
        <v>398</v>
      </c>
      <c r="Q477">
        <v>132</v>
      </c>
      <c r="R477">
        <v>0.79</v>
      </c>
      <c r="S477">
        <v>2.72</v>
      </c>
      <c r="T477">
        <v>111</v>
      </c>
      <c r="U477" s="32">
        <v>0.64</v>
      </c>
      <c r="W477" s="36"/>
      <c r="AA477">
        <v>30.57</v>
      </c>
      <c r="AB477">
        <v>0.72399999999999998</v>
      </c>
      <c r="AC477">
        <v>0.66536923299489592</v>
      </c>
      <c r="AD477">
        <v>20.5</v>
      </c>
      <c r="AE477">
        <v>16.5</v>
      </c>
      <c r="AF477">
        <v>18.7</v>
      </c>
      <c r="AG477">
        <v>68.2</v>
      </c>
      <c r="AH477">
        <v>10.36</v>
      </c>
      <c r="AI477">
        <v>15.02</v>
      </c>
      <c r="AJ477">
        <v>186</v>
      </c>
      <c r="AK477" s="32">
        <v>3.54</v>
      </c>
      <c r="AP477" s="36"/>
      <c r="AR477">
        <v>0</v>
      </c>
      <c r="AS477">
        <v>2.5499999999999998</v>
      </c>
      <c r="AT477" s="7">
        <v>2.343496607924012</v>
      </c>
      <c r="AU477">
        <v>13.04</v>
      </c>
      <c r="AV477">
        <v>13.14</v>
      </c>
      <c r="AW477">
        <v>11.65</v>
      </c>
      <c r="AX477">
        <v>306.57</v>
      </c>
      <c r="AY477">
        <v>0</v>
      </c>
      <c r="AZ477" s="32">
        <v>0</v>
      </c>
    </row>
    <row r="478" spans="4:52" x14ac:dyDescent="0.35">
      <c r="D478" s="36"/>
      <c r="H478" s="37">
        <v>30.55</v>
      </c>
      <c r="I478" s="38">
        <v>0.97</v>
      </c>
      <c r="J478">
        <v>34.299999999999997</v>
      </c>
      <c r="K478">
        <v>231</v>
      </c>
      <c r="L478">
        <v>14.8</v>
      </c>
      <c r="M478">
        <v>2.4</v>
      </c>
      <c r="N478">
        <v>38.799999999999997</v>
      </c>
      <c r="O478">
        <v>7.9600000000000004E-2</v>
      </c>
      <c r="P478">
        <v>398</v>
      </c>
      <c r="Q478">
        <v>134</v>
      </c>
      <c r="R478">
        <v>0.78</v>
      </c>
      <c r="S478">
        <v>3.37</v>
      </c>
      <c r="T478">
        <v>161</v>
      </c>
      <c r="U478" s="32">
        <v>0.8</v>
      </c>
      <c r="W478" s="36"/>
      <c r="AA478">
        <v>30.56</v>
      </c>
      <c r="AB478">
        <v>1.0649999999999999</v>
      </c>
      <c r="AC478">
        <v>0.97875446566238145</v>
      </c>
      <c r="AD478">
        <v>26.4</v>
      </c>
      <c r="AE478">
        <v>19.7</v>
      </c>
      <c r="AF478">
        <v>25.7</v>
      </c>
      <c r="AG478">
        <v>174.5</v>
      </c>
      <c r="AH478">
        <v>10.37</v>
      </c>
      <c r="AI478">
        <v>16.239999999999998</v>
      </c>
      <c r="AJ478">
        <v>192</v>
      </c>
      <c r="AK478" s="32">
        <v>3.83</v>
      </c>
      <c r="AP478" s="36"/>
      <c r="AR478">
        <v>0.04</v>
      </c>
      <c r="AS478">
        <v>2.92</v>
      </c>
      <c r="AT478" s="7">
        <v>2.6835333706423978</v>
      </c>
      <c r="AU478">
        <v>13.17</v>
      </c>
      <c r="AV478">
        <v>13.25</v>
      </c>
      <c r="AW478">
        <v>11.77</v>
      </c>
      <c r="AX478">
        <v>391.35</v>
      </c>
      <c r="AY478">
        <v>0</v>
      </c>
      <c r="AZ478" s="32">
        <v>0.03</v>
      </c>
    </row>
    <row r="479" spans="4:52" x14ac:dyDescent="0.35">
      <c r="D479" s="36"/>
      <c r="H479" s="37">
        <v>18.47</v>
      </c>
      <c r="I479" s="38">
        <v>0.97</v>
      </c>
      <c r="J479">
        <v>34.299999999999997</v>
      </c>
      <c r="K479">
        <v>225</v>
      </c>
      <c r="L479">
        <v>14.85</v>
      </c>
      <c r="M479">
        <v>2.39</v>
      </c>
      <c r="N479">
        <v>38.799999999999997</v>
      </c>
      <c r="O479">
        <v>7.8100000000000003E-2</v>
      </c>
      <c r="P479">
        <v>401</v>
      </c>
      <c r="Q479">
        <v>146</v>
      </c>
      <c r="R479">
        <v>0.73</v>
      </c>
      <c r="S479">
        <v>2.0299999999999998</v>
      </c>
      <c r="T479">
        <v>69</v>
      </c>
      <c r="U479" s="32">
        <v>0.48</v>
      </c>
      <c r="W479" s="36"/>
      <c r="AA479">
        <v>30.55</v>
      </c>
      <c r="AB479">
        <v>1.085</v>
      </c>
      <c r="AC479">
        <v>0.99713483121472668</v>
      </c>
      <c r="AD479">
        <v>18.600000000000001</v>
      </c>
      <c r="AE479">
        <v>16.399999999999999</v>
      </c>
      <c r="AF479">
        <v>18.2</v>
      </c>
      <c r="AG479">
        <v>165.1</v>
      </c>
      <c r="AH479">
        <v>11.11</v>
      </c>
      <c r="AI479">
        <v>14.97</v>
      </c>
      <c r="AJ479">
        <v>186</v>
      </c>
      <c r="AK479" s="32">
        <v>3.53</v>
      </c>
      <c r="AP479" s="36"/>
      <c r="AR479">
        <v>0</v>
      </c>
      <c r="AS479">
        <v>3.28</v>
      </c>
      <c r="AT479" s="7">
        <v>3.0143799505846114</v>
      </c>
      <c r="AU479">
        <v>13.34</v>
      </c>
      <c r="AV479">
        <v>13.52</v>
      </c>
      <c r="AW479">
        <v>11.84</v>
      </c>
      <c r="AX479">
        <v>487.83</v>
      </c>
      <c r="AY479">
        <v>0</v>
      </c>
      <c r="AZ479" s="32">
        <v>0</v>
      </c>
    </row>
    <row r="480" spans="4:52" x14ac:dyDescent="0.35">
      <c r="D480" s="36"/>
      <c r="H480" s="37">
        <v>2.4500000000000002</v>
      </c>
      <c r="I480" s="38">
        <v>1.47</v>
      </c>
      <c r="J480">
        <v>34.700000000000003</v>
      </c>
      <c r="K480">
        <v>155</v>
      </c>
      <c r="L480">
        <v>15.21</v>
      </c>
      <c r="M480">
        <v>2.4</v>
      </c>
      <c r="N480">
        <v>39.200000000000003</v>
      </c>
      <c r="O480">
        <v>7.51E-2</v>
      </c>
      <c r="P480">
        <v>388</v>
      </c>
      <c r="Q480">
        <v>243</v>
      </c>
      <c r="R480">
        <v>0.52</v>
      </c>
      <c r="S480">
        <v>0.28000000000000003</v>
      </c>
      <c r="T480">
        <v>2</v>
      </c>
      <c r="U480" s="32">
        <v>7.0000000000000007E-2</v>
      </c>
      <c r="W480" s="36"/>
      <c r="AA480">
        <v>30.56</v>
      </c>
      <c r="AB480">
        <v>1.425</v>
      </c>
      <c r="AC480">
        <v>1.309601045604595</v>
      </c>
      <c r="AD480">
        <v>26.7</v>
      </c>
      <c r="AE480">
        <v>19.7</v>
      </c>
      <c r="AF480">
        <v>25.4</v>
      </c>
      <c r="AG480">
        <v>361.6</v>
      </c>
      <c r="AH480">
        <v>11.02</v>
      </c>
      <c r="AI480">
        <v>16.260000000000002</v>
      </c>
      <c r="AJ480">
        <v>192</v>
      </c>
      <c r="AK480" s="32">
        <v>3.83</v>
      </c>
      <c r="AP480" s="36"/>
      <c r="AR480">
        <v>0</v>
      </c>
      <c r="AS480">
        <v>3.64</v>
      </c>
      <c r="AT480" s="7">
        <v>3.3452265305268249</v>
      </c>
      <c r="AU480">
        <v>13.52</v>
      </c>
      <c r="AV480">
        <v>13.88</v>
      </c>
      <c r="AW480">
        <v>12.28</v>
      </c>
      <c r="AX480">
        <v>586.96</v>
      </c>
      <c r="AY480">
        <v>0</v>
      </c>
      <c r="AZ480" s="32">
        <v>0</v>
      </c>
    </row>
    <row r="481" spans="4:52" x14ac:dyDescent="0.35">
      <c r="D481" s="36"/>
      <c r="H481" s="37">
        <v>6.05</v>
      </c>
      <c r="I481" s="38">
        <v>1.47</v>
      </c>
      <c r="J481">
        <v>34.9</v>
      </c>
      <c r="K481">
        <v>168</v>
      </c>
      <c r="L481">
        <v>15.39</v>
      </c>
      <c r="M481">
        <v>2.39</v>
      </c>
      <c r="N481">
        <v>39.4</v>
      </c>
      <c r="O481">
        <v>7.0999999999999994E-2</v>
      </c>
      <c r="P481">
        <v>388</v>
      </c>
      <c r="Q481">
        <v>224</v>
      </c>
      <c r="R481">
        <v>0.63</v>
      </c>
      <c r="S481">
        <v>0.69</v>
      </c>
      <c r="T481">
        <v>11</v>
      </c>
      <c r="U481" s="32">
        <v>0.16</v>
      </c>
      <c r="W481" s="36"/>
      <c r="AA481">
        <v>30.62</v>
      </c>
      <c r="AB481">
        <v>1.44</v>
      </c>
      <c r="AC481">
        <v>1.3233863197688538</v>
      </c>
      <c r="AD481">
        <v>19.5</v>
      </c>
      <c r="AE481">
        <v>16.399999999999999</v>
      </c>
      <c r="AF481">
        <v>18.5</v>
      </c>
      <c r="AG481">
        <v>343.4</v>
      </c>
      <c r="AH481">
        <v>11.76</v>
      </c>
      <c r="AI481">
        <v>15</v>
      </c>
      <c r="AJ481">
        <v>186</v>
      </c>
      <c r="AK481" s="32">
        <v>3.54</v>
      </c>
      <c r="AP481" s="36"/>
      <c r="AR481">
        <v>0</v>
      </c>
      <c r="AS481">
        <v>4.01</v>
      </c>
      <c r="AT481" s="7">
        <v>3.6852632932452107</v>
      </c>
      <c r="AU481">
        <v>13.69</v>
      </c>
      <c r="AV481">
        <v>14.21</v>
      </c>
      <c r="AW481">
        <v>11.93</v>
      </c>
      <c r="AX481">
        <v>698.02</v>
      </c>
      <c r="AY481">
        <v>0</v>
      </c>
      <c r="AZ481" s="32">
        <v>0</v>
      </c>
    </row>
    <row r="482" spans="4:52" ht="15" thickBot="1" x14ac:dyDescent="0.4">
      <c r="D482" s="41"/>
      <c r="E482" s="42"/>
      <c r="F482" s="42"/>
      <c r="G482" s="42"/>
      <c r="H482" s="46">
        <v>12.23</v>
      </c>
      <c r="I482" s="47">
        <v>1.47</v>
      </c>
      <c r="J482" s="42">
        <v>34.6</v>
      </c>
      <c r="K482" s="42">
        <v>249</v>
      </c>
      <c r="L482" s="42">
        <v>15.14</v>
      </c>
      <c r="M482" s="42">
        <v>2.35</v>
      </c>
      <c r="N482" s="42">
        <v>39.1</v>
      </c>
      <c r="O482" s="42">
        <v>6.7000000000000004E-2</v>
      </c>
      <c r="P482" s="42">
        <v>383</v>
      </c>
      <c r="Q482" s="42">
        <v>208</v>
      </c>
      <c r="R482" s="42">
        <v>0.72</v>
      </c>
      <c r="S482" s="42">
        <v>1.32</v>
      </c>
      <c r="T482" s="42">
        <v>35</v>
      </c>
      <c r="U482" s="43">
        <v>0.31</v>
      </c>
      <c r="W482" s="36"/>
      <c r="AA482">
        <v>30.6</v>
      </c>
      <c r="AB482">
        <v>1.583</v>
      </c>
      <c r="AC482">
        <v>1.454805933468122</v>
      </c>
      <c r="AD482">
        <v>27.1</v>
      </c>
      <c r="AE482">
        <v>19.7</v>
      </c>
      <c r="AF482">
        <v>25.3</v>
      </c>
      <c r="AG482">
        <v>1080.5999999999999</v>
      </c>
      <c r="AH482">
        <v>15.28</v>
      </c>
      <c r="AI482">
        <v>16.28</v>
      </c>
      <c r="AJ482">
        <v>193</v>
      </c>
      <c r="AK482" s="32">
        <v>3.84</v>
      </c>
      <c r="AP482" s="36"/>
      <c r="AR482">
        <v>0</v>
      </c>
      <c r="AS482">
        <v>4.37</v>
      </c>
      <c r="AT482" s="7">
        <v>4.0161098731874247</v>
      </c>
      <c r="AU482">
        <v>13.9</v>
      </c>
      <c r="AV482">
        <v>14.49</v>
      </c>
      <c r="AW482">
        <v>12.25</v>
      </c>
      <c r="AX482">
        <v>819.5</v>
      </c>
      <c r="AY482">
        <v>0</v>
      </c>
      <c r="AZ482" s="32">
        <v>0</v>
      </c>
    </row>
    <row r="483" spans="4:52" x14ac:dyDescent="0.35">
      <c r="D483" s="36" t="s">
        <v>19</v>
      </c>
      <c r="E483">
        <v>3.1</v>
      </c>
      <c r="G483" t="s">
        <v>120</v>
      </c>
      <c r="H483" s="37">
        <v>3.23</v>
      </c>
      <c r="I483" s="38">
        <v>1.47</v>
      </c>
      <c r="J483">
        <v>29.8</v>
      </c>
      <c r="K483">
        <v>213</v>
      </c>
      <c r="L483">
        <v>11.39</v>
      </c>
      <c r="M483">
        <v>2.33</v>
      </c>
      <c r="N483">
        <v>34.799999999999997</v>
      </c>
      <c r="O483">
        <v>9.8000000000000004E-2</v>
      </c>
      <c r="P483">
        <v>392</v>
      </c>
      <c r="Q483">
        <v>187</v>
      </c>
      <c r="R483">
        <v>0.61</v>
      </c>
      <c r="S483">
        <v>2.1</v>
      </c>
      <c r="T483">
        <v>5</v>
      </c>
      <c r="U483" s="32">
        <v>0.5</v>
      </c>
      <c r="W483" s="36"/>
      <c r="AA483">
        <v>36.89</v>
      </c>
      <c r="AB483">
        <v>0.71199999999999997</v>
      </c>
      <c r="AC483">
        <v>0.65434101366348885</v>
      </c>
      <c r="AD483">
        <v>26.4</v>
      </c>
      <c r="AE483">
        <v>19.399999999999999</v>
      </c>
      <c r="AF483">
        <v>24.9</v>
      </c>
      <c r="AG483">
        <v>78.5</v>
      </c>
      <c r="AH483">
        <v>11.28</v>
      </c>
      <c r="AI483">
        <v>19.489999999999998</v>
      </c>
      <c r="AJ483">
        <v>262</v>
      </c>
      <c r="AK483" s="32">
        <v>4.59</v>
      </c>
      <c r="AP483" s="36"/>
      <c r="AR483">
        <v>0</v>
      </c>
      <c r="AS483">
        <v>4.7300000000000004</v>
      </c>
      <c r="AT483" s="7">
        <v>4.3469564531296383</v>
      </c>
      <c r="AU483">
        <v>14.1</v>
      </c>
      <c r="AV483">
        <v>14.8</v>
      </c>
      <c r="AW483">
        <v>12.57</v>
      </c>
      <c r="AX483">
        <v>953.41</v>
      </c>
      <c r="AY483">
        <v>0</v>
      </c>
      <c r="AZ483" s="32">
        <v>0</v>
      </c>
    </row>
    <row r="484" spans="4:52" x14ac:dyDescent="0.35">
      <c r="D484" s="36"/>
      <c r="H484" s="37">
        <v>6.01</v>
      </c>
      <c r="I484" s="38">
        <v>1.47</v>
      </c>
      <c r="J484">
        <v>29.7</v>
      </c>
      <c r="K484">
        <v>240</v>
      </c>
      <c r="L484">
        <v>11.31</v>
      </c>
      <c r="M484">
        <v>2.29</v>
      </c>
      <c r="N484">
        <v>34.6</v>
      </c>
      <c r="O484">
        <v>9.2799999999999994E-2</v>
      </c>
      <c r="P484">
        <v>392</v>
      </c>
      <c r="Q484">
        <v>173</v>
      </c>
      <c r="R484">
        <v>0.69</v>
      </c>
      <c r="S484">
        <v>3.83</v>
      </c>
      <c r="T484">
        <v>14</v>
      </c>
      <c r="U484" s="32">
        <v>0.9</v>
      </c>
      <c r="W484" s="36"/>
      <c r="AA484">
        <v>36.74</v>
      </c>
      <c r="AB484">
        <v>0.72499999999999998</v>
      </c>
      <c r="AC484">
        <v>0.66628825127251323</v>
      </c>
      <c r="AD484">
        <v>18.7</v>
      </c>
      <c r="AE484">
        <v>16.2</v>
      </c>
      <c r="AF484">
        <v>17.600000000000001</v>
      </c>
      <c r="AG484">
        <v>74.099999999999994</v>
      </c>
      <c r="AH484">
        <v>11.6</v>
      </c>
      <c r="AI484">
        <v>17.89</v>
      </c>
      <c r="AJ484">
        <v>252</v>
      </c>
      <c r="AK484" s="32">
        <v>4.22</v>
      </c>
      <c r="AP484" s="36"/>
      <c r="AR484">
        <v>0</v>
      </c>
      <c r="AS484">
        <v>5.09</v>
      </c>
      <c r="AT484" s="7">
        <v>4.677803033071851</v>
      </c>
      <c r="AU484">
        <v>14.36</v>
      </c>
      <c r="AV484">
        <v>15.2</v>
      </c>
      <c r="AW484">
        <v>12.54</v>
      </c>
      <c r="AX484">
        <v>1090.67</v>
      </c>
      <c r="AY484">
        <v>0</v>
      </c>
      <c r="AZ484" s="32">
        <v>0</v>
      </c>
    </row>
    <row r="485" spans="4:52" x14ac:dyDescent="0.35">
      <c r="D485" s="36"/>
      <c r="H485" s="37">
        <v>9.11</v>
      </c>
      <c r="I485" s="38">
        <v>1.47</v>
      </c>
      <c r="J485">
        <v>29.4</v>
      </c>
      <c r="K485">
        <v>274</v>
      </c>
      <c r="L485">
        <v>11.13</v>
      </c>
      <c r="M485">
        <v>2.25</v>
      </c>
      <c r="N485">
        <v>34.4</v>
      </c>
      <c r="O485">
        <v>8.7599999999999997E-2</v>
      </c>
      <c r="P485">
        <v>386</v>
      </c>
      <c r="Q485">
        <v>169</v>
      </c>
      <c r="R485">
        <v>0.72</v>
      </c>
      <c r="S485">
        <v>5.6</v>
      </c>
      <c r="T485">
        <v>27</v>
      </c>
      <c r="U485" s="32">
        <v>1.32</v>
      </c>
      <c r="W485" s="36"/>
      <c r="AA485">
        <v>36.67</v>
      </c>
      <c r="AB485">
        <v>0.89200000000000002</v>
      </c>
      <c r="AC485">
        <v>0.81976430363459563</v>
      </c>
      <c r="AD485">
        <v>24.6</v>
      </c>
      <c r="AE485">
        <v>19</v>
      </c>
      <c r="AF485">
        <v>23.1</v>
      </c>
      <c r="AG485">
        <v>126.2</v>
      </c>
      <c r="AH485">
        <v>11.38</v>
      </c>
      <c r="AI485">
        <v>19.18</v>
      </c>
      <c r="AJ485">
        <v>258</v>
      </c>
      <c r="AK485" s="32">
        <v>4.5199999999999996</v>
      </c>
      <c r="AP485" s="36"/>
      <c r="AR485">
        <v>6.12</v>
      </c>
      <c r="AS485">
        <v>0.43</v>
      </c>
      <c r="AT485" s="7">
        <v>0.39517785937542166</v>
      </c>
      <c r="AU485">
        <v>12.84</v>
      </c>
      <c r="AV485">
        <v>18.21</v>
      </c>
      <c r="AW485">
        <v>15.16</v>
      </c>
      <c r="AX485">
        <v>14.07</v>
      </c>
      <c r="AY485">
        <v>0</v>
      </c>
      <c r="AZ485" s="32">
        <v>4.84</v>
      </c>
    </row>
    <row r="486" spans="4:52" x14ac:dyDescent="0.35">
      <c r="D486" s="36"/>
      <c r="H486" s="37">
        <v>12.13</v>
      </c>
      <c r="I486" s="38">
        <v>1.47</v>
      </c>
      <c r="J486">
        <v>29.3</v>
      </c>
      <c r="K486">
        <v>299</v>
      </c>
      <c r="L486">
        <v>11.06</v>
      </c>
      <c r="M486">
        <v>2.2400000000000002</v>
      </c>
      <c r="N486">
        <v>34.299999999999997</v>
      </c>
      <c r="O486">
        <v>8.5999999999999993E-2</v>
      </c>
      <c r="P486">
        <v>386</v>
      </c>
      <c r="Q486">
        <v>170</v>
      </c>
      <c r="R486">
        <v>0.73</v>
      </c>
      <c r="S486">
        <v>7.35</v>
      </c>
      <c r="T486">
        <v>44</v>
      </c>
      <c r="U486" s="32">
        <v>1.73</v>
      </c>
      <c r="W486" s="36"/>
      <c r="AA486">
        <v>36.61</v>
      </c>
      <c r="AB486">
        <v>0.90400000000000003</v>
      </c>
      <c r="AC486">
        <v>0.8307925229660027</v>
      </c>
      <c r="AD486">
        <v>16.8</v>
      </c>
      <c r="AE486">
        <v>16.7</v>
      </c>
      <c r="AF486">
        <v>17.2</v>
      </c>
      <c r="AG486">
        <v>123.6</v>
      </c>
      <c r="AH486">
        <v>12.05</v>
      </c>
      <c r="AI486">
        <v>18.07</v>
      </c>
      <c r="AJ486">
        <v>252</v>
      </c>
      <c r="AK486" s="32">
        <v>4.26</v>
      </c>
      <c r="AP486" s="36"/>
      <c r="AR486">
        <v>6.11</v>
      </c>
      <c r="AS486">
        <v>0.72</v>
      </c>
      <c r="AT486" s="7">
        <v>0.6616931598844269</v>
      </c>
      <c r="AU486">
        <v>13.16</v>
      </c>
      <c r="AV486">
        <v>18.13</v>
      </c>
      <c r="AW486">
        <v>18.399999999999999</v>
      </c>
      <c r="AX486">
        <v>36.71</v>
      </c>
      <c r="AY486">
        <v>0</v>
      </c>
      <c r="AZ486" s="32">
        <v>4.83</v>
      </c>
    </row>
    <row r="487" spans="4:52" x14ac:dyDescent="0.35">
      <c r="D487" s="36"/>
      <c r="H487" s="37">
        <v>18.309999999999999</v>
      </c>
      <c r="I487" s="38">
        <v>1.47</v>
      </c>
      <c r="J487">
        <v>29.2</v>
      </c>
      <c r="K487">
        <v>410</v>
      </c>
      <c r="L487">
        <v>10.97</v>
      </c>
      <c r="M487">
        <v>2.23</v>
      </c>
      <c r="N487">
        <v>34.200000000000003</v>
      </c>
      <c r="O487">
        <v>8.4599999999999995E-2</v>
      </c>
      <c r="P487">
        <v>384</v>
      </c>
      <c r="Q487">
        <v>170</v>
      </c>
      <c r="R487">
        <v>0.73</v>
      </c>
      <c r="S487">
        <v>11</v>
      </c>
      <c r="T487">
        <v>87</v>
      </c>
      <c r="U487" s="32">
        <v>2.59</v>
      </c>
      <c r="W487" s="36"/>
      <c r="AA487">
        <v>36.69</v>
      </c>
      <c r="AB487">
        <v>1.0720000000000001</v>
      </c>
      <c r="AC487">
        <v>0.98518759360570241</v>
      </c>
      <c r="AD487">
        <v>25</v>
      </c>
      <c r="AE487">
        <v>19.100000000000001</v>
      </c>
      <c r="AF487">
        <v>23.1</v>
      </c>
      <c r="AG487">
        <v>189.1</v>
      </c>
      <c r="AH487">
        <v>11.56</v>
      </c>
      <c r="AI487">
        <v>19.22</v>
      </c>
      <c r="AJ487">
        <v>259</v>
      </c>
      <c r="AK487" s="32">
        <v>4.53</v>
      </c>
      <c r="AP487" s="36"/>
      <c r="AR487">
        <v>6.11</v>
      </c>
      <c r="AS487">
        <v>1.08</v>
      </c>
      <c r="AT487" s="7">
        <v>0.99253973982664045</v>
      </c>
      <c r="AU487">
        <v>13.29</v>
      </c>
      <c r="AV487">
        <v>18.72</v>
      </c>
      <c r="AW487">
        <v>20.72</v>
      </c>
      <c r="AX487">
        <v>76.41</v>
      </c>
      <c r="AY487">
        <v>0</v>
      </c>
      <c r="AZ487" s="32">
        <v>4.83</v>
      </c>
    </row>
    <row r="488" spans="4:52" x14ac:dyDescent="0.35">
      <c r="D488" s="36"/>
      <c r="H488" s="37">
        <v>3.43</v>
      </c>
      <c r="I488" s="38">
        <v>0.98</v>
      </c>
      <c r="J488">
        <v>29.3</v>
      </c>
      <c r="K488">
        <v>99</v>
      </c>
      <c r="L488">
        <v>11.07</v>
      </c>
      <c r="M488">
        <v>2.2200000000000002</v>
      </c>
      <c r="N488">
        <v>34.299999999999997</v>
      </c>
      <c r="O488">
        <v>8.2299999999999998E-2</v>
      </c>
      <c r="P488">
        <v>384</v>
      </c>
      <c r="Q488">
        <v>136</v>
      </c>
      <c r="R488">
        <v>0.63</v>
      </c>
      <c r="S488">
        <v>2.06</v>
      </c>
      <c r="T488">
        <v>5</v>
      </c>
      <c r="U488" s="32">
        <v>0.48</v>
      </c>
      <c r="W488" s="36"/>
      <c r="AA488">
        <v>36.69</v>
      </c>
      <c r="AB488">
        <v>1.083</v>
      </c>
      <c r="AC488">
        <v>0.99529679465949217</v>
      </c>
      <c r="AD488">
        <v>17</v>
      </c>
      <c r="AE488">
        <v>16.600000000000001</v>
      </c>
      <c r="AF488">
        <v>17.3</v>
      </c>
      <c r="AG488">
        <v>172.1</v>
      </c>
      <c r="AH488">
        <v>12.22</v>
      </c>
      <c r="AI488">
        <v>18.059999999999999</v>
      </c>
      <c r="AJ488">
        <v>252</v>
      </c>
      <c r="AK488" s="32">
        <v>4.26</v>
      </c>
      <c r="AP488" s="36"/>
      <c r="AR488">
        <v>6.12</v>
      </c>
      <c r="AS488">
        <v>1.42</v>
      </c>
      <c r="AT488" s="7">
        <v>1.3050059542165087</v>
      </c>
      <c r="AU488">
        <v>13.97</v>
      </c>
      <c r="AV488">
        <v>20.78</v>
      </c>
      <c r="AW488">
        <v>27.11</v>
      </c>
      <c r="AX488">
        <v>129.34</v>
      </c>
      <c r="AY488">
        <v>0</v>
      </c>
      <c r="AZ488" s="32">
        <v>4.83</v>
      </c>
    </row>
    <row r="489" spans="4:52" x14ac:dyDescent="0.35">
      <c r="D489" s="36"/>
      <c r="H489" s="37">
        <v>6.03</v>
      </c>
      <c r="I489" s="38">
        <v>0.98</v>
      </c>
      <c r="J489">
        <v>29.4</v>
      </c>
      <c r="K489">
        <v>104</v>
      </c>
      <c r="L489">
        <v>11.17</v>
      </c>
      <c r="M489">
        <v>2.2200000000000002</v>
      </c>
      <c r="N489">
        <v>34.4</v>
      </c>
      <c r="O489">
        <v>7.9899999999999999E-2</v>
      </c>
      <c r="P489">
        <v>384</v>
      </c>
      <c r="Q489">
        <v>129</v>
      </c>
      <c r="R489">
        <v>0.67</v>
      </c>
      <c r="S489">
        <v>3.61</v>
      </c>
      <c r="T489">
        <v>14</v>
      </c>
      <c r="U489" s="32">
        <v>0.85</v>
      </c>
      <c r="W489" s="36"/>
      <c r="AA489">
        <v>36.630000000000003</v>
      </c>
      <c r="AB489">
        <v>1.248</v>
      </c>
      <c r="AC489">
        <v>1.1469348104663399</v>
      </c>
      <c r="AD489">
        <v>25.4</v>
      </c>
      <c r="AE489">
        <v>19.100000000000001</v>
      </c>
      <c r="AF489">
        <v>23.1</v>
      </c>
      <c r="AG489">
        <v>279.3</v>
      </c>
      <c r="AH489">
        <v>11.7</v>
      </c>
      <c r="AI489">
        <v>19.21</v>
      </c>
      <c r="AJ489">
        <v>258</v>
      </c>
      <c r="AK489" s="32">
        <v>4.53</v>
      </c>
      <c r="AP489" s="36"/>
      <c r="AR489">
        <v>6.11</v>
      </c>
      <c r="AS489">
        <v>1.77</v>
      </c>
      <c r="AT489" s="7">
        <v>1.6266623513825496</v>
      </c>
      <c r="AU489">
        <v>14.05</v>
      </c>
      <c r="AV489">
        <v>20.94</v>
      </c>
      <c r="AW489">
        <v>28.04</v>
      </c>
      <c r="AX489">
        <v>194.14</v>
      </c>
      <c r="AY489">
        <v>0</v>
      </c>
      <c r="AZ489" s="32">
        <v>4.83</v>
      </c>
    </row>
    <row r="490" spans="4:52" x14ac:dyDescent="0.35">
      <c r="D490" s="36"/>
      <c r="H490" s="37">
        <v>12.22</v>
      </c>
      <c r="I490" s="38">
        <v>0.98</v>
      </c>
      <c r="J490">
        <v>29.3</v>
      </c>
      <c r="K490">
        <v>116</v>
      </c>
      <c r="L490">
        <v>11.09</v>
      </c>
      <c r="M490">
        <v>2.2000000000000002</v>
      </c>
      <c r="N490">
        <v>34.299999999999997</v>
      </c>
      <c r="O490">
        <v>7.7600000000000002E-2</v>
      </c>
      <c r="P490">
        <v>384</v>
      </c>
      <c r="Q490">
        <v>123</v>
      </c>
      <c r="R490">
        <v>0.71</v>
      </c>
      <c r="S490">
        <v>7.23</v>
      </c>
      <c r="T490">
        <v>44</v>
      </c>
      <c r="U490" s="32">
        <v>1.7</v>
      </c>
      <c r="W490" s="36"/>
      <c r="AA490">
        <v>36.65</v>
      </c>
      <c r="AB490">
        <v>1.2629999999999999</v>
      </c>
      <c r="AC490">
        <v>1.1607200846305987</v>
      </c>
      <c r="AD490">
        <v>17.3</v>
      </c>
      <c r="AE490">
        <v>16.399999999999999</v>
      </c>
      <c r="AF490">
        <v>17.399999999999999</v>
      </c>
      <c r="AG490">
        <v>244.5</v>
      </c>
      <c r="AH490">
        <v>12.49</v>
      </c>
      <c r="AI490">
        <v>17.97</v>
      </c>
      <c r="AJ490">
        <v>251</v>
      </c>
      <c r="AK490" s="32">
        <v>4.24</v>
      </c>
      <c r="AP490" s="36"/>
      <c r="AR490">
        <v>6.1</v>
      </c>
      <c r="AS490">
        <v>2.12</v>
      </c>
      <c r="AT490" s="7">
        <v>1.9483187485485904</v>
      </c>
      <c r="AU490">
        <v>14.15</v>
      </c>
      <c r="AV490">
        <v>20.96</v>
      </c>
      <c r="AW490">
        <v>29.63</v>
      </c>
      <c r="AX490">
        <v>269.93</v>
      </c>
      <c r="AY490">
        <v>0</v>
      </c>
      <c r="AZ490" s="32">
        <v>4.82</v>
      </c>
    </row>
    <row r="491" spans="4:52" x14ac:dyDescent="0.35">
      <c r="D491" s="36"/>
      <c r="H491" s="37">
        <v>18.350000000000001</v>
      </c>
      <c r="I491" s="38">
        <v>0.98</v>
      </c>
      <c r="J491">
        <v>30</v>
      </c>
      <c r="K491">
        <v>128</v>
      </c>
      <c r="L491">
        <v>11.61</v>
      </c>
      <c r="M491">
        <v>2.2200000000000002</v>
      </c>
      <c r="N491">
        <v>34.9</v>
      </c>
      <c r="O491">
        <v>7.2400000000000006E-2</v>
      </c>
      <c r="P491">
        <v>385</v>
      </c>
      <c r="Q491">
        <v>121</v>
      </c>
      <c r="R491">
        <v>0.74</v>
      </c>
      <c r="S491">
        <v>10.94</v>
      </c>
      <c r="T491">
        <v>87</v>
      </c>
      <c r="U491" s="32">
        <v>2.58</v>
      </c>
      <c r="W491" s="36"/>
      <c r="AA491">
        <v>36.67</v>
      </c>
      <c r="AB491">
        <v>1.429</v>
      </c>
      <c r="AC491">
        <v>1.313277118715064</v>
      </c>
      <c r="AD491">
        <v>25.6</v>
      </c>
      <c r="AE491">
        <v>19.2</v>
      </c>
      <c r="AF491">
        <v>23.7</v>
      </c>
      <c r="AG491">
        <v>507.6</v>
      </c>
      <c r="AH491">
        <v>12.87</v>
      </c>
      <c r="AI491">
        <v>19.260000000000002</v>
      </c>
      <c r="AJ491">
        <v>259</v>
      </c>
      <c r="AK491" s="32">
        <v>4.54</v>
      </c>
      <c r="AP491" s="36"/>
      <c r="AR491">
        <v>6.12</v>
      </c>
      <c r="AS491">
        <v>2.48</v>
      </c>
      <c r="AT491" s="7">
        <v>2.2791653284908038</v>
      </c>
      <c r="AU491">
        <v>14.21</v>
      </c>
      <c r="AV491">
        <v>20.65</v>
      </c>
      <c r="AW491">
        <v>29.36</v>
      </c>
      <c r="AX491">
        <v>360.38</v>
      </c>
      <c r="AY491">
        <v>0</v>
      </c>
      <c r="AZ491" s="32">
        <v>4.83</v>
      </c>
    </row>
    <row r="492" spans="4:52" x14ac:dyDescent="0.35">
      <c r="D492" s="36"/>
      <c r="H492" s="37">
        <v>24.42</v>
      </c>
      <c r="I492" s="38">
        <v>0.98</v>
      </c>
      <c r="J492">
        <v>30.3</v>
      </c>
      <c r="K492">
        <v>146</v>
      </c>
      <c r="L492">
        <v>11.75</v>
      </c>
      <c r="M492">
        <v>2.23</v>
      </c>
      <c r="N492">
        <v>35.1</v>
      </c>
      <c r="O492">
        <v>7.1199999999999999E-2</v>
      </c>
      <c r="P492">
        <v>385</v>
      </c>
      <c r="Q492">
        <v>120</v>
      </c>
      <c r="R492">
        <v>0.75</v>
      </c>
      <c r="S492">
        <v>14.53</v>
      </c>
      <c r="T492">
        <v>140</v>
      </c>
      <c r="U492" s="32">
        <v>3.43</v>
      </c>
      <c r="W492" s="36"/>
      <c r="AA492">
        <v>36.700000000000003</v>
      </c>
      <c r="AB492">
        <v>1.4419999999999999</v>
      </c>
      <c r="AC492">
        <v>1.3252243563240884</v>
      </c>
      <c r="AD492">
        <v>18.100000000000001</v>
      </c>
      <c r="AE492">
        <v>16.3</v>
      </c>
      <c r="AF492">
        <v>17.399999999999999</v>
      </c>
      <c r="AG492">
        <v>492</v>
      </c>
      <c r="AH492">
        <v>13.82</v>
      </c>
      <c r="AI492">
        <v>17.93</v>
      </c>
      <c r="AJ492">
        <v>252</v>
      </c>
      <c r="AK492" s="32">
        <v>4.2300000000000004</v>
      </c>
      <c r="AP492" s="36"/>
      <c r="AR492">
        <v>6.1</v>
      </c>
      <c r="AS492">
        <v>2.83</v>
      </c>
      <c r="AT492" s="7">
        <v>2.6008217256568447</v>
      </c>
      <c r="AU492">
        <v>14.31</v>
      </c>
      <c r="AV492">
        <v>20.47</v>
      </c>
      <c r="AW492">
        <v>29.69</v>
      </c>
      <c r="AX492">
        <v>471.44</v>
      </c>
      <c r="AY492">
        <v>0</v>
      </c>
      <c r="AZ492" s="32">
        <v>4.82</v>
      </c>
    </row>
    <row r="493" spans="4:52" x14ac:dyDescent="0.35">
      <c r="D493" s="36"/>
      <c r="H493" s="37">
        <v>36.700000000000003</v>
      </c>
      <c r="I493" s="38">
        <v>0.97</v>
      </c>
      <c r="J493">
        <v>30.1</v>
      </c>
      <c r="K493">
        <v>250</v>
      </c>
      <c r="L493">
        <v>11.67</v>
      </c>
      <c r="M493">
        <v>2.21</v>
      </c>
      <c r="N493">
        <v>35</v>
      </c>
      <c r="O493">
        <v>6.93E-2</v>
      </c>
      <c r="P493">
        <v>385</v>
      </c>
      <c r="Q493">
        <v>119</v>
      </c>
      <c r="R493">
        <v>0.77</v>
      </c>
      <c r="S493">
        <v>21.82</v>
      </c>
      <c r="T493">
        <v>277</v>
      </c>
      <c r="U493" s="32">
        <v>5.14</v>
      </c>
      <c r="W493" s="36"/>
      <c r="AA493">
        <v>36.74</v>
      </c>
      <c r="AB493">
        <v>1.458</v>
      </c>
      <c r="AC493">
        <v>1.3399286487659645</v>
      </c>
      <c r="AD493">
        <v>26.3</v>
      </c>
      <c r="AE493">
        <v>19.3</v>
      </c>
      <c r="AF493">
        <v>23.8</v>
      </c>
      <c r="AG493">
        <v>888.1</v>
      </c>
      <c r="AH493">
        <v>15.29</v>
      </c>
      <c r="AI493">
        <v>19.329999999999998</v>
      </c>
      <c r="AJ493">
        <v>260</v>
      </c>
      <c r="AK493" s="32">
        <v>4.5599999999999996</v>
      </c>
      <c r="AP493" s="36"/>
      <c r="AR493">
        <v>6.13</v>
      </c>
      <c r="AS493">
        <v>3.18</v>
      </c>
      <c r="AT493" s="7">
        <v>2.9224781228228855</v>
      </c>
      <c r="AU493">
        <v>14.43</v>
      </c>
      <c r="AV493">
        <v>20.34</v>
      </c>
      <c r="AW493">
        <v>29.74</v>
      </c>
      <c r="AX493">
        <v>611.29999999999995</v>
      </c>
      <c r="AY493">
        <v>0</v>
      </c>
      <c r="AZ493" s="32">
        <v>4.8499999999999996</v>
      </c>
    </row>
    <row r="494" spans="4:52" x14ac:dyDescent="0.35">
      <c r="D494" s="36"/>
      <c r="H494" s="37">
        <v>42.77</v>
      </c>
      <c r="I494" s="38">
        <v>0.98</v>
      </c>
      <c r="J494">
        <v>29.9</v>
      </c>
      <c r="K494">
        <v>346</v>
      </c>
      <c r="L494">
        <v>11.52</v>
      </c>
      <c r="M494">
        <v>2.19</v>
      </c>
      <c r="N494">
        <v>34.799999999999997</v>
      </c>
      <c r="O494">
        <v>6.7599999999999993E-2</v>
      </c>
      <c r="P494">
        <v>385</v>
      </c>
      <c r="Q494">
        <v>119</v>
      </c>
      <c r="R494">
        <v>0.79</v>
      </c>
      <c r="S494">
        <v>25.37</v>
      </c>
      <c r="T494">
        <v>357</v>
      </c>
      <c r="U494" s="32">
        <v>5.98</v>
      </c>
      <c r="W494" s="36"/>
      <c r="AA494">
        <v>48.91</v>
      </c>
      <c r="AB494">
        <v>0.71799999999999997</v>
      </c>
      <c r="AC494">
        <v>0.65985512332919238</v>
      </c>
      <c r="AD494">
        <v>18</v>
      </c>
      <c r="AE494">
        <v>16.2</v>
      </c>
      <c r="AF494">
        <v>17.899999999999999</v>
      </c>
      <c r="AG494">
        <v>111.6</v>
      </c>
      <c r="AH494">
        <v>13.32</v>
      </c>
      <c r="AI494">
        <v>23.84</v>
      </c>
      <c r="AJ494">
        <v>406</v>
      </c>
      <c r="AK494" s="32">
        <v>5.62</v>
      </c>
      <c r="AP494" s="36"/>
      <c r="AR494">
        <v>6.1</v>
      </c>
      <c r="AS494">
        <v>3.54</v>
      </c>
      <c r="AT494" s="7">
        <v>3.2533247027650991</v>
      </c>
      <c r="AU494">
        <v>14.56</v>
      </c>
      <c r="AV494">
        <v>20.22</v>
      </c>
      <c r="AW494">
        <v>29.44</v>
      </c>
      <c r="AX494">
        <v>722.45</v>
      </c>
      <c r="AY494">
        <v>0</v>
      </c>
      <c r="AZ494" s="32">
        <v>4.82</v>
      </c>
    </row>
    <row r="495" spans="4:52" x14ac:dyDescent="0.35">
      <c r="D495" s="36"/>
      <c r="H495" s="37">
        <v>3.82</v>
      </c>
      <c r="I495" s="38">
        <v>0.59</v>
      </c>
      <c r="J495">
        <v>30.8</v>
      </c>
      <c r="K495">
        <v>39</v>
      </c>
      <c r="L495">
        <v>12.16</v>
      </c>
      <c r="M495">
        <v>2.23</v>
      </c>
      <c r="N495">
        <v>35.6</v>
      </c>
      <c r="O495">
        <v>6.5500000000000003E-2</v>
      </c>
      <c r="P495">
        <v>382</v>
      </c>
      <c r="Q495">
        <v>80</v>
      </c>
      <c r="R495">
        <v>0.63</v>
      </c>
      <c r="S495">
        <v>2.29</v>
      </c>
      <c r="T495">
        <v>6</v>
      </c>
      <c r="U495" s="32">
        <v>0.54</v>
      </c>
      <c r="W495" s="36"/>
      <c r="AA495">
        <v>48.89</v>
      </c>
      <c r="AB495">
        <v>0.89900000000000002</v>
      </c>
      <c r="AC495">
        <v>0.82619743157791647</v>
      </c>
      <c r="AD495">
        <v>18.100000000000001</v>
      </c>
      <c r="AE495">
        <v>16.2</v>
      </c>
      <c r="AF495">
        <v>17.899999999999999</v>
      </c>
      <c r="AG495">
        <v>166.4</v>
      </c>
      <c r="AH495">
        <v>13.4</v>
      </c>
      <c r="AI495">
        <v>23.86</v>
      </c>
      <c r="AJ495">
        <v>406</v>
      </c>
      <c r="AK495" s="32">
        <v>5.62</v>
      </c>
      <c r="AP495" s="36"/>
      <c r="AR495">
        <v>6.11</v>
      </c>
      <c r="AS495">
        <v>3.89</v>
      </c>
      <c r="AT495" s="7">
        <v>3.57498109993114</v>
      </c>
      <c r="AU495">
        <v>14.67</v>
      </c>
      <c r="AV495">
        <v>20.29</v>
      </c>
      <c r="AW495">
        <v>29.15</v>
      </c>
      <c r="AX495">
        <v>921.06</v>
      </c>
      <c r="AY495">
        <v>0</v>
      </c>
      <c r="AZ495" s="32">
        <v>4.83</v>
      </c>
    </row>
    <row r="496" spans="4:52" x14ac:dyDescent="0.35">
      <c r="D496" s="36"/>
      <c r="H496" s="37">
        <v>6.09</v>
      </c>
      <c r="I496" s="38">
        <v>0.59</v>
      </c>
      <c r="J496">
        <v>31.2</v>
      </c>
      <c r="K496">
        <v>41</v>
      </c>
      <c r="L496">
        <v>12.47</v>
      </c>
      <c r="M496">
        <v>2.25</v>
      </c>
      <c r="N496">
        <v>36</v>
      </c>
      <c r="O496">
        <v>6.3399999999999998E-2</v>
      </c>
      <c r="P496">
        <v>382</v>
      </c>
      <c r="Q496">
        <v>73</v>
      </c>
      <c r="R496">
        <v>0.67</v>
      </c>
      <c r="S496">
        <v>3.63</v>
      </c>
      <c r="T496">
        <v>14</v>
      </c>
      <c r="U496" s="32">
        <v>0.86</v>
      </c>
      <c r="W496" s="36"/>
      <c r="AA496">
        <v>48.86</v>
      </c>
      <c r="AB496">
        <v>1.081</v>
      </c>
      <c r="AC496">
        <v>0.99345875810425766</v>
      </c>
      <c r="AD496">
        <v>18.2</v>
      </c>
      <c r="AE496">
        <v>16.2</v>
      </c>
      <c r="AF496">
        <v>17.899999999999999</v>
      </c>
      <c r="AG496">
        <v>239.3</v>
      </c>
      <c r="AH496">
        <v>13.69</v>
      </c>
      <c r="AI496">
        <v>23.84</v>
      </c>
      <c r="AJ496">
        <v>405</v>
      </c>
      <c r="AK496" s="32">
        <v>5.62</v>
      </c>
      <c r="AP496" s="36"/>
      <c r="AR496">
        <v>6.12</v>
      </c>
      <c r="AS496">
        <v>4.25</v>
      </c>
      <c r="AT496" s="7">
        <v>3.9058276798733536</v>
      </c>
      <c r="AU496">
        <v>14.86</v>
      </c>
      <c r="AV496">
        <v>20.55</v>
      </c>
      <c r="AW496">
        <v>28.94</v>
      </c>
      <c r="AX496">
        <v>1174.92</v>
      </c>
      <c r="AY496">
        <v>0</v>
      </c>
      <c r="AZ496" s="32">
        <v>4.83</v>
      </c>
    </row>
    <row r="497" spans="4:52" ht="15" thickBot="1" x14ac:dyDescent="0.4">
      <c r="D497" s="36"/>
      <c r="H497" s="37">
        <v>12.24</v>
      </c>
      <c r="I497" s="38">
        <v>0.59</v>
      </c>
      <c r="J497">
        <v>30.6</v>
      </c>
      <c r="K497">
        <v>46</v>
      </c>
      <c r="L497">
        <v>12.06</v>
      </c>
      <c r="M497">
        <v>2.2000000000000002</v>
      </c>
      <c r="N497">
        <v>35.5</v>
      </c>
      <c r="O497">
        <v>6.13E-2</v>
      </c>
      <c r="P497">
        <v>383</v>
      </c>
      <c r="Q497">
        <v>72</v>
      </c>
      <c r="R497">
        <v>0.69</v>
      </c>
      <c r="S497">
        <v>7.27</v>
      </c>
      <c r="T497">
        <v>45</v>
      </c>
      <c r="U497" s="32">
        <v>1.71</v>
      </c>
      <c r="W497" s="36"/>
      <c r="AA497">
        <v>48.98</v>
      </c>
      <c r="AB497">
        <v>1.258</v>
      </c>
      <c r="AC497">
        <v>1.1561249932425126</v>
      </c>
      <c r="AD497">
        <v>19</v>
      </c>
      <c r="AE497">
        <v>16.3</v>
      </c>
      <c r="AF497">
        <v>18</v>
      </c>
      <c r="AG497">
        <v>594.29999999999995</v>
      </c>
      <c r="AH497">
        <v>15.66</v>
      </c>
      <c r="AI497">
        <v>23.92</v>
      </c>
      <c r="AJ497">
        <v>407</v>
      </c>
      <c r="AK497" s="32">
        <v>5.64</v>
      </c>
      <c r="AP497" s="36"/>
      <c r="AR497">
        <v>6.11</v>
      </c>
      <c r="AS497">
        <v>4.6399999999999997</v>
      </c>
      <c r="AT497" s="7">
        <v>4.2642448081440847</v>
      </c>
      <c r="AU497">
        <v>15.12</v>
      </c>
      <c r="AV497">
        <v>20.79</v>
      </c>
      <c r="AW497">
        <v>28.67</v>
      </c>
      <c r="AX497">
        <v>1557.05</v>
      </c>
      <c r="AY497">
        <v>0</v>
      </c>
      <c r="AZ497" s="32">
        <v>4.83</v>
      </c>
    </row>
    <row r="498" spans="4:52" x14ac:dyDescent="0.35">
      <c r="D498" s="36"/>
      <c r="H498" s="37">
        <v>24.42</v>
      </c>
      <c r="I498" s="38">
        <v>0.59</v>
      </c>
      <c r="J498">
        <v>30.8</v>
      </c>
      <c r="K498">
        <v>63</v>
      </c>
      <c r="L498">
        <v>12.15</v>
      </c>
      <c r="M498">
        <v>2.21</v>
      </c>
      <c r="N498">
        <v>35.6</v>
      </c>
      <c r="O498">
        <v>6.0600000000000001E-2</v>
      </c>
      <c r="P498">
        <v>383</v>
      </c>
      <c r="Q498">
        <v>68</v>
      </c>
      <c r="R498">
        <v>0.72</v>
      </c>
      <c r="S498">
        <v>14.48</v>
      </c>
      <c r="T498">
        <v>141</v>
      </c>
      <c r="U498" s="32">
        <v>3.41</v>
      </c>
      <c r="W498" s="27" t="s">
        <v>14</v>
      </c>
      <c r="X498" s="28">
        <v>2.8</v>
      </c>
      <c r="Y498" s="28" t="s">
        <v>125</v>
      </c>
      <c r="Z498" s="28" t="s">
        <v>120</v>
      </c>
      <c r="AA498" s="28">
        <v>0</v>
      </c>
      <c r="AB498" s="28">
        <v>0.72</v>
      </c>
      <c r="AC498" s="28">
        <v>0.6616931598844269</v>
      </c>
      <c r="AD498" s="28">
        <v>21.4</v>
      </c>
      <c r="AE498" s="28">
        <v>18.100000000000001</v>
      </c>
      <c r="AF498" s="28">
        <v>21.1</v>
      </c>
      <c r="AG498" s="28">
        <v>33.799999999999997</v>
      </c>
      <c r="AH498" s="28">
        <v>0</v>
      </c>
      <c r="AI498" s="28">
        <v>0</v>
      </c>
      <c r="AJ498" s="28">
        <v>0</v>
      </c>
      <c r="AK498" s="31">
        <v>0</v>
      </c>
      <c r="AP498" s="36"/>
      <c r="AR498">
        <v>12.21</v>
      </c>
      <c r="AS498">
        <v>0.43</v>
      </c>
      <c r="AT498" s="7">
        <v>0.39517785937542166</v>
      </c>
      <c r="AU498">
        <v>12.87</v>
      </c>
      <c r="AV498">
        <v>18.010000000000002</v>
      </c>
      <c r="AW498">
        <v>15.44</v>
      </c>
      <c r="AX498">
        <v>16.05</v>
      </c>
      <c r="AY498">
        <v>0.06</v>
      </c>
      <c r="AZ498" s="32">
        <v>9.65</v>
      </c>
    </row>
    <row r="499" spans="4:52" ht="15" thickBot="1" x14ac:dyDescent="0.4">
      <c r="D499" s="36"/>
      <c r="H499" s="37">
        <v>30.55</v>
      </c>
      <c r="I499" s="38">
        <v>0.59</v>
      </c>
      <c r="J499">
        <v>31.3</v>
      </c>
      <c r="K499">
        <v>92</v>
      </c>
      <c r="L499">
        <v>12.54</v>
      </c>
      <c r="M499">
        <v>2.23</v>
      </c>
      <c r="N499">
        <v>36.1</v>
      </c>
      <c r="O499">
        <v>5.9299999999999999E-2</v>
      </c>
      <c r="P499">
        <v>383</v>
      </c>
      <c r="Q499">
        <v>65</v>
      </c>
      <c r="R499">
        <v>0.74</v>
      </c>
      <c r="S499">
        <v>18.149999999999999</v>
      </c>
      <c r="T499">
        <v>205</v>
      </c>
      <c r="U499" s="32">
        <v>4.28</v>
      </c>
      <c r="W499" s="36"/>
      <c r="AA499">
        <v>0</v>
      </c>
      <c r="AB499">
        <v>1.075</v>
      </c>
      <c r="AC499">
        <v>0.98794464843855401</v>
      </c>
      <c r="AD499">
        <v>21.8</v>
      </c>
      <c r="AE499">
        <v>18.3</v>
      </c>
      <c r="AF499">
        <v>21.3</v>
      </c>
      <c r="AG499">
        <v>67.5</v>
      </c>
      <c r="AH499">
        <v>0</v>
      </c>
      <c r="AI499">
        <v>0</v>
      </c>
      <c r="AJ499">
        <v>0</v>
      </c>
      <c r="AK499" s="32">
        <v>0</v>
      </c>
      <c r="AP499" s="36"/>
      <c r="AR499">
        <v>12.23</v>
      </c>
      <c r="AS499">
        <v>0.72</v>
      </c>
      <c r="AT499" s="7">
        <v>0.6616931598844269</v>
      </c>
      <c r="AU499">
        <v>13.19</v>
      </c>
      <c r="AV499">
        <v>17.98</v>
      </c>
      <c r="AW499">
        <v>19.059999999999999</v>
      </c>
      <c r="AX499">
        <v>39.5</v>
      </c>
      <c r="AY499">
        <v>0.06</v>
      </c>
      <c r="AZ499" s="32">
        <v>9.67</v>
      </c>
    </row>
    <row r="500" spans="4:52" x14ac:dyDescent="0.35">
      <c r="D500" s="27" t="s">
        <v>19</v>
      </c>
      <c r="E500" s="28">
        <v>3.1</v>
      </c>
      <c r="F500" s="28"/>
      <c r="G500" s="28" t="s">
        <v>127</v>
      </c>
      <c r="H500" s="29">
        <v>3.16</v>
      </c>
      <c r="I500" s="30">
        <v>0.98</v>
      </c>
      <c r="J500" s="28">
        <v>26.8</v>
      </c>
      <c r="K500" s="28">
        <v>90</v>
      </c>
      <c r="L500" s="28">
        <v>9.48</v>
      </c>
      <c r="M500" s="28">
        <v>2.15</v>
      </c>
      <c r="N500" s="28">
        <v>32.1</v>
      </c>
      <c r="O500" s="28">
        <v>0.10150000000000001</v>
      </c>
      <c r="P500" s="28">
        <v>396</v>
      </c>
      <c r="Q500" s="28">
        <v>108</v>
      </c>
      <c r="R500" s="28">
        <v>0.74</v>
      </c>
      <c r="S500" s="28">
        <v>1.97</v>
      </c>
      <c r="T500" s="28">
        <v>11</v>
      </c>
      <c r="U500" s="31">
        <v>0.46</v>
      </c>
      <c r="W500" s="36"/>
      <c r="AA500">
        <v>0</v>
      </c>
      <c r="AB500">
        <v>1.6140000000000001</v>
      </c>
      <c r="AC500">
        <v>1.4832955000742571</v>
      </c>
      <c r="AD500">
        <v>22.6</v>
      </c>
      <c r="AE500">
        <v>18.600000000000001</v>
      </c>
      <c r="AF500">
        <v>21.6</v>
      </c>
      <c r="AG500">
        <v>147.6</v>
      </c>
      <c r="AH500">
        <v>0</v>
      </c>
      <c r="AI500">
        <v>0</v>
      </c>
      <c r="AJ500">
        <v>0</v>
      </c>
      <c r="AK500" s="32">
        <v>0</v>
      </c>
      <c r="AP500" s="36"/>
      <c r="AR500">
        <v>12.23</v>
      </c>
      <c r="AS500">
        <v>1.08</v>
      </c>
      <c r="AT500" s="7">
        <v>0.99253973982664045</v>
      </c>
      <c r="AU500">
        <v>13.32</v>
      </c>
      <c r="AV500">
        <v>18.62</v>
      </c>
      <c r="AW500">
        <v>20.8</v>
      </c>
      <c r="AX500">
        <v>81.599999999999994</v>
      </c>
      <c r="AY500">
        <v>0.06</v>
      </c>
      <c r="AZ500" s="32">
        <v>9.67</v>
      </c>
    </row>
    <row r="501" spans="4:52" x14ac:dyDescent="0.35">
      <c r="D501" s="36"/>
      <c r="H501" s="37">
        <v>6.1</v>
      </c>
      <c r="I501" s="38">
        <v>0.98</v>
      </c>
      <c r="J501">
        <v>26.6</v>
      </c>
      <c r="K501">
        <v>96</v>
      </c>
      <c r="L501">
        <v>9.3800000000000008</v>
      </c>
      <c r="M501">
        <v>2.12</v>
      </c>
      <c r="N501">
        <v>32</v>
      </c>
      <c r="O501">
        <v>9.69E-2</v>
      </c>
      <c r="P501">
        <v>396</v>
      </c>
      <c r="Q501">
        <v>102</v>
      </c>
      <c r="R501">
        <v>0.8</v>
      </c>
      <c r="S501">
        <v>3.76</v>
      </c>
      <c r="T501">
        <v>32</v>
      </c>
      <c r="U501" s="32">
        <v>0.89</v>
      </c>
      <c r="W501" s="36"/>
      <c r="AA501">
        <v>0</v>
      </c>
      <c r="AB501">
        <v>2.153</v>
      </c>
      <c r="AC501">
        <v>1.9786463517099599</v>
      </c>
      <c r="AD501">
        <v>23.5</v>
      </c>
      <c r="AE501">
        <v>18.7</v>
      </c>
      <c r="AF501">
        <v>21.7</v>
      </c>
      <c r="AG501">
        <v>245.1</v>
      </c>
      <c r="AH501">
        <v>0</v>
      </c>
      <c r="AI501">
        <v>0</v>
      </c>
      <c r="AJ501">
        <v>0</v>
      </c>
      <c r="AK501" s="32">
        <v>0</v>
      </c>
      <c r="AP501" s="36"/>
      <c r="AR501">
        <v>12.22</v>
      </c>
      <c r="AS501">
        <v>1.42</v>
      </c>
      <c r="AT501" s="7">
        <v>1.3050059542165087</v>
      </c>
      <c r="AU501">
        <v>13.99</v>
      </c>
      <c r="AV501">
        <v>20.62</v>
      </c>
      <c r="AW501">
        <v>27.44</v>
      </c>
      <c r="AX501">
        <v>138.35</v>
      </c>
      <c r="AY501">
        <v>7.0000000000000007E-2</v>
      </c>
      <c r="AZ501" s="32">
        <v>9.66</v>
      </c>
    </row>
    <row r="502" spans="4:52" x14ac:dyDescent="0.35">
      <c r="D502" s="36"/>
      <c r="H502" s="37">
        <v>9.1300000000000008</v>
      </c>
      <c r="I502" s="38">
        <v>0.98</v>
      </c>
      <c r="J502">
        <v>26.6</v>
      </c>
      <c r="K502">
        <v>104</v>
      </c>
      <c r="L502">
        <v>9.42</v>
      </c>
      <c r="M502">
        <v>2.11</v>
      </c>
      <c r="N502">
        <v>32</v>
      </c>
      <c r="O502">
        <v>9.2399999999999996E-2</v>
      </c>
      <c r="P502">
        <v>393</v>
      </c>
      <c r="Q502">
        <v>105</v>
      </c>
      <c r="R502">
        <v>0.8</v>
      </c>
      <c r="S502">
        <v>5.51</v>
      </c>
      <c r="T502">
        <v>63</v>
      </c>
      <c r="U502" s="32">
        <v>1.3</v>
      </c>
      <c r="W502" s="36"/>
      <c r="AA502">
        <v>0</v>
      </c>
      <c r="AB502">
        <v>2.8660000000000001</v>
      </c>
      <c r="AC502">
        <v>2.6339063836510661</v>
      </c>
      <c r="AD502">
        <v>25.4</v>
      </c>
      <c r="AE502">
        <v>18.8</v>
      </c>
      <c r="AF502">
        <v>21.7</v>
      </c>
      <c r="AG502">
        <v>420.2</v>
      </c>
      <c r="AH502">
        <v>0</v>
      </c>
      <c r="AI502">
        <v>0</v>
      </c>
      <c r="AJ502">
        <v>0</v>
      </c>
      <c r="AK502" s="32">
        <v>0</v>
      </c>
      <c r="AP502" s="36"/>
      <c r="AR502">
        <v>12.21</v>
      </c>
      <c r="AS502">
        <v>1.77</v>
      </c>
      <c r="AT502" s="7">
        <v>1.6266623513825496</v>
      </c>
      <c r="AU502">
        <v>14.06</v>
      </c>
      <c r="AV502">
        <v>20.74</v>
      </c>
      <c r="AW502">
        <v>28.29</v>
      </c>
      <c r="AX502">
        <v>209.71</v>
      </c>
      <c r="AY502">
        <v>7.0000000000000007E-2</v>
      </c>
      <c r="AZ502" s="32">
        <v>9.65</v>
      </c>
    </row>
    <row r="503" spans="4:52" x14ac:dyDescent="0.35">
      <c r="D503" s="36"/>
      <c r="H503" s="37">
        <v>12.21</v>
      </c>
      <c r="I503" s="38">
        <v>0.98</v>
      </c>
      <c r="J503">
        <v>27.1</v>
      </c>
      <c r="K503">
        <v>102</v>
      </c>
      <c r="L503">
        <v>9.7100000000000009</v>
      </c>
      <c r="M503">
        <v>2.13</v>
      </c>
      <c r="N503">
        <v>32.4</v>
      </c>
      <c r="O503">
        <v>0.09</v>
      </c>
      <c r="P503">
        <v>393</v>
      </c>
      <c r="Q503">
        <v>103</v>
      </c>
      <c r="R503">
        <v>0.81</v>
      </c>
      <c r="S503">
        <v>7.33</v>
      </c>
      <c r="T503">
        <v>102</v>
      </c>
      <c r="U503" s="32">
        <v>1.73</v>
      </c>
      <c r="W503" s="36"/>
      <c r="AA503">
        <v>0</v>
      </c>
      <c r="AB503">
        <v>3.5819999999999999</v>
      </c>
      <c r="AC503">
        <v>3.291923470425024</v>
      </c>
      <c r="AD503">
        <v>28.9</v>
      </c>
      <c r="AE503">
        <v>19</v>
      </c>
      <c r="AF503">
        <v>21.8</v>
      </c>
      <c r="AG503">
        <v>628.79999999999995</v>
      </c>
      <c r="AH503">
        <v>0</v>
      </c>
      <c r="AI503">
        <v>0</v>
      </c>
      <c r="AJ503">
        <v>0</v>
      </c>
      <c r="AK503" s="32">
        <v>0</v>
      </c>
      <c r="AP503" s="36"/>
      <c r="AR503">
        <v>12.22</v>
      </c>
      <c r="AS503">
        <v>2.12</v>
      </c>
      <c r="AT503" s="7">
        <v>1.9483187485485904</v>
      </c>
      <c r="AU503">
        <v>14.15</v>
      </c>
      <c r="AV503">
        <v>20.48</v>
      </c>
      <c r="AW503">
        <v>29.5</v>
      </c>
      <c r="AX503">
        <v>293.52999999999997</v>
      </c>
      <c r="AY503">
        <v>7.0000000000000007E-2</v>
      </c>
      <c r="AZ503" s="32">
        <v>9.66</v>
      </c>
    </row>
    <row r="504" spans="4:52" x14ac:dyDescent="0.35">
      <c r="D504" s="36"/>
      <c r="H504" s="37">
        <v>18.36</v>
      </c>
      <c r="I504" s="38">
        <v>0.98</v>
      </c>
      <c r="J504">
        <v>27.2</v>
      </c>
      <c r="K504">
        <v>113</v>
      </c>
      <c r="L504">
        <v>9.74</v>
      </c>
      <c r="M504">
        <v>2.13</v>
      </c>
      <c r="N504">
        <v>32.5</v>
      </c>
      <c r="O504">
        <v>8.9700000000000002E-2</v>
      </c>
      <c r="P504">
        <v>393</v>
      </c>
      <c r="Q504">
        <v>102</v>
      </c>
      <c r="R504">
        <v>0.82</v>
      </c>
      <c r="S504">
        <v>10.98</v>
      </c>
      <c r="T504">
        <v>201</v>
      </c>
      <c r="U504" s="32">
        <v>2.59</v>
      </c>
      <c r="W504" s="36"/>
      <c r="AA504">
        <v>0</v>
      </c>
      <c r="AB504">
        <v>4.2990000000000004</v>
      </c>
      <c r="AC504">
        <v>3.9508595754765996</v>
      </c>
      <c r="AD504">
        <v>33</v>
      </c>
      <c r="AE504">
        <v>19.100000000000001</v>
      </c>
      <c r="AF504">
        <v>21.8</v>
      </c>
      <c r="AG504">
        <v>869.4</v>
      </c>
      <c r="AH504">
        <v>0</v>
      </c>
      <c r="AI504">
        <v>0</v>
      </c>
      <c r="AJ504">
        <v>0</v>
      </c>
      <c r="AK504" s="32">
        <v>0</v>
      </c>
      <c r="AP504" s="36"/>
      <c r="AR504">
        <v>12.21</v>
      </c>
      <c r="AS504">
        <v>2.4700000000000002</v>
      </c>
      <c r="AT504" s="7">
        <v>2.2699751457146315</v>
      </c>
      <c r="AU504">
        <v>14.25</v>
      </c>
      <c r="AV504">
        <v>20.36</v>
      </c>
      <c r="AW504">
        <v>29.53</v>
      </c>
      <c r="AX504">
        <v>397.06</v>
      </c>
      <c r="AY504">
        <v>7.0000000000000007E-2</v>
      </c>
      <c r="AZ504" s="32">
        <v>9.65</v>
      </c>
    </row>
    <row r="505" spans="4:52" x14ac:dyDescent="0.35">
      <c r="D505" s="36"/>
      <c r="H505" s="37">
        <v>24.56</v>
      </c>
      <c r="I505" s="38">
        <v>0.98</v>
      </c>
      <c r="J505">
        <v>27.3</v>
      </c>
      <c r="K505">
        <v>124</v>
      </c>
      <c r="L505">
        <v>9.84</v>
      </c>
      <c r="M505">
        <v>2.13</v>
      </c>
      <c r="N505">
        <v>32.6</v>
      </c>
      <c r="O505">
        <v>8.7400000000000005E-2</v>
      </c>
      <c r="P505">
        <v>391</v>
      </c>
      <c r="Q505">
        <v>103</v>
      </c>
      <c r="R505">
        <v>0.82</v>
      </c>
      <c r="S505">
        <v>14.64</v>
      </c>
      <c r="T505">
        <v>327</v>
      </c>
      <c r="U505" s="32">
        <v>3.45</v>
      </c>
      <c r="W505" s="36"/>
      <c r="AA505">
        <v>4.3499999999999996</v>
      </c>
      <c r="AB505">
        <v>0.70399999999999996</v>
      </c>
      <c r="AC505">
        <v>0.64698886744255069</v>
      </c>
      <c r="AD505">
        <v>27.3</v>
      </c>
      <c r="AE505">
        <v>21.7</v>
      </c>
      <c r="AF505">
        <v>26.7</v>
      </c>
      <c r="AG505">
        <v>40.799999999999997</v>
      </c>
      <c r="AH505">
        <v>2.84</v>
      </c>
      <c r="AI505">
        <v>2.4300000000000002</v>
      </c>
      <c r="AJ505">
        <v>8</v>
      </c>
      <c r="AK505" s="32">
        <v>0.56999999999999995</v>
      </c>
      <c r="AP505" s="36"/>
      <c r="AR505">
        <v>12.21</v>
      </c>
      <c r="AS505">
        <v>2.83</v>
      </c>
      <c r="AT505" s="7">
        <v>2.6008217256568447</v>
      </c>
      <c r="AU505">
        <v>14.35</v>
      </c>
      <c r="AV505">
        <v>20.25</v>
      </c>
      <c r="AW505">
        <v>29.84</v>
      </c>
      <c r="AX505">
        <v>532.67999999999995</v>
      </c>
      <c r="AY505">
        <v>7.0000000000000007E-2</v>
      </c>
      <c r="AZ505" s="32">
        <v>9.65</v>
      </c>
    </row>
    <row r="506" spans="4:52" x14ac:dyDescent="0.35">
      <c r="D506" s="36"/>
      <c r="H506" s="37">
        <v>30.57</v>
      </c>
      <c r="I506" s="38">
        <v>0.97</v>
      </c>
      <c r="J506">
        <v>27.5</v>
      </c>
      <c r="K506">
        <v>168</v>
      </c>
      <c r="L506">
        <v>9.9499999999999993</v>
      </c>
      <c r="M506">
        <v>2.13</v>
      </c>
      <c r="N506">
        <v>32.700000000000003</v>
      </c>
      <c r="O506">
        <v>8.5999999999999993E-2</v>
      </c>
      <c r="P506">
        <v>391</v>
      </c>
      <c r="Q506">
        <v>104</v>
      </c>
      <c r="R506">
        <v>0.81</v>
      </c>
      <c r="S506">
        <v>18.149999999999999</v>
      </c>
      <c r="T506">
        <v>471</v>
      </c>
      <c r="U506" s="32">
        <v>4.28</v>
      </c>
      <c r="W506" s="36"/>
      <c r="AA506">
        <v>4.25</v>
      </c>
      <c r="AB506">
        <v>0.71</v>
      </c>
      <c r="AC506">
        <v>0.65250297710825433</v>
      </c>
      <c r="AD506">
        <v>29</v>
      </c>
      <c r="AE506">
        <v>22.2</v>
      </c>
      <c r="AF506">
        <v>28.2</v>
      </c>
      <c r="AG506">
        <v>40.1</v>
      </c>
      <c r="AH506">
        <v>2.74</v>
      </c>
      <c r="AI506">
        <v>2.4</v>
      </c>
      <c r="AJ506">
        <v>7</v>
      </c>
      <c r="AK506" s="32">
        <v>0.56999999999999995</v>
      </c>
      <c r="AP506" s="36"/>
      <c r="AR506">
        <v>12.22</v>
      </c>
      <c r="AS506">
        <v>3.18</v>
      </c>
      <c r="AT506" s="7">
        <v>2.9224781228228855</v>
      </c>
      <c r="AU506">
        <v>14.47</v>
      </c>
      <c r="AV506">
        <v>20.07</v>
      </c>
      <c r="AW506">
        <v>29.37</v>
      </c>
      <c r="AX506">
        <v>727.04</v>
      </c>
      <c r="AY506">
        <v>0.08</v>
      </c>
      <c r="AZ506" s="32">
        <v>9.66</v>
      </c>
    </row>
    <row r="507" spans="4:52" x14ac:dyDescent="0.35">
      <c r="D507" s="36"/>
      <c r="H507" s="37">
        <v>24.4</v>
      </c>
      <c r="I507" s="38">
        <v>0.98</v>
      </c>
      <c r="J507">
        <v>27.8</v>
      </c>
      <c r="K507">
        <v>130</v>
      </c>
      <c r="L507">
        <v>10.17</v>
      </c>
      <c r="M507">
        <v>2.12</v>
      </c>
      <c r="N507">
        <v>33</v>
      </c>
      <c r="O507">
        <v>7.9500000000000001E-2</v>
      </c>
      <c r="P507">
        <v>392</v>
      </c>
      <c r="Q507">
        <v>108</v>
      </c>
      <c r="R507">
        <v>0.83</v>
      </c>
      <c r="S507">
        <v>14.35</v>
      </c>
      <c r="T507">
        <v>323</v>
      </c>
      <c r="U507" s="32">
        <v>3.38</v>
      </c>
      <c r="W507" s="36"/>
      <c r="AA507">
        <v>4.37</v>
      </c>
      <c r="AB507">
        <v>1.06</v>
      </c>
      <c r="AC507">
        <v>0.97415937427429522</v>
      </c>
      <c r="AD507">
        <v>28.8</v>
      </c>
      <c r="AE507">
        <v>22.7</v>
      </c>
      <c r="AF507">
        <v>28</v>
      </c>
      <c r="AG507">
        <v>83</v>
      </c>
      <c r="AH507">
        <v>2.87</v>
      </c>
      <c r="AI507">
        <v>2.5</v>
      </c>
      <c r="AJ507">
        <v>8</v>
      </c>
      <c r="AK507" s="32">
        <v>0.59</v>
      </c>
      <c r="AP507" s="36"/>
      <c r="AR507">
        <v>12.21</v>
      </c>
      <c r="AS507">
        <v>3.54</v>
      </c>
      <c r="AT507" s="7">
        <v>3.2533247027650991</v>
      </c>
      <c r="AU507">
        <v>14.58</v>
      </c>
      <c r="AV507">
        <v>20.14</v>
      </c>
      <c r="AW507">
        <v>29.44</v>
      </c>
      <c r="AX507">
        <v>890.7</v>
      </c>
      <c r="AY507">
        <v>0.08</v>
      </c>
      <c r="AZ507" s="32">
        <v>9.65</v>
      </c>
    </row>
    <row r="508" spans="4:52" x14ac:dyDescent="0.35">
      <c r="D508" s="36"/>
      <c r="H508" s="37">
        <v>12.22</v>
      </c>
      <c r="I508" s="38">
        <v>0.98</v>
      </c>
      <c r="J508">
        <v>28.1</v>
      </c>
      <c r="K508">
        <v>100</v>
      </c>
      <c r="L508">
        <v>10.31</v>
      </c>
      <c r="M508">
        <v>2.12</v>
      </c>
      <c r="N508">
        <v>33.200000000000003</v>
      </c>
      <c r="O508">
        <v>7.5899999999999995E-2</v>
      </c>
      <c r="P508">
        <v>392</v>
      </c>
      <c r="Q508">
        <v>112</v>
      </c>
      <c r="R508">
        <v>0.82</v>
      </c>
      <c r="S508">
        <v>7.19</v>
      </c>
      <c r="T508">
        <v>102</v>
      </c>
      <c r="U508" s="32">
        <v>1.69</v>
      </c>
      <c r="W508" s="36"/>
      <c r="AA508">
        <v>4.43</v>
      </c>
      <c r="AB508">
        <v>1.6020000000000001</v>
      </c>
      <c r="AC508">
        <v>1.4722672807428501</v>
      </c>
      <c r="AD508">
        <v>28.9</v>
      </c>
      <c r="AE508">
        <v>22.7</v>
      </c>
      <c r="AF508">
        <v>27.8</v>
      </c>
      <c r="AG508">
        <v>199.2</v>
      </c>
      <c r="AH508">
        <v>3.27</v>
      </c>
      <c r="AI508">
        <v>2.5299999999999998</v>
      </c>
      <c r="AJ508">
        <v>8</v>
      </c>
      <c r="AK508" s="32">
        <v>0.6</v>
      </c>
      <c r="AP508" s="36"/>
      <c r="AR508">
        <v>12.22</v>
      </c>
      <c r="AS508">
        <v>3.89</v>
      </c>
      <c r="AT508" s="7">
        <v>3.57498109993114</v>
      </c>
      <c r="AU508">
        <v>14.79</v>
      </c>
      <c r="AV508">
        <v>20.3</v>
      </c>
      <c r="AW508">
        <v>29.08</v>
      </c>
      <c r="AX508">
        <v>1268.99</v>
      </c>
      <c r="AY508">
        <v>0.09</v>
      </c>
      <c r="AZ508" s="32">
        <v>9.66</v>
      </c>
    </row>
    <row r="509" spans="4:52" x14ac:dyDescent="0.35">
      <c r="D509" s="36"/>
      <c r="H509" s="37">
        <v>30.56</v>
      </c>
      <c r="I509" s="38">
        <v>0.98</v>
      </c>
      <c r="J509">
        <v>28.1</v>
      </c>
      <c r="K509">
        <v>154</v>
      </c>
      <c r="L509">
        <v>10.33</v>
      </c>
      <c r="M509">
        <v>2.11</v>
      </c>
      <c r="N509">
        <v>33.200000000000003</v>
      </c>
      <c r="O509">
        <v>7.4099999999999999E-2</v>
      </c>
      <c r="P509">
        <v>392</v>
      </c>
      <c r="Q509">
        <v>110</v>
      </c>
      <c r="R509">
        <v>0.84</v>
      </c>
      <c r="S509">
        <v>17.89</v>
      </c>
      <c r="T509">
        <v>470</v>
      </c>
      <c r="U509" s="32">
        <v>4.22</v>
      </c>
      <c r="W509" s="36"/>
      <c r="AA509">
        <v>4.5</v>
      </c>
      <c r="AB509">
        <v>2.13</v>
      </c>
      <c r="AC509">
        <v>1.9575089313247629</v>
      </c>
      <c r="AD509">
        <v>29.7</v>
      </c>
      <c r="AE509">
        <v>22.2</v>
      </c>
      <c r="AF509">
        <v>27.5</v>
      </c>
      <c r="AG509">
        <v>371.5</v>
      </c>
      <c r="AH509">
        <v>3.65</v>
      </c>
      <c r="AI509">
        <v>2.54</v>
      </c>
      <c r="AJ509">
        <v>8</v>
      </c>
      <c r="AK509" s="32">
        <v>0.6</v>
      </c>
      <c r="AP509" s="36"/>
      <c r="AR509">
        <v>12.18</v>
      </c>
      <c r="AS509">
        <v>4.21</v>
      </c>
      <c r="AT509" s="7">
        <v>3.8690669487686629</v>
      </c>
      <c r="AU509">
        <v>14.92</v>
      </c>
      <c r="AV509">
        <v>20.54</v>
      </c>
      <c r="AW509">
        <v>28.94</v>
      </c>
      <c r="AX509">
        <v>1815.8</v>
      </c>
      <c r="AY509">
        <v>0.1</v>
      </c>
      <c r="AZ509" s="32">
        <v>9.6300000000000008</v>
      </c>
    </row>
    <row r="510" spans="4:52" x14ac:dyDescent="0.35">
      <c r="D510" s="36"/>
      <c r="H510" s="37">
        <v>3.48</v>
      </c>
      <c r="I510" s="38">
        <v>1.47</v>
      </c>
      <c r="J510">
        <v>28.4</v>
      </c>
      <c r="K510">
        <v>185</v>
      </c>
      <c r="L510">
        <v>10.52</v>
      </c>
      <c r="M510">
        <v>2.11</v>
      </c>
      <c r="N510">
        <v>33.5</v>
      </c>
      <c r="O510">
        <v>7.0099999999999996E-2</v>
      </c>
      <c r="P510">
        <v>389</v>
      </c>
      <c r="Q510">
        <v>196</v>
      </c>
      <c r="R510">
        <v>0.7</v>
      </c>
      <c r="S510">
        <v>2.0499999999999998</v>
      </c>
      <c r="T510">
        <v>13</v>
      </c>
      <c r="U510" s="32">
        <v>0.48</v>
      </c>
      <c r="W510" s="36"/>
      <c r="AA510">
        <v>4.1900000000000004</v>
      </c>
      <c r="AB510">
        <v>2.661</v>
      </c>
      <c r="AC510">
        <v>2.4455076367395279</v>
      </c>
      <c r="AD510">
        <v>31</v>
      </c>
      <c r="AE510">
        <v>21.8</v>
      </c>
      <c r="AF510">
        <v>27.1</v>
      </c>
      <c r="AG510">
        <v>599.1</v>
      </c>
      <c r="AH510">
        <v>3.97</v>
      </c>
      <c r="AI510">
        <v>2.34</v>
      </c>
      <c r="AJ510">
        <v>7</v>
      </c>
      <c r="AK510" s="32">
        <v>0.55000000000000004</v>
      </c>
      <c r="AP510" s="36"/>
      <c r="AR510">
        <v>24.45</v>
      </c>
      <c r="AS510">
        <v>0.43</v>
      </c>
      <c r="AT510" s="7">
        <v>0.39517785937542166</v>
      </c>
      <c r="AU510">
        <v>12.89</v>
      </c>
      <c r="AV510">
        <v>17.82</v>
      </c>
      <c r="AW510">
        <v>15.76</v>
      </c>
      <c r="AX510">
        <v>18.18</v>
      </c>
      <c r="AY510">
        <v>0.09</v>
      </c>
      <c r="AZ510" s="32">
        <v>19.329999999999998</v>
      </c>
    </row>
    <row r="511" spans="4:52" x14ac:dyDescent="0.35">
      <c r="D511" s="36"/>
      <c r="H511" s="37">
        <v>6.07</v>
      </c>
      <c r="I511" s="38">
        <v>1.47</v>
      </c>
      <c r="J511">
        <v>28.4</v>
      </c>
      <c r="K511">
        <v>196</v>
      </c>
      <c r="L511">
        <v>10.58</v>
      </c>
      <c r="M511">
        <v>2.1</v>
      </c>
      <c r="N511">
        <v>33.6</v>
      </c>
      <c r="O511">
        <v>6.6199999999999995E-2</v>
      </c>
      <c r="P511">
        <v>389</v>
      </c>
      <c r="Q511">
        <v>187</v>
      </c>
      <c r="R511">
        <v>0.77</v>
      </c>
      <c r="S511">
        <v>3.55</v>
      </c>
      <c r="T511">
        <v>32</v>
      </c>
      <c r="U511" s="32">
        <v>0.84</v>
      </c>
      <c r="W511" s="36"/>
      <c r="AA511">
        <v>4.49</v>
      </c>
      <c r="AB511">
        <v>2.8420000000000001</v>
      </c>
      <c r="AC511">
        <v>2.611849944988252</v>
      </c>
      <c r="AD511">
        <v>32.200000000000003</v>
      </c>
      <c r="AE511">
        <v>21.5</v>
      </c>
      <c r="AF511">
        <v>26.8</v>
      </c>
      <c r="AG511">
        <v>774.8</v>
      </c>
      <c r="AH511">
        <v>4.8099999999999996</v>
      </c>
      <c r="AI511">
        <v>2.4900000000000002</v>
      </c>
      <c r="AJ511">
        <v>8</v>
      </c>
      <c r="AK511" s="32">
        <v>0.59</v>
      </c>
      <c r="AP511" s="36"/>
      <c r="AR511">
        <v>24.46</v>
      </c>
      <c r="AS511">
        <v>0.72</v>
      </c>
      <c r="AT511" s="7">
        <v>0.6616931598844269</v>
      </c>
      <c r="AU511">
        <v>13.26</v>
      </c>
      <c r="AV511">
        <v>17.920000000000002</v>
      </c>
      <c r="AW511">
        <v>19.66</v>
      </c>
      <c r="AX511">
        <v>44.84</v>
      </c>
      <c r="AY511">
        <v>0.09</v>
      </c>
      <c r="AZ511" s="32">
        <v>19.34</v>
      </c>
    </row>
    <row r="512" spans="4:52" x14ac:dyDescent="0.35">
      <c r="D512" s="36"/>
      <c r="H512" s="37">
        <v>9.19</v>
      </c>
      <c r="I512" s="38">
        <v>1.47</v>
      </c>
      <c r="J512">
        <v>28.2</v>
      </c>
      <c r="K512">
        <v>206</v>
      </c>
      <c r="L512">
        <v>10.46</v>
      </c>
      <c r="M512">
        <v>2.0699999999999998</v>
      </c>
      <c r="N512">
        <v>33.4</v>
      </c>
      <c r="O512">
        <v>6.2199999999999998E-2</v>
      </c>
      <c r="P512">
        <v>388</v>
      </c>
      <c r="Q512">
        <v>188</v>
      </c>
      <c r="R512">
        <v>0.79</v>
      </c>
      <c r="S512">
        <v>5.26</v>
      </c>
      <c r="T512">
        <v>63</v>
      </c>
      <c r="U512" s="32">
        <v>1.24</v>
      </c>
      <c r="W512" s="36"/>
      <c r="AA512">
        <v>6.06</v>
      </c>
      <c r="AB512">
        <v>0.70399999999999996</v>
      </c>
      <c r="AC512">
        <v>0.64698886744255069</v>
      </c>
      <c r="AD512">
        <v>29.8</v>
      </c>
      <c r="AE512">
        <v>23.3</v>
      </c>
      <c r="AF512">
        <v>31.2</v>
      </c>
      <c r="AG512">
        <v>41.4</v>
      </c>
      <c r="AH512">
        <v>4.8</v>
      </c>
      <c r="AI512">
        <v>3.51</v>
      </c>
      <c r="AJ512">
        <v>13</v>
      </c>
      <c r="AK512" s="32">
        <v>0.83</v>
      </c>
      <c r="AP512" s="36"/>
      <c r="AR512">
        <v>24.46</v>
      </c>
      <c r="AS512">
        <v>1.07</v>
      </c>
      <c r="AT512" s="7">
        <v>0.98334955705046789</v>
      </c>
      <c r="AU512">
        <v>13.84</v>
      </c>
      <c r="AV512">
        <v>19.54</v>
      </c>
      <c r="AW512">
        <v>25.76</v>
      </c>
      <c r="AX512">
        <v>92.56</v>
      </c>
      <c r="AY512">
        <v>0.09</v>
      </c>
      <c r="AZ512" s="32">
        <v>19.329999999999998</v>
      </c>
    </row>
    <row r="513" spans="4:52" x14ac:dyDescent="0.35">
      <c r="D513" s="36"/>
      <c r="H513" s="37">
        <v>12.24</v>
      </c>
      <c r="I513" s="38">
        <v>1.47</v>
      </c>
      <c r="J513">
        <v>28.4</v>
      </c>
      <c r="K513">
        <v>218</v>
      </c>
      <c r="L513">
        <v>10.6</v>
      </c>
      <c r="M513">
        <v>2.08</v>
      </c>
      <c r="N513">
        <v>33.6</v>
      </c>
      <c r="O513">
        <v>6.0699999999999997E-2</v>
      </c>
      <c r="P513">
        <v>389</v>
      </c>
      <c r="Q513">
        <v>189</v>
      </c>
      <c r="R513">
        <v>0.79</v>
      </c>
      <c r="S513">
        <v>6.95</v>
      </c>
      <c r="T513">
        <v>101</v>
      </c>
      <c r="U513" s="32">
        <v>1.64</v>
      </c>
      <c r="W513" s="36"/>
      <c r="AA513">
        <v>6.01</v>
      </c>
      <c r="AB513">
        <v>0.71799999999999997</v>
      </c>
      <c r="AC513">
        <v>0.65985512332919238</v>
      </c>
      <c r="AD513">
        <v>26.8</v>
      </c>
      <c r="AE513">
        <v>21.2</v>
      </c>
      <c r="AF513">
        <v>26.6</v>
      </c>
      <c r="AG513">
        <v>42.8</v>
      </c>
      <c r="AH513">
        <v>4.2</v>
      </c>
      <c r="AI513">
        <v>3.31</v>
      </c>
      <c r="AJ513">
        <v>13</v>
      </c>
      <c r="AK513" s="32">
        <v>0.78</v>
      </c>
      <c r="AP513" s="36"/>
      <c r="AR513">
        <v>24.44</v>
      </c>
      <c r="AS513">
        <v>1.42</v>
      </c>
      <c r="AT513" s="7">
        <v>1.3050059542165087</v>
      </c>
      <c r="AU513">
        <v>14.02</v>
      </c>
      <c r="AV513">
        <v>20.55</v>
      </c>
      <c r="AW513">
        <v>27.92</v>
      </c>
      <c r="AX513">
        <v>155.69</v>
      </c>
      <c r="AY513">
        <v>0.09</v>
      </c>
      <c r="AZ513" s="32">
        <v>19.32</v>
      </c>
    </row>
    <row r="514" spans="4:52" x14ac:dyDescent="0.35">
      <c r="D514" s="36"/>
      <c r="H514" s="37">
        <v>18.29</v>
      </c>
      <c r="I514" s="38">
        <v>1.47</v>
      </c>
      <c r="J514">
        <v>28.5</v>
      </c>
      <c r="K514">
        <v>260</v>
      </c>
      <c r="L514">
        <v>10.61</v>
      </c>
      <c r="M514">
        <v>2.0699999999999998</v>
      </c>
      <c r="N514">
        <v>33.6</v>
      </c>
      <c r="O514">
        <v>5.9400000000000001E-2</v>
      </c>
      <c r="P514">
        <v>389</v>
      </c>
      <c r="Q514">
        <v>185</v>
      </c>
      <c r="R514">
        <v>0.82</v>
      </c>
      <c r="S514">
        <v>10.36</v>
      </c>
      <c r="T514">
        <v>198</v>
      </c>
      <c r="U514" s="32">
        <v>2.44</v>
      </c>
      <c r="W514" s="36"/>
      <c r="AA514">
        <v>6.09</v>
      </c>
      <c r="AB514">
        <v>1.06</v>
      </c>
      <c r="AC514">
        <v>0.97415937427429522</v>
      </c>
      <c r="AD514">
        <v>29.9</v>
      </c>
      <c r="AE514">
        <v>22</v>
      </c>
      <c r="AF514">
        <v>30.8</v>
      </c>
      <c r="AG514">
        <v>85.1</v>
      </c>
      <c r="AH514">
        <v>4.97</v>
      </c>
      <c r="AI514">
        <v>3.42</v>
      </c>
      <c r="AJ514">
        <v>13</v>
      </c>
      <c r="AK514" s="32">
        <v>0.81</v>
      </c>
      <c r="AP514" s="36"/>
      <c r="AR514">
        <v>24.45</v>
      </c>
      <c r="AS514">
        <v>1.77</v>
      </c>
      <c r="AT514" s="7">
        <v>1.6266623513825496</v>
      </c>
      <c r="AU514">
        <v>14.08</v>
      </c>
      <c r="AV514">
        <v>20.52</v>
      </c>
      <c r="AW514">
        <v>28.73</v>
      </c>
      <c r="AX514">
        <v>233.77</v>
      </c>
      <c r="AY514">
        <v>0.1</v>
      </c>
      <c r="AZ514" s="32">
        <v>19.329999999999998</v>
      </c>
    </row>
    <row r="515" spans="4:52" x14ac:dyDescent="0.35">
      <c r="D515" s="36"/>
      <c r="H515" s="37">
        <v>12.22</v>
      </c>
      <c r="I515" s="38">
        <v>0.59</v>
      </c>
      <c r="J515">
        <v>28.5</v>
      </c>
      <c r="K515">
        <v>41</v>
      </c>
      <c r="L515">
        <v>10.65</v>
      </c>
      <c r="M515">
        <v>2.0699999999999998</v>
      </c>
      <c r="N515">
        <v>33.6</v>
      </c>
      <c r="O515">
        <v>5.8200000000000002E-2</v>
      </c>
      <c r="P515">
        <v>389</v>
      </c>
      <c r="Q515">
        <v>67</v>
      </c>
      <c r="R515">
        <v>0.79</v>
      </c>
      <c r="S515">
        <v>6.92</v>
      </c>
      <c r="T515">
        <v>101</v>
      </c>
      <c r="U515" s="32">
        <v>1.63</v>
      </c>
      <c r="W515" s="36"/>
      <c r="AA515">
        <v>6</v>
      </c>
      <c r="AB515">
        <v>1.5920000000000001</v>
      </c>
      <c r="AC515">
        <v>1.4630770979666774</v>
      </c>
      <c r="AD515">
        <v>30.3</v>
      </c>
      <c r="AE515">
        <v>22.1</v>
      </c>
      <c r="AF515">
        <v>30.7</v>
      </c>
      <c r="AG515">
        <v>209.3</v>
      </c>
      <c r="AH515">
        <v>5.22</v>
      </c>
      <c r="AI515">
        <v>3.37</v>
      </c>
      <c r="AJ515">
        <v>13</v>
      </c>
      <c r="AK515" s="32">
        <v>0.8</v>
      </c>
      <c r="AP515" s="36"/>
      <c r="AR515">
        <v>24.45</v>
      </c>
      <c r="AS515">
        <v>2.12</v>
      </c>
      <c r="AT515" s="7">
        <v>1.9483187485485904</v>
      </c>
      <c r="AU515">
        <v>14.15</v>
      </c>
      <c r="AV515">
        <v>20.32</v>
      </c>
      <c r="AW515">
        <v>29.28</v>
      </c>
      <c r="AX515">
        <v>341.3</v>
      </c>
      <c r="AY515">
        <v>0.1</v>
      </c>
      <c r="AZ515" s="32">
        <v>19.329999999999998</v>
      </c>
    </row>
    <row r="516" spans="4:52" x14ac:dyDescent="0.35">
      <c r="D516" s="36"/>
      <c r="H516" s="37">
        <v>18.329999999999998</v>
      </c>
      <c r="I516" s="38">
        <v>0.59</v>
      </c>
      <c r="J516">
        <v>28.7</v>
      </c>
      <c r="K516">
        <v>46</v>
      </c>
      <c r="L516">
        <v>10.8</v>
      </c>
      <c r="M516">
        <v>2.0699999999999998</v>
      </c>
      <c r="N516">
        <v>33.799999999999997</v>
      </c>
      <c r="O516">
        <v>5.5500000000000001E-2</v>
      </c>
      <c r="P516">
        <v>386</v>
      </c>
      <c r="Q516">
        <v>67</v>
      </c>
      <c r="R516">
        <v>0.8</v>
      </c>
      <c r="S516">
        <v>10.38</v>
      </c>
      <c r="T516">
        <v>199</v>
      </c>
      <c r="U516" s="32">
        <v>2.4500000000000002</v>
      </c>
      <c r="W516" s="36"/>
      <c r="AA516">
        <v>6.06</v>
      </c>
      <c r="AB516">
        <v>2.117</v>
      </c>
      <c r="AC516">
        <v>1.9455616937157385</v>
      </c>
      <c r="AD516">
        <v>31.2</v>
      </c>
      <c r="AE516">
        <v>22.3</v>
      </c>
      <c r="AF516">
        <v>30.2</v>
      </c>
      <c r="AG516">
        <v>390.6</v>
      </c>
      <c r="AH516">
        <v>5.63</v>
      </c>
      <c r="AI516">
        <v>3.43</v>
      </c>
      <c r="AJ516">
        <v>13</v>
      </c>
      <c r="AK516" s="32">
        <v>0.81</v>
      </c>
      <c r="AP516" s="36"/>
      <c r="AR516">
        <v>24.45</v>
      </c>
      <c r="AS516">
        <v>2.54</v>
      </c>
      <c r="AT516" s="7">
        <v>2.3343064251478394</v>
      </c>
      <c r="AU516">
        <v>13.51</v>
      </c>
      <c r="AV516">
        <v>17.48</v>
      </c>
      <c r="AW516">
        <v>13.35</v>
      </c>
      <c r="AX516">
        <v>498.27</v>
      </c>
      <c r="AY516">
        <v>0.1</v>
      </c>
      <c r="AZ516" s="32">
        <v>19.32</v>
      </c>
    </row>
    <row r="517" spans="4:52" x14ac:dyDescent="0.35">
      <c r="D517" s="36"/>
      <c r="H517" s="37">
        <v>9.18</v>
      </c>
      <c r="I517" s="38">
        <v>0.59</v>
      </c>
      <c r="J517">
        <v>28.9</v>
      </c>
      <c r="K517">
        <v>38</v>
      </c>
      <c r="L517">
        <v>10.92</v>
      </c>
      <c r="M517">
        <v>2.08</v>
      </c>
      <c r="N517">
        <v>34</v>
      </c>
      <c r="O517">
        <v>5.4300000000000001E-2</v>
      </c>
      <c r="P517">
        <v>386</v>
      </c>
      <c r="Q517">
        <v>71</v>
      </c>
      <c r="R517">
        <v>0.78</v>
      </c>
      <c r="S517">
        <v>5.2</v>
      </c>
      <c r="T517">
        <v>63</v>
      </c>
      <c r="U517" s="32">
        <v>1.23</v>
      </c>
      <c r="W517" s="36"/>
      <c r="AA517">
        <v>6.08</v>
      </c>
      <c r="AB517">
        <v>2.4790000000000001</v>
      </c>
      <c r="AC517">
        <v>2.2782463102131869</v>
      </c>
      <c r="AD517">
        <v>32.4</v>
      </c>
      <c r="AE517">
        <v>22</v>
      </c>
      <c r="AF517">
        <v>29.7</v>
      </c>
      <c r="AG517">
        <v>581.70000000000005</v>
      </c>
      <c r="AH517">
        <v>6.09</v>
      </c>
      <c r="AI517">
        <v>3.42</v>
      </c>
      <c r="AJ517">
        <v>13</v>
      </c>
      <c r="AK517" s="32">
        <v>0.81</v>
      </c>
      <c r="AP517" s="36"/>
      <c r="AR517">
        <v>24.46</v>
      </c>
      <c r="AS517">
        <v>2.91</v>
      </c>
      <c r="AT517" s="7">
        <v>2.6743431878662256</v>
      </c>
      <c r="AU517">
        <v>13.52</v>
      </c>
      <c r="AV517">
        <v>16.850000000000001</v>
      </c>
      <c r="AW517">
        <v>13.26</v>
      </c>
      <c r="AX517">
        <v>817.61</v>
      </c>
      <c r="AY517">
        <v>0.1</v>
      </c>
      <c r="AZ517" s="32">
        <v>19.329999999999998</v>
      </c>
    </row>
    <row r="518" spans="4:52" ht="15" thickBot="1" x14ac:dyDescent="0.4">
      <c r="D518" s="41"/>
      <c r="E518" s="42"/>
      <c r="F518" s="42"/>
      <c r="G518" s="42"/>
      <c r="H518" s="46">
        <v>36.729999999999997</v>
      </c>
      <c r="I518" s="47">
        <v>0.98</v>
      </c>
      <c r="J518" s="42">
        <v>29.5</v>
      </c>
      <c r="K518" s="42">
        <v>811</v>
      </c>
      <c r="L518" s="42">
        <v>11.31</v>
      </c>
      <c r="M518" s="42">
        <v>2.1</v>
      </c>
      <c r="N518" s="42">
        <v>34.5</v>
      </c>
      <c r="O518" s="42">
        <v>5.3199999999999997E-2</v>
      </c>
      <c r="P518" s="42">
        <v>388</v>
      </c>
      <c r="Q518" s="42">
        <v>118</v>
      </c>
      <c r="R518" s="42">
        <v>0.92</v>
      </c>
      <c r="S518" s="42">
        <v>21.05</v>
      </c>
      <c r="T518" s="42">
        <v>636</v>
      </c>
      <c r="U518" s="43">
        <v>4.96</v>
      </c>
      <c r="W518" s="36"/>
      <c r="AA518">
        <v>6.26</v>
      </c>
      <c r="AB518">
        <v>2.657</v>
      </c>
      <c r="AC518">
        <v>2.4418315636290586</v>
      </c>
      <c r="AD518">
        <v>34.799999999999997</v>
      </c>
      <c r="AE518">
        <v>21.7</v>
      </c>
      <c r="AF518">
        <v>28.3</v>
      </c>
      <c r="AG518">
        <v>839.8</v>
      </c>
      <c r="AH518">
        <v>7.27</v>
      </c>
      <c r="AI518">
        <v>3.49</v>
      </c>
      <c r="AJ518">
        <v>14</v>
      </c>
      <c r="AK518" s="32">
        <v>0.82</v>
      </c>
      <c r="AP518" s="36"/>
      <c r="AR518">
        <v>24.43</v>
      </c>
      <c r="AS518">
        <v>3.26</v>
      </c>
      <c r="AT518" s="7">
        <v>2.995999585032266</v>
      </c>
      <c r="AU518">
        <v>13.69</v>
      </c>
      <c r="AV518">
        <v>16.329999999999998</v>
      </c>
      <c r="AW518">
        <v>13.41</v>
      </c>
      <c r="AX518">
        <v>1683.94</v>
      </c>
      <c r="AY518">
        <v>0.13</v>
      </c>
      <c r="AZ518" s="32">
        <v>19.309999999999999</v>
      </c>
    </row>
    <row r="519" spans="4:52" x14ac:dyDescent="0.35"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W519" s="36"/>
      <c r="AA519">
        <v>9.1</v>
      </c>
      <c r="AB519">
        <v>0.71299999999999997</v>
      </c>
      <c r="AC519">
        <v>0.65526003194110605</v>
      </c>
      <c r="AD519">
        <v>29</v>
      </c>
      <c r="AE519">
        <v>20.6</v>
      </c>
      <c r="AF519">
        <v>26</v>
      </c>
      <c r="AG519">
        <v>45.4</v>
      </c>
      <c r="AH519">
        <v>5.28</v>
      </c>
      <c r="AI519">
        <v>4.95</v>
      </c>
      <c r="AJ519">
        <v>26</v>
      </c>
      <c r="AK519" s="32">
        <v>1.17</v>
      </c>
      <c r="AP519" s="36"/>
      <c r="AR519">
        <v>36.64</v>
      </c>
      <c r="AS519">
        <v>0.43</v>
      </c>
      <c r="AT519" s="7">
        <v>0.39517785937542166</v>
      </c>
      <c r="AU519">
        <v>12.91</v>
      </c>
      <c r="AV519">
        <v>17.77</v>
      </c>
      <c r="AW519">
        <v>15.94</v>
      </c>
      <c r="AX519">
        <v>20.87</v>
      </c>
      <c r="AY519">
        <v>0.11</v>
      </c>
      <c r="AZ519" s="32">
        <v>28.97</v>
      </c>
    </row>
    <row r="520" spans="4:52" x14ac:dyDescent="0.35"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W520" s="36"/>
      <c r="AA520">
        <v>9.09</v>
      </c>
      <c r="AB520">
        <v>0.71399999999999997</v>
      </c>
      <c r="AC520">
        <v>0.65617905021872336</v>
      </c>
      <c r="AD520">
        <v>29.8</v>
      </c>
      <c r="AE520">
        <v>21.7</v>
      </c>
      <c r="AF520">
        <v>28.4</v>
      </c>
      <c r="AG520">
        <v>45.1</v>
      </c>
      <c r="AH520">
        <v>5.38</v>
      </c>
      <c r="AI520">
        <v>5.07</v>
      </c>
      <c r="AJ520">
        <v>26</v>
      </c>
      <c r="AK520" s="32">
        <v>1.2</v>
      </c>
      <c r="AP520" s="36"/>
      <c r="AR520">
        <v>36.659999999999997</v>
      </c>
      <c r="AS520">
        <v>0.72</v>
      </c>
      <c r="AT520" s="7">
        <v>0.6616931598844269</v>
      </c>
      <c r="AU520">
        <v>13.29</v>
      </c>
      <c r="AV520">
        <v>18</v>
      </c>
      <c r="AW520">
        <v>20.05</v>
      </c>
      <c r="AX520">
        <v>50.52</v>
      </c>
      <c r="AY520">
        <v>0.11</v>
      </c>
      <c r="AZ520" s="32">
        <v>28.98</v>
      </c>
    </row>
    <row r="521" spans="4:52" x14ac:dyDescent="0.35"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W521" s="36"/>
      <c r="AA521">
        <v>9.07</v>
      </c>
      <c r="AB521">
        <v>1.069</v>
      </c>
      <c r="AC521">
        <v>0.98243053877285047</v>
      </c>
      <c r="AD521">
        <v>29.3</v>
      </c>
      <c r="AE521">
        <v>20.6</v>
      </c>
      <c r="AF521">
        <v>26</v>
      </c>
      <c r="AG521">
        <v>92.7</v>
      </c>
      <c r="AH521">
        <v>5.25</v>
      </c>
      <c r="AI521">
        <v>4.92</v>
      </c>
      <c r="AJ521">
        <v>26</v>
      </c>
      <c r="AK521" s="32">
        <v>1.1599999999999999</v>
      </c>
      <c r="AP521" s="36"/>
      <c r="AR521">
        <v>36.68</v>
      </c>
      <c r="AS521">
        <v>1.07</v>
      </c>
      <c r="AT521" s="7">
        <v>0.98334955705046789</v>
      </c>
      <c r="AU521">
        <v>13.86</v>
      </c>
      <c r="AV521">
        <v>19.739999999999998</v>
      </c>
      <c r="AW521">
        <v>26.13</v>
      </c>
      <c r="AX521">
        <v>104.67</v>
      </c>
      <c r="AY521">
        <v>0.11</v>
      </c>
      <c r="AZ521" s="32">
        <v>28.99</v>
      </c>
    </row>
    <row r="522" spans="4:52" x14ac:dyDescent="0.35"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W522" s="36"/>
      <c r="AA522">
        <v>9.17</v>
      </c>
      <c r="AB522">
        <v>1.601</v>
      </c>
      <c r="AC522">
        <v>1.4713482624652325</v>
      </c>
      <c r="AD522">
        <v>29.4</v>
      </c>
      <c r="AE522">
        <v>21.1</v>
      </c>
      <c r="AF522">
        <v>26.4</v>
      </c>
      <c r="AG522">
        <v>232.6</v>
      </c>
      <c r="AH522">
        <v>5.58</v>
      </c>
      <c r="AI522">
        <v>5.04</v>
      </c>
      <c r="AJ522">
        <v>26</v>
      </c>
      <c r="AK522" s="32">
        <v>1.19</v>
      </c>
      <c r="AP522" s="36"/>
      <c r="AR522">
        <v>36.659999999999997</v>
      </c>
      <c r="AS522">
        <v>1.42</v>
      </c>
      <c r="AT522" s="7">
        <v>1.3050059542165087</v>
      </c>
      <c r="AU522">
        <v>14.04</v>
      </c>
      <c r="AV522">
        <v>20.66</v>
      </c>
      <c r="AW522">
        <v>28.26</v>
      </c>
      <c r="AX522">
        <v>175.73</v>
      </c>
      <c r="AY522">
        <v>0.11</v>
      </c>
      <c r="AZ522" s="32">
        <v>28.98</v>
      </c>
    </row>
    <row r="523" spans="4:52" x14ac:dyDescent="0.35"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W523" s="36"/>
      <c r="AA523">
        <v>9.1199999999999992</v>
      </c>
      <c r="AB523">
        <v>2.1320000000000001</v>
      </c>
      <c r="AC523">
        <v>1.9593469678799975</v>
      </c>
      <c r="AD523">
        <v>30.5</v>
      </c>
      <c r="AE523">
        <v>21</v>
      </c>
      <c r="AF523">
        <v>26.5</v>
      </c>
      <c r="AG523">
        <v>453.4</v>
      </c>
      <c r="AH523">
        <v>6.16</v>
      </c>
      <c r="AI523">
        <v>5</v>
      </c>
      <c r="AJ523">
        <v>26</v>
      </c>
      <c r="AK523" s="32">
        <v>1.18</v>
      </c>
      <c r="AP523" s="36"/>
      <c r="AR523">
        <v>36.67</v>
      </c>
      <c r="AS523">
        <v>1.77</v>
      </c>
      <c r="AT523" s="7">
        <v>1.6266623513825496</v>
      </c>
      <c r="AU523">
        <v>14.08</v>
      </c>
      <c r="AV523">
        <v>20.58</v>
      </c>
      <c r="AW523">
        <v>29.13</v>
      </c>
      <c r="AX523">
        <v>270.33999999999997</v>
      </c>
      <c r="AY523">
        <v>0.12</v>
      </c>
      <c r="AZ523" s="32">
        <v>28.99</v>
      </c>
    </row>
    <row r="524" spans="4:52" x14ac:dyDescent="0.35"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W524" s="36"/>
      <c r="AA524">
        <v>9</v>
      </c>
      <c r="AB524">
        <v>2.3140000000000001</v>
      </c>
      <c r="AC524">
        <v>2.1266082944063389</v>
      </c>
      <c r="AD524">
        <v>31.1</v>
      </c>
      <c r="AE524">
        <v>20.8</v>
      </c>
      <c r="AF524">
        <v>26.5</v>
      </c>
      <c r="AG524">
        <v>595.9</v>
      </c>
      <c r="AH524">
        <v>6.6</v>
      </c>
      <c r="AI524">
        <v>4.91</v>
      </c>
      <c r="AJ524">
        <v>25</v>
      </c>
      <c r="AK524" s="32">
        <v>1.1599999999999999</v>
      </c>
      <c r="AP524" s="36"/>
      <c r="AR524">
        <v>36.68</v>
      </c>
      <c r="AS524">
        <v>2.12</v>
      </c>
      <c r="AT524" s="7">
        <v>1.9483187485485904</v>
      </c>
      <c r="AU524">
        <v>14.17</v>
      </c>
      <c r="AV524">
        <v>20.34</v>
      </c>
      <c r="AW524">
        <v>29.43</v>
      </c>
      <c r="AX524">
        <v>467.59</v>
      </c>
      <c r="AY524">
        <v>0.12</v>
      </c>
      <c r="AZ524" s="32">
        <v>28.99</v>
      </c>
    </row>
    <row r="525" spans="4:52" x14ac:dyDescent="0.35"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W525" s="36"/>
      <c r="AA525">
        <v>9.26</v>
      </c>
      <c r="AB525">
        <v>2.4889999999999999</v>
      </c>
      <c r="AC525">
        <v>2.2874364929893591</v>
      </c>
      <c r="AD525">
        <v>32.4</v>
      </c>
      <c r="AE525">
        <v>20.7</v>
      </c>
      <c r="AF525">
        <v>26.6</v>
      </c>
      <c r="AG525">
        <v>785.6</v>
      </c>
      <c r="AH525">
        <v>7.32</v>
      </c>
      <c r="AI525">
        <v>5.04</v>
      </c>
      <c r="AJ525">
        <v>26</v>
      </c>
      <c r="AK525" s="32">
        <v>1.19</v>
      </c>
      <c r="AP525" s="36"/>
      <c r="AR525">
        <v>36.65</v>
      </c>
      <c r="AS525">
        <v>2.36</v>
      </c>
      <c r="AT525" s="7">
        <v>2.1688831351767326</v>
      </c>
      <c r="AU525">
        <v>13.52</v>
      </c>
      <c r="AV525">
        <v>15.75</v>
      </c>
      <c r="AW525">
        <v>13.8</v>
      </c>
      <c r="AX525">
        <v>771.68</v>
      </c>
      <c r="AY525">
        <v>0.12</v>
      </c>
      <c r="AZ525" s="32">
        <v>28.97</v>
      </c>
    </row>
    <row r="526" spans="4:52" x14ac:dyDescent="0.35"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W526" s="36"/>
      <c r="AA526">
        <v>9.16</v>
      </c>
      <c r="AB526">
        <v>2.54</v>
      </c>
      <c r="AC526">
        <v>2.3343064251478394</v>
      </c>
      <c r="AD526">
        <v>33</v>
      </c>
      <c r="AE526">
        <v>20.8</v>
      </c>
      <c r="AF526">
        <v>26.7</v>
      </c>
      <c r="AG526">
        <v>1048.4000000000001</v>
      </c>
      <c r="AH526">
        <v>8.9600000000000009</v>
      </c>
      <c r="AI526">
        <v>5</v>
      </c>
      <c r="AJ526">
        <v>26</v>
      </c>
      <c r="AK526" s="32">
        <v>1.18</v>
      </c>
      <c r="AP526" s="36"/>
      <c r="AR526">
        <v>36.65</v>
      </c>
      <c r="AS526">
        <v>2.54</v>
      </c>
      <c r="AT526" s="7">
        <v>2.3343064251478394</v>
      </c>
      <c r="AU526">
        <v>13.59</v>
      </c>
      <c r="AV526">
        <v>15.34</v>
      </c>
      <c r="AW526">
        <v>13.94</v>
      </c>
      <c r="AX526">
        <v>1236.54</v>
      </c>
      <c r="AY526">
        <v>0.13</v>
      </c>
      <c r="AZ526" s="32">
        <v>28.97</v>
      </c>
    </row>
    <row r="527" spans="4:52" x14ac:dyDescent="0.35"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W527" s="36"/>
      <c r="AA527">
        <v>12.23</v>
      </c>
      <c r="AB527">
        <v>0.71499999999999997</v>
      </c>
      <c r="AC527">
        <v>0.65709806849634056</v>
      </c>
      <c r="AD527">
        <v>26.8</v>
      </c>
      <c r="AE527">
        <v>22</v>
      </c>
      <c r="AF527">
        <v>24.3</v>
      </c>
      <c r="AG527">
        <v>47.9</v>
      </c>
      <c r="AH527">
        <v>6.56</v>
      </c>
      <c r="AI527">
        <v>6.87</v>
      </c>
      <c r="AJ527">
        <v>43</v>
      </c>
      <c r="AK527" s="32">
        <v>1.62</v>
      </c>
      <c r="AP527" s="36"/>
      <c r="AR527">
        <v>36.630000000000003</v>
      </c>
      <c r="AS527">
        <v>2.69</v>
      </c>
      <c r="AT527" s="7">
        <v>2.4721591667904281</v>
      </c>
      <c r="AU527">
        <v>13.65</v>
      </c>
      <c r="AV527">
        <v>15.23</v>
      </c>
      <c r="AW527">
        <v>13.94</v>
      </c>
      <c r="AX527">
        <v>1664.51</v>
      </c>
      <c r="AY527">
        <v>0.16</v>
      </c>
      <c r="AZ527" s="32">
        <v>28.95</v>
      </c>
    </row>
    <row r="528" spans="4:52" x14ac:dyDescent="0.35">
      <c r="W528" s="36"/>
      <c r="AA528">
        <v>12.2</v>
      </c>
      <c r="AB528">
        <v>1.07</v>
      </c>
      <c r="AC528">
        <v>0.98334955705046789</v>
      </c>
      <c r="AD528">
        <v>26.3</v>
      </c>
      <c r="AE528">
        <v>21.8</v>
      </c>
      <c r="AF528">
        <v>24.7</v>
      </c>
      <c r="AG528">
        <v>96.8</v>
      </c>
      <c r="AH528">
        <v>6.68</v>
      </c>
      <c r="AI528">
        <v>6.82</v>
      </c>
      <c r="AJ528">
        <v>42</v>
      </c>
      <c r="AK528" s="32">
        <v>1.61</v>
      </c>
      <c r="AP528" s="36"/>
      <c r="AR528">
        <v>48.88</v>
      </c>
      <c r="AS528">
        <v>0.43</v>
      </c>
      <c r="AT528" s="7">
        <v>0.39517785937542166</v>
      </c>
      <c r="AU528">
        <v>12.97</v>
      </c>
      <c r="AV528">
        <v>17.809999999999999</v>
      </c>
      <c r="AW528">
        <v>16.440000000000001</v>
      </c>
      <c r="AX528">
        <v>24.38</v>
      </c>
      <c r="AY528">
        <v>0.13</v>
      </c>
      <c r="AZ528" s="32">
        <v>38.64</v>
      </c>
    </row>
    <row r="529" spans="23:52" x14ac:dyDescent="0.35">
      <c r="W529" s="36"/>
      <c r="AA529">
        <v>12.23</v>
      </c>
      <c r="AB529">
        <v>1.6020000000000001</v>
      </c>
      <c r="AC529">
        <v>1.4722672807428501</v>
      </c>
      <c r="AD529">
        <v>26.6</v>
      </c>
      <c r="AE529">
        <v>21.8</v>
      </c>
      <c r="AF529">
        <v>24.8</v>
      </c>
      <c r="AG529">
        <v>244.1</v>
      </c>
      <c r="AH529">
        <v>7.05</v>
      </c>
      <c r="AI529">
        <v>6.84</v>
      </c>
      <c r="AJ529">
        <v>43</v>
      </c>
      <c r="AK529" s="32">
        <v>1.61</v>
      </c>
      <c r="AP529" s="36"/>
      <c r="AR529">
        <v>48.9</v>
      </c>
      <c r="AS529">
        <v>0.72</v>
      </c>
      <c r="AT529" s="7">
        <v>0.6616931598844269</v>
      </c>
      <c r="AU529">
        <v>13.32</v>
      </c>
      <c r="AV529">
        <v>18.239999999999998</v>
      </c>
      <c r="AW529">
        <v>20.58</v>
      </c>
      <c r="AX529">
        <v>58.62</v>
      </c>
      <c r="AY529">
        <v>0.13</v>
      </c>
      <c r="AZ529" s="32">
        <v>38.65</v>
      </c>
    </row>
    <row r="530" spans="23:52" x14ac:dyDescent="0.35">
      <c r="W530" s="36"/>
      <c r="AA530">
        <v>12.22</v>
      </c>
      <c r="AB530">
        <v>1.9570000000000001</v>
      </c>
      <c r="AC530">
        <v>1.7985187692969771</v>
      </c>
      <c r="AD530">
        <v>27.5</v>
      </c>
      <c r="AE530">
        <v>21.2</v>
      </c>
      <c r="AF530">
        <v>24.9</v>
      </c>
      <c r="AG530">
        <v>397.9</v>
      </c>
      <c r="AH530">
        <v>7.37</v>
      </c>
      <c r="AI530">
        <v>6.73</v>
      </c>
      <c r="AJ530">
        <v>42</v>
      </c>
      <c r="AK530" s="32">
        <v>1.59</v>
      </c>
      <c r="AP530" s="36"/>
      <c r="AR530">
        <v>48.87</v>
      </c>
      <c r="AS530">
        <v>1.07</v>
      </c>
      <c r="AT530" s="7">
        <v>0.98334955705046789</v>
      </c>
      <c r="AU530">
        <v>13.89</v>
      </c>
      <c r="AV530">
        <v>20.010000000000002</v>
      </c>
      <c r="AW530">
        <v>26.55</v>
      </c>
      <c r="AX530">
        <v>119.06</v>
      </c>
      <c r="AY530">
        <v>0.13</v>
      </c>
      <c r="AZ530" s="32">
        <v>38.630000000000003</v>
      </c>
    </row>
    <row r="531" spans="23:52" x14ac:dyDescent="0.35">
      <c r="W531" s="36"/>
      <c r="AA531">
        <v>12.21</v>
      </c>
      <c r="AB531">
        <v>2.3119999999999998</v>
      </c>
      <c r="AC531">
        <v>2.1247702578511043</v>
      </c>
      <c r="AD531">
        <v>31</v>
      </c>
      <c r="AE531">
        <v>20.3</v>
      </c>
      <c r="AF531">
        <v>26</v>
      </c>
      <c r="AG531">
        <v>712.8</v>
      </c>
      <c r="AH531">
        <v>7.86</v>
      </c>
      <c r="AI531">
        <v>6.58</v>
      </c>
      <c r="AJ531">
        <v>42</v>
      </c>
      <c r="AK531" s="32">
        <v>1.55</v>
      </c>
      <c r="AP531" s="36"/>
      <c r="AR531">
        <v>48.95</v>
      </c>
      <c r="AS531">
        <v>1.45</v>
      </c>
      <c r="AT531" s="7">
        <v>1.3325765025450265</v>
      </c>
      <c r="AU531">
        <v>13.48</v>
      </c>
      <c r="AV531">
        <v>15.9</v>
      </c>
      <c r="AW531">
        <v>16.13</v>
      </c>
      <c r="AX531">
        <v>214.97</v>
      </c>
      <c r="AY531">
        <v>0.13</v>
      </c>
      <c r="AZ531" s="32">
        <v>38.69</v>
      </c>
    </row>
    <row r="532" spans="23:52" x14ac:dyDescent="0.35">
      <c r="W532" s="36"/>
      <c r="AA532">
        <v>12.21</v>
      </c>
      <c r="AB532">
        <v>2.399</v>
      </c>
      <c r="AC532">
        <v>2.204724848003806</v>
      </c>
      <c r="AD532">
        <v>32.5</v>
      </c>
      <c r="AE532">
        <v>20.2</v>
      </c>
      <c r="AF532">
        <v>25.8</v>
      </c>
      <c r="AG532">
        <v>1089</v>
      </c>
      <c r="AH532">
        <v>9.73</v>
      </c>
      <c r="AI532">
        <v>6.58</v>
      </c>
      <c r="AJ532">
        <v>42</v>
      </c>
      <c r="AK532" s="32">
        <v>1.55</v>
      </c>
      <c r="AP532" s="36"/>
      <c r="AR532">
        <v>48.91</v>
      </c>
      <c r="AS532">
        <v>1.63</v>
      </c>
      <c r="AT532" s="7">
        <v>1.497999792516133</v>
      </c>
      <c r="AU532">
        <v>13.63</v>
      </c>
      <c r="AV532">
        <v>15.81</v>
      </c>
      <c r="AW532">
        <v>16.899999999999999</v>
      </c>
      <c r="AX532">
        <v>421.8</v>
      </c>
      <c r="AY532">
        <v>0.13</v>
      </c>
      <c r="AZ532" s="32">
        <v>38.67</v>
      </c>
    </row>
    <row r="533" spans="23:52" x14ac:dyDescent="0.35">
      <c r="W533" s="36"/>
      <c r="AA533">
        <v>18.3</v>
      </c>
      <c r="AB533">
        <v>0.71499999999999997</v>
      </c>
      <c r="AC533">
        <v>0.65709806849634056</v>
      </c>
      <c r="AD533">
        <v>30.4</v>
      </c>
      <c r="AE533">
        <v>21.3</v>
      </c>
      <c r="AF533">
        <v>27.6</v>
      </c>
      <c r="AG533">
        <v>51.2</v>
      </c>
      <c r="AH533">
        <v>8.1</v>
      </c>
      <c r="AI533">
        <v>10.119999999999999</v>
      </c>
      <c r="AJ533">
        <v>83</v>
      </c>
      <c r="AK533" s="32">
        <v>2.38</v>
      </c>
      <c r="AP533" s="36"/>
      <c r="AR533">
        <v>48.9</v>
      </c>
      <c r="AS533">
        <v>1.81</v>
      </c>
      <c r="AT533" s="7">
        <v>1.66342308248724</v>
      </c>
      <c r="AU533">
        <v>13.59</v>
      </c>
      <c r="AV533">
        <v>15.84</v>
      </c>
      <c r="AW533">
        <v>16.18</v>
      </c>
      <c r="AX533">
        <v>667.05</v>
      </c>
      <c r="AY533">
        <v>0.13</v>
      </c>
      <c r="AZ533" s="32">
        <v>38.65</v>
      </c>
    </row>
    <row r="534" spans="23:52" x14ac:dyDescent="0.35">
      <c r="W534" s="36"/>
      <c r="AA534">
        <v>18.32</v>
      </c>
      <c r="AB534">
        <v>1.0669999999999999</v>
      </c>
      <c r="AC534">
        <v>0.98059250221761596</v>
      </c>
      <c r="AD534">
        <v>30.1</v>
      </c>
      <c r="AE534">
        <v>21.9</v>
      </c>
      <c r="AF534">
        <v>27.6</v>
      </c>
      <c r="AG534">
        <v>104.5</v>
      </c>
      <c r="AH534">
        <v>8.17</v>
      </c>
      <c r="AI534">
        <v>10.28</v>
      </c>
      <c r="AJ534">
        <v>84</v>
      </c>
      <c r="AK534" s="32">
        <v>2.42</v>
      </c>
      <c r="AP534" s="36"/>
      <c r="AR534">
        <v>48.88</v>
      </c>
      <c r="AS534">
        <v>1.99</v>
      </c>
      <c r="AT534" s="7">
        <v>1.8288463724583466</v>
      </c>
      <c r="AU534">
        <v>13.7</v>
      </c>
      <c r="AV534">
        <v>15.76</v>
      </c>
      <c r="AW534">
        <v>16.68</v>
      </c>
      <c r="AX534">
        <v>1156.1300000000001</v>
      </c>
      <c r="AY534">
        <v>0.14000000000000001</v>
      </c>
      <c r="AZ534" s="32">
        <v>38.64</v>
      </c>
    </row>
    <row r="535" spans="23:52" x14ac:dyDescent="0.35">
      <c r="W535" s="36"/>
      <c r="AA535">
        <v>18.29</v>
      </c>
      <c r="AB535">
        <v>1.593</v>
      </c>
      <c r="AC535">
        <v>1.4639961162442945</v>
      </c>
      <c r="AD535">
        <v>30.1</v>
      </c>
      <c r="AE535">
        <v>21.9</v>
      </c>
      <c r="AF535">
        <v>27.8</v>
      </c>
      <c r="AG535">
        <v>310.60000000000002</v>
      </c>
      <c r="AH535">
        <v>8.6300000000000008</v>
      </c>
      <c r="AI535">
        <v>10.24</v>
      </c>
      <c r="AJ535">
        <v>83</v>
      </c>
      <c r="AK535" s="32">
        <v>2.41</v>
      </c>
      <c r="AP535" s="36"/>
      <c r="AR535">
        <v>48.82</v>
      </c>
      <c r="AS535">
        <v>2.13</v>
      </c>
      <c r="AT535" s="7">
        <v>1.9575089313247629</v>
      </c>
      <c r="AU535">
        <v>13.76</v>
      </c>
      <c r="AV535">
        <v>15.74</v>
      </c>
      <c r="AW535">
        <v>16.46</v>
      </c>
      <c r="AX535">
        <v>1687.71</v>
      </c>
      <c r="AY535">
        <v>0.18</v>
      </c>
      <c r="AZ535" s="32">
        <v>38.590000000000003</v>
      </c>
    </row>
    <row r="536" spans="23:52" x14ac:dyDescent="0.35">
      <c r="W536" s="36"/>
      <c r="AA536">
        <v>18.38</v>
      </c>
      <c r="AB536">
        <v>1.8660000000000001</v>
      </c>
      <c r="AC536">
        <v>1.7148881060338066</v>
      </c>
      <c r="AD536">
        <v>30.8</v>
      </c>
      <c r="AE536">
        <v>21.3</v>
      </c>
      <c r="AF536">
        <v>27.3</v>
      </c>
      <c r="AG536">
        <v>616.20000000000005</v>
      </c>
      <c r="AH536">
        <v>9.43</v>
      </c>
      <c r="AI536">
        <v>10.17</v>
      </c>
      <c r="AJ536">
        <v>84</v>
      </c>
      <c r="AK536" s="32">
        <v>2.4</v>
      </c>
      <c r="AP536" s="36"/>
      <c r="AR536">
        <v>60.46</v>
      </c>
      <c r="AS536">
        <v>0.43</v>
      </c>
      <c r="AT536" s="7">
        <v>0.39517785937542166</v>
      </c>
      <c r="AU536">
        <v>13.02</v>
      </c>
      <c r="AV536">
        <v>18.079999999999998</v>
      </c>
      <c r="AW536">
        <v>17.059999999999999</v>
      </c>
      <c r="AX536">
        <v>37.880000000000003</v>
      </c>
      <c r="AY536">
        <v>0.14000000000000001</v>
      </c>
      <c r="AZ536" s="32">
        <v>47.79</v>
      </c>
    </row>
    <row r="537" spans="23:52" x14ac:dyDescent="0.35">
      <c r="W537" s="36"/>
      <c r="AA537">
        <v>18.34</v>
      </c>
      <c r="AB537">
        <v>1.8979999999999999</v>
      </c>
      <c r="AC537">
        <v>1.7442966909175588</v>
      </c>
      <c r="AD537">
        <v>30.8</v>
      </c>
      <c r="AE537">
        <v>21.2</v>
      </c>
      <c r="AF537">
        <v>27.1</v>
      </c>
      <c r="AG537">
        <v>793.2</v>
      </c>
      <c r="AH537">
        <v>10.220000000000001</v>
      </c>
      <c r="AI537">
        <v>10.1</v>
      </c>
      <c r="AJ537">
        <v>83</v>
      </c>
      <c r="AK537" s="32">
        <v>2.38</v>
      </c>
      <c r="AP537" s="36"/>
      <c r="AR537">
        <v>61.08</v>
      </c>
      <c r="AS537">
        <v>0.72</v>
      </c>
      <c r="AT537" s="7">
        <v>0.6616931598844269</v>
      </c>
      <c r="AU537">
        <v>13.29</v>
      </c>
      <c r="AV537">
        <v>18.64</v>
      </c>
      <c r="AW537">
        <v>20.5</v>
      </c>
      <c r="AX537">
        <v>83.59</v>
      </c>
      <c r="AY537">
        <v>0.14000000000000001</v>
      </c>
      <c r="AZ537" s="32">
        <v>48.29</v>
      </c>
    </row>
    <row r="538" spans="23:52" x14ac:dyDescent="0.35">
      <c r="W538" s="36"/>
      <c r="AA538">
        <v>24.51</v>
      </c>
      <c r="AB538">
        <v>0.71199999999999997</v>
      </c>
      <c r="AC538">
        <v>0.65434101366348885</v>
      </c>
      <c r="AD538">
        <v>29.5</v>
      </c>
      <c r="AE538">
        <v>21</v>
      </c>
      <c r="AF538">
        <v>27.5</v>
      </c>
      <c r="AG538">
        <v>56.1</v>
      </c>
      <c r="AH538">
        <v>9.27</v>
      </c>
      <c r="AI538">
        <v>13.46</v>
      </c>
      <c r="AJ538">
        <v>135</v>
      </c>
      <c r="AK538" s="32">
        <v>3.17</v>
      </c>
      <c r="AP538" s="36"/>
      <c r="AR538">
        <v>61.13</v>
      </c>
      <c r="AS538">
        <v>0.9</v>
      </c>
      <c r="AT538" s="7">
        <v>0.82711644985553368</v>
      </c>
      <c r="AU538">
        <v>13.55</v>
      </c>
      <c r="AV538">
        <v>16.8</v>
      </c>
      <c r="AW538">
        <v>18.27</v>
      </c>
      <c r="AX538">
        <v>143.06</v>
      </c>
      <c r="AY538">
        <v>0.14000000000000001</v>
      </c>
      <c r="AZ538" s="32">
        <v>48.32</v>
      </c>
    </row>
    <row r="539" spans="23:52" x14ac:dyDescent="0.35">
      <c r="W539" s="36"/>
      <c r="AA539">
        <v>24.46</v>
      </c>
      <c r="AB539">
        <v>1.0620000000000001</v>
      </c>
      <c r="AC539">
        <v>0.97599741082952973</v>
      </c>
      <c r="AD539">
        <v>29.9</v>
      </c>
      <c r="AE539">
        <v>21.5</v>
      </c>
      <c r="AF539">
        <v>28.1</v>
      </c>
      <c r="AG539">
        <v>126.9</v>
      </c>
      <c r="AH539">
        <v>9.3000000000000007</v>
      </c>
      <c r="AI539">
        <v>13.59</v>
      </c>
      <c r="AJ539">
        <v>135</v>
      </c>
      <c r="AK539" s="32">
        <v>3.2</v>
      </c>
      <c r="AP539" s="36"/>
      <c r="AR539">
        <v>61.12</v>
      </c>
      <c r="AS539">
        <v>1.08</v>
      </c>
      <c r="AT539" s="7">
        <v>0.99253973982664045</v>
      </c>
      <c r="AU539">
        <v>13.5</v>
      </c>
      <c r="AV539">
        <v>16.04</v>
      </c>
      <c r="AW539">
        <v>16.86</v>
      </c>
      <c r="AX539">
        <v>179.86</v>
      </c>
      <c r="AY539">
        <v>0.15</v>
      </c>
      <c r="AZ539" s="32">
        <v>48.32</v>
      </c>
    </row>
    <row r="540" spans="23:52" x14ac:dyDescent="0.35">
      <c r="W540" s="36"/>
      <c r="AA540">
        <v>24.47</v>
      </c>
      <c r="AB540">
        <v>1.42</v>
      </c>
      <c r="AC540">
        <v>1.3050059542165087</v>
      </c>
      <c r="AD540">
        <v>30.2</v>
      </c>
      <c r="AE540">
        <v>21.7</v>
      </c>
      <c r="AF540">
        <v>28.7</v>
      </c>
      <c r="AG540">
        <v>274.60000000000002</v>
      </c>
      <c r="AH540">
        <v>9.5500000000000007</v>
      </c>
      <c r="AI540">
        <v>13.66</v>
      </c>
      <c r="AJ540">
        <v>135</v>
      </c>
      <c r="AK540" s="32">
        <v>3.22</v>
      </c>
      <c r="AP540" s="36"/>
      <c r="AR540">
        <v>61.11</v>
      </c>
      <c r="AS540">
        <v>1.26</v>
      </c>
      <c r="AT540" s="7">
        <v>1.1579630297977472</v>
      </c>
      <c r="AU540">
        <v>13.53</v>
      </c>
      <c r="AV540">
        <v>16.3</v>
      </c>
      <c r="AW540">
        <v>17.62</v>
      </c>
      <c r="AX540">
        <v>410.68</v>
      </c>
      <c r="AY540">
        <v>0.15</v>
      </c>
      <c r="AZ540" s="32">
        <v>48.31</v>
      </c>
    </row>
    <row r="541" spans="23:52" x14ac:dyDescent="0.35">
      <c r="W541" s="36"/>
      <c r="AA541">
        <v>24.44</v>
      </c>
      <c r="AB541">
        <v>1.589</v>
      </c>
      <c r="AC541">
        <v>1.4603200431338255</v>
      </c>
      <c r="AD541">
        <v>31.6</v>
      </c>
      <c r="AE541">
        <v>21.8</v>
      </c>
      <c r="AF541">
        <v>29.4</v>
      </c>
      <c r="AG541">
        <v>571.5</v>
      </c>
      <c r="AH541">
        <v>10.44</v>
      </c>
      <c r="AI541">
        <v>13.65</v>
      </c>
      <c r="AJ541">
        <v>135</v>
      </c>
      <c r="AK541" s="32">
        <v>3.22</v>
      </c>
      <c r="AP541" s="36"/>
      <c r="AR541">
        <v>61.13</v>
      </c>
      <c r="AS541">
        <v>1.44</v>
      </c>
      <c r="AT541" s="7">
        <v>1.3233863197688538</v>
      </c>
      <c r="AU541">
        <v>13.53</v>
      </c>
      <c r="AV541">
        <v>16.14</v>
      </c>
      <c r="AW541">
        <v>17.21</v>
      </c>
      <c r="AX541">
        <v>666.46</v>
      </c>
      <c r="AY541">
        <v>0.15</v>
      </c>
      <c r="AZ541" s="32">
        <v>48.32</v>
      </c>
    </row>
    <row r="542" spans="23:52" ht="15" thickBot="1" x14ac:dyDescent="0.4">
      <c r="W542" s="41"/>
      <c r="X542" s="42"/>
      <c r="Y542" s="42"/>
      <c r="Z542" s="42"/>
      <c r="AA542" s="42">
        <v>24.53</v>
      </c>
      <c r="AB542" s="42">
        <v>1.625</v>
      </c>
      <c r="AC542" s="42">
        <v>1.4934047011280469</v>
      </c>
      <c r="AD542" s="42">
        <v>32.4</v>
      </c>
      <c r="AE542" s="42">
        <v>21.9</v>
      </c>
      <c r="AF542" s="42">
        <v>29.7</v>
      </c>
      <c r="AG542" s="42">
        <v>1180</v>
      </c>
      <c r="AH542" s="42">
        <v>13.21</v>
      </c>
      <c r="AI542" s="42">
        <v>13.75</v>
      </c>
      <c r="AJ542" s="42">
        <v>136</v>
      </c>
      <c r="AK542" s="43">
        <v>3.24</v>
      </c>
      <c r="AP542" s="36"/>
      <c r="AR542">
        <v>61.13</v>
      </c>
      <c r="AS542">
        <v>1.63</v>
      </c>
      <c r="AT542" s="7">
        <v>1.497999792516133</v>
      </c>
      <c r="AU542">
        <v>13.69</v>
      </c>
      <c r="AV542">
        <v>16.41</v>
      </c>
      <c r="AW542">
        <v>17.98</v>
      </c>
      <c r="AX542">
        <v>1513.13</v>
      </c>
      <c r="AY542">
        <v>0.16</v>
      </c>
      <c r="AZ542" s="32">
        <v>48.32</v>
      </c>
    </row>
    <row r="543" spans="23:52" x14ac:dyDescent="0.35">
      <c r="W543" s="36" t="s">
        <v>14</v>
      </c>
      <c r="X543">
        <v>2.8</v>
      </c>
      <c r="Y543" t="s">
        <v>125</v>
      </c>
      <c r="Z543" t="s">
        <v>148</v>
      </c>
      <c r="AA543">
        <v>2.8</v>
      </c>
      <c r="AB543">
        <v>0.70699999999999996</v>
      </c>
      <c r="AC543">
        <v>0.64974592227540251</v>
      </c>
      <c r="AD543">
        <v>30.7</v>
      </c>
      <c r="AE543">
        <v>24</v>
      </c>
      <c r="AF543">
        <v>30</v>
      </c>
      <c r="AG543">
        <v>36.4</v>
      </c>
      <c r="AH543">
        <v>1.96</v>
      </c>
      <c r="AI543">
        <v>1.65</v>
      </c>
      <c r="AJ543">
        <v>9</v>
      </c>
      <c r="AK543" s="32">
        <v>0.39</v>
      </c>
      <c r="AP543" s="36"/>
      <c r="AR543">
        <v>61.04</v>
      </c>
      <c r="AS543">
        <v>1.74</v>
      </c>
      <c r="AT543" s="7">
        <v>1.5990918030540318</v>
      </c>
      <c r="AU543">
        <v>13.73</v>
      </c>
      <c r="AV543">
        <v>16.440000000000001</v>
      </c>
      <c r="AW543">
        <v>18.059999999999999</v>
      </c>
      <c r="AX543">
        <v>1938.71</v>
      </c>
      <c r="AY543">
        <v>0.19</v>
      </c>
      <c r="AZ543" s="32">
        <v>48.25</v>
      </c>
    </row>
    <row r="544" spans="23:52" x14ac:dyDescent="0.35">
      <c r="W544" s="36"/>
      <c r="AA544">
        <v>2.79</v>
      </c>
      <c r="AB544">
        <v>0.71399999999999997</v>
      </c>
      <c r="AC544">
        <v>0.65617905021872336</v>
      </c>
      <c r="AD544">
        <v>23.6</v>
      </c>
      <c r="AE544">
        <v>23.5</v>
      </c>
      <c r="AF544">
        <v>24</v>
      </c>
      <c r="AG544">
        <v>37.9</v>
      </c>
      <c r="AH544">
        <v>1.97</v>
      </c>
      <c r="AI544">
        <v>1.62</v>
      </c>
      <c r="AJ544">
        <v>9</v>
      </c>
      <c r="AK544" s="32">
        <v>0.38</v>
      </c>
      <c r="AP544" s="36"/>
      <c r="AR544">
        <v>73.34</v>
      </c>
      <c r="AS544">
        <v>0.43</v>
      </c>
      <c r="AT544" s="7">
        <v>0.39517785937542166</v>
      </c>
      <c r="AU544">
        <v>13.38</v>
      </c>
      <c r="AV544">
        <v>17.989999999999998</v>
      </c>
      <c r="AW544">
        <v>18.34</v>
      </c>
      <c r="AX544">
        <v>66.47</v>
      </c>
      <c r="AY544">
        <v>0.15</v>
      </c>
      <c r="AZ544" s="32">
        <v>57.97</v>
      </c>
    </row>
    <row r="545" spans="23:52" x14ac:dyDescent="0.35">
      <c r="W545" s="36"/>
      <c r="AA545">
        <v>2.66</v>
      </c>
      <c r="AB545">
        <v>1.0640000000000001</v>
      </c>
      <c r="AC545">
        <v>0.97783544738476424</v>
      </c>
      <c r="AD545">
        <v>30.6</v>
      </c>
      <c r="AE545">
        <v>23.9</v>
      </c>
      <c r="AF545">
        <v>29.9</v>
      </c>
      <c r="AG545">
        <v>72.400000000000006</v>
      </c>
      <c r="AH545">
        <v>1.78</v>
      </c>
      <c r="AI545">
        <v>1.56</v>
      </c>
      <c r="AJ545">
        <v>8</v>
      </c>
      <c r="AK545" s="32">
        <v>0.37</v>
      </c>
      <c r="AP545" s="36"/>
      <c r="AR545">
        <v>73.349999999999994</v>
      </c>
      <c r="AS545">
        <v>0.57999999999999996</v>
      </c>
      <c r="AT545" s="7">
        <v>0.53303060101801059</v>
      </c>
      <c r="AU545">
        <v>13.37</v>
      </c>
      <c r="AV545">
        <v>18.350000000000001</v>
      </c>
      <c r="AW545">
        <v>18.29</v>
      </c>
      <c r="AX545">
        <v>113.67</v>
      </c>
      <c r="AY545">
        <v>0.15</v>
      </c>
      <c r="AZ545" s="32">
        <v>57.98</v>
      </c>
    </row>
    <row r="546" spans="23:52" x14ac:dyDescent="0.35">
      <c r="W546" s="36"/>
      <c r="AA546">
        <v>2.81</v>
      </c>
      <c r="AB546">
        <v>1.595</v>
      </c>
      <c r="AC546">
        <v>1.4658341527995291</v>
      </c>
      <c r="AD546">
        <v>30.7</v>
      </c>
      <c r="AE546">
        <v>23.9</v>
      </c>
      <c r="AF546">
        <v>29.7</v>
      </c>
      <c r="AG546">
        <v>158.30000000000001</v>
      </c>
      <c r="AH546">
        <v>1.93</v>
      </c>
      <c r="AI546">
        <v>1.65</v>
      </c>
      <c r="AJ546">
        <v>9</v>
      </c>
      <c r="AK546" s="32">
        <v>0.39</v>
      </c>
      <c r="AP546" s="36"/>
      <c r="AR546">
        <v>73.33</v>
      </c>
      <c r="AS546">
        <v>0.72</v>
      </c>
      <c r="AT546" s="7">
        <v>0.6616931598844269</v>
      </c>
      <c r="AU546">
        <v>13.37</v>
      </c>
      <c r="AV546">
        <v>18.54</v>
      </c>
      <c r="AW546">
        <v>18.260000000000002</v>
      </c>
      <c r="AX546">
        <v>154.22999999999999</v>
      </c>
      <c r="AY546">
        <v>0.15</v>
      </c>
      <c r="AZ546" s="32">
        <v>57.97</v>
      </c>
    </row>
    <row r="547" spans="23:52" x14ac:dyDescent="0.35">
      <c r="W547" s="36"/>
      <c r="AA547">
        <v>2.66</v>
      </c>
      <c r="AB547">
        <v>2.1230000000000002</v>
      </c>
      <c r="AC547">
        <v>1.9510758033814424</v>
      </c>
      <c r="AD547">
        <v>31.9</v>
      </c>
      <c r="AE547">
        <v>23.9</v>
      </c>
      <c r="AF547">
        <v>29.5</v>
      </c>
      <c r="AG547">
        <v>285.89999999999998</v>
      </c>
      <c r="AH547">
        <v>2.2200000000000002</v>
      </c>
      <c r="AI547">
        <v>1.56</v>
      </c>
      <c r="AJ547">
        <v>8</v>
      </c>
      <c r="AK547" s="32">
        <v>0.37</v>
      </c>
      <c r="AP547" s="36"/>
      <c r="AR547">
        <v>73.33</v>
      </c>
      <c r="AS547">
        <v>0.9</v>
      </c>
      <c r="AT547" s="7">
        <v>0.82711644985553368</v>
      </c>
      <c r="AU547">
        <v>13.39</v>
      </c>
      <c r="AV547">
        <v>18.71</v>
      </c>
      <c r="AW547">
        <v>18.28</v>
      </c>
      <c r="AX547">
        <v>348.27</v>
      </c>
      <c r="AY547">
        <v>0.16</v>
      </c>
      <c r="AZ547" s="32">
        <v>57.97</v>
      </c>
    </row>
    <row r="548" spans="23:52" x14ac:dyDescent="0.35">
      <c r="W548" s="36"/>
      <c r="AA548">
        <v>2.98</v>
      </c>
      <c r="AB548">
        <v>2.48</v>
      </c>
      <c r="AC548">
        <v>2.2791653284908038</v>
      </c>
      <c r="AD548">
        <v>34</v>
      </c>
      <c r="AE548">
        <v>23.8</v>
      </c>
      <c r="AF548">
        <v>29.2</v>
      </c>
      <c r="AG548">
        <v>426.3</v>
      </c>
      <c r="AH548">
        <v>2.1</v>
      </c>
      <c r="AI548">
        <v>1.74</v>
      </c>
      <c r="AJ548">
        <v>10</v>
      </c>
      <c r="AK548" s="32">
        <v>0.41</v>
      </c>
      <c r="AP548" s="36"/>
      <c r="AR548">
        <v>73.34</v>
      </c>
      <c r="AS548">
        <v>1.08</v>
      </c>
      <c r="AT548" s="7">
        <v>0.99253973982664045</v>
      </c>
      <c r="AU548">
        <v>13.4</v>
      </c>
      <c r="AV548">
        <v>18.739999999999998</v>
      </c>
      <c r="AW548">
        <v>18.5</v>
      </c>
      <c r="AX548">
        <v>570.88</v>
      </c>
      <c r="AY548">
        <v>0.16</v>
      </c>
      <c r="AZ548" s="32">
        <v>57.97</v>
      </c>
    </row>
    <row r="549" spans="23:52" x14ac:dyDescent="0.35">
      <c r="W549" s="36"/>
      <c r="AA549">
        <v>3.71</v>
      </c>
      <c r="AB549">
        <v>3.0779999999999998</v>
      </c>
      <c r="AC549">
        <v>2.8287382585059251</v>
      </c>
      <c r="AD549">
        <v>35.6</v>
      </c>
      <c r="AE549">
        <v>23.8</v>
      </c>
      <c r="AF549">
        <v>28.9</v>
      </c>
      <c r="AG549">
        <v>1200.9000000000001</v>
      </c>
      <c r="AH549">
        <v>4.71</v>
      </c>
      <c r="AI549">
        <v>2.1800000000000002</v>
      </c>
      <c r="AJ549">
        <v>14</v>
      </c>
      <c r="AK549" s="32">
        <v>0.51</v>
      </c>
      <c r="AP549" s="36"/>
      <c r="AR549">
        <v>73.349999999999994</v>
      </c>
      <c r="AS549">
        <v>1.26</v>
      </c>
      <c r="AT549" s="7">
        <v>1.1579630297977472</v>
      </c>
      <c r="AU549">
        <v>13.49</v>
      </c>
      <c r="AV549">
        <v>18.579999999999998</v>
      </c>
      <c r="AW549">
        <v>17.88</v>
      </c>
      <c r="AX549">
        <v>1171.8399999999999</v>
      </c>
      <c r="AY549">
        <v>0.17</v>
      </c>
      <c r="AZ549" s="32">
        <v>57.98</v>
      </c>
    </row>
    <row r="550" spans="23:52" ht="15" thickBot="1" x14ac:dyDescent="0.4">
      <c r="W550" s="36"/>
      <c r="AA550">
        <v>4.63</v>
      </c>
      <c r="AB550">
        <v>0.70899999999999996</v>
      </c>
      <c r="AC550">
        <v>0.65158395883063702</v>
      </c>
      <c r="AD550">
        <v>29.6</v>
      </c>
      <c r="AE550">
        <v>25.3</v>
      </c>
      <c r="AF550">
        <v>28.4</v>
      </c>
      <c r="AG550">
        <v>37.200000000000003</v>
      </c>
      <c r="AH550">
        <v>2.78</v>
      </c>
      <c r="AI550">
        <v>2.81</v>
      </c>
      <c r="AJ550">
        <v>21</v>
      </c>
      <c r="AK550" s="32">
        <v>0.66</v>
      </c>
      <c r="AP550" s="41"/>
      <c r="AQ550" s="42"/>
      <c r="AR550" s="42">
        <v>73.260000000000005</v>
      </c>
      <c r="AS550" s="42">
        <v>1.38</v>
      </c>
      <c r="AT550" s="7">
        <v>1.2682452231118182</v>
      </c>
      <c r="AU550" s="42">
        <v>13.55</v>
      </c>
      <c r="AV550" s="42">
        <v>18.54</v>
      </c>
      <c r="AW550" s="42">
        <v>17.95</v>
      </c>
      <c r="AX550" s="42">
        <v>1987.77</v>
      </c>
      <c r="AY550" s="42">
        <v>0.19</v>
      </c>
      <c r="AZ550" s="43">
        <v>57.91</v>
      </c>
    </row>
    <row r="551" spans="23:52" x14ac:dyDescent="0.35">
      <c r="W551" s="36"/>
      <c r="AA551">
        <v>4.25</v>
      </c>
      <c r="AB551">
        <v>0.71299999999999997</v>
      </c>
      <c r="AC551">
        <v>0.65526003194110605</v>
      </c>
      <c r="AD551">
        <v>23.6</v>
      </c>
      <c r="AE551">
        <v>23</v>
      </c>
      <c r="AF551">
        <v>24.1</v>
      </c>
      <c r="AG551">
        <v>38.799999999999997</v>
      </c>
      <c r="AH551">
        <v>2.72</v>
      </c>
      <c r="AI551">
        <v>2.44</v>
      </c>
      <c r="AJ551">
        <v>18</v>
      </c>
      <c r="AK551" s="32">
        <v>0.57999999999999996</v>
      </c>
      <c r="AP551" s="36" t="s">
        <v>25</v>
      </c>
      <c r="AQ551">
        <v>3.01</v>
      </c>
      <c r="AR551">
        <v>0</v>
      </c>
      <c r="AS551">
        <v>0.46</v>
      </c>
      <c r="AT551" s="7">
        <v>0.42274840770393945</v>
      </c>
      <c r="AU551">
        <v>13.01</v>
      </c>
      <c r="AV551">
        <v>16.8</v>
      </c>
      <c r="AW551">
        <v>17.59</v>
      </c>
      <c r="AX551">
        <v>6.96</v>
      </c>
      <c r="AY551">
        <v>0</v>
      </c>
      <c r="AZ551" s="32">
        <v>0</v>
      </c>
    </row>
    <row r="552" spans="23:52" x14ac:dyDescent="0.35">
      <c r="W552" s="36"/>
      <c r="AA552">
        <v>4.51</v>
      </c>
      <c r="AB552">
        <v>1.06</v>
      </c>
      <c r="AC552">
        <v>0.97415937427429522</v>
      </c>
      <c r="AD552">
        <v>29.4</v>
      </c>
      <c r="AE552">
        <v>24</v>
      </c>
      <c r="AF552">
        <v>28.4</v>
      </c>
      <c r="AG552">
        <v>74.900000000000006</v>
      </c>
      <c r="AH552">
        <v>2.76</v>
      </c>
      <c r="AI552">
        <v>2.65</v>
      </c>
      <c r="AJ552">
        <v>20</v>
      </c>
      <c r="AK552" s="32">
        <v>0.63</v>
      </c>
      <c r="AP552" s="36"/>
      <c r="AR552">
        <v>0</v>
      </c>
      <c r="AS552">
        <v>0.72</v>
      </c>
      <c r="AT552" s="7">
        <v>0.6616931598844269</v>
      </c>
      <c r="AU552">
        <v>13.01</v>
      </c>
      <c r="AV552">
        <v>16.84</v>
      </c>
      <c r="AW552">
        <v>17.579999999999998</v>
      </c>
      <c r="AX552">
        <v>13.07</v>
      </c>
      <c r="AY552">
        <v>0</v>
      </c>
      <c r="AZ552" s="32">
        <v>0</v>
      </c>
    </row>
    <row r="553" spans="23:52" x14ac:dyDescent="0.35">
      <c r="W553" s="36"/>
      <c r="AA553">
        <v>4.3600000000000003</v>
      </c>
      <c r="AB553">
        <v>1.595</v>
      </c>
      <c r="AC553">
        <v>1.4658341527995291</v>
      </c>
      <c r="AD553">
        <v>29.7</v>
      </c>
      <c r="AE553">
        <v>23.9</v>
      </c>
      <c r="AF553">
        <v>28.3</v>
      </c>
      <c r="AG553">
        <v>166.8</v>
      </c>
      <c r="AH553">
        <v>2.91</v>
      </c>
      <c r="AI553">
        <v>2.56</v>
      </c>
      <c r="AJ553">
        <v>19</v>
      </c>
      <c r="AK553" s="32">
        <v>0.6</v>
      </c>
      <c r="AP553" s="36"/>
      <c r="AR553">
        <v>0</v>
      </c>
      <c r="AS553">
        <v>1.08</v>
      </c>
      <c r="AT553" s="7">
        <v>0.99253973982664045</v>
      </c>
      <c r="AU553">
        <v>13.02</v>
      </c>
      <c r="AV553">
        <v>16.89</v>
      </c>
      <c r="AW553">
        <v>17.62</v>
      </c>
      <c r="AX553">
        <v>25.87</v>
      </c>
      <c r="AY553">
        <v>0</v>
      </c>
      <c r="AZ553" s="32">
        <v>0</v>
      </c>
    </row>
    <row r="554" spans="23:52" x14ac:dyDescent="0.35">
      <c r="W554" s="36"/>
      <c r="AA554">
        <v>4.42</v>
      </c>
      <c r="AB554">
        <v>2.1230000000000002</v>
      </c>
      <c r="AC554">
        <v>1.9510758033814424</v>
      </c>
      <c r="AD554">
        <v>30.4</v>
      </c>
      <c r="AE554">
        <v>23.8</v>
      </c>
      <c r="AF554">
        <v>28.2</v>
      </c>
      <c r="AG554">
        <v>313.39999999999998</v>
      </c>
      <c r="AH554">
        <v>3.39</v>
      </c>
      <c r="AI554">
        <v>2.59</v>
      </c>
      <c r="AJ554">
        <v>19</v>
      </c>
      <c r="AK554" s="32">
        <v>0.61</v>
      </c>
      <c r="AP554" s="36"/>
      <c r="AR554">
        <v>0</v>
      </c>
      <c r="AS554">
        <v>1.44</v>
      </c>
      <c r="AT554" s="7">
        <v>1.3233863197688538</v>
      </c>
      <c r="AU554">
        <v>13.05</v>
      </c>
      <c r="AV554">
        <v>16.93</v>
      </c>
      <c r="AW554">
        <v>17.71</v>
      </c>
      <c r="AX554">
        <v>42.44</v>
      </c>
      <c r="AY554">
        <v>0</v>
      </c>
      <c r="AZ554" s="32">
        <v>0</v>
      </c>
    </row>
    <row r="555" spans="23:52" x14ac:dyDescent="0.35">
      <c r="W555" s="36"/>
      <c r="AA555">
        <v>4.34</v>
      </c>
      <c r="AB555">
        <v>2.3079999999999998</v>
      </c>
      <c r="AC555">
        <v>2.121094184740635</v>
      </c>
      <c r="AD555">
        <v>30.9</v>
      </c>
      <c r="AE555">
        <v>23.8</v>
      </c>
      <c r="AF555">
        <v>27.9</v>
      </c>
      <c r="AG555">
        <v>376.3</v>
      </c>
      <c r="AH555">
        <v>3.37</v>
      </c>
      <c r="AI555">
        <v>2.54</v>
      </c>
      <c r="AJ555">
        <v>18</v>
      </c>
      <c r="AK555" s="32">
        <v>0.6</v>
      </c>
      <c r="AP555" s="36"/>
      <c r="AR555">
        <v>0</v>
      </c>
      <c r="AS555">
        <v>1.8</v>
      </c>
      <c r="AT555" s="7">
        <v>1.6542328997110674</v>
      </c>
      <c r="AU555">
        <v>13.09</v>
      </c>
      <c r="AV555">
        <v>16.96</v>
      </c>
      <c r="AW555">
        <v>17.68</v>
      </c>
      <c r="AX555">
        <v>62.32</v>
      </c>
      <c r="AY555">
        <v>0</v>
      </c>
      <c r="AZ555" s="32">
        <v>0</v>
      </c>
    </row>
    <row r="556" spans="23:52" x14ac:dyDescent="0.35">
      <c r="W556" s="36"/>
      <c r="AA556">
        <v>4.24</v>
      </c>
      <c r="AB556">
        <v>2.6619999999999999</v>
      </c>
      <c r="AC556">
        <v>2.4464266550171452</v>
      </c>
      <c r="AD556">
        <v>32.1</v>
      </c>
      <c r="AE556">
        <v>23.6</v>
      </c>
      <c r="AF556">
        <v>27.8</v>
      </c>
      <c r="AG556">
        <v>640</v>
      </c>
      <c r="AH556">
        <v>3.93</v>
      </c>
      <c r="AI556">
        <v>2.4700000000000002</v>
      </c>
      <c r="AJ556">
        <v>18</v>
      </c>
      <c r="AK556" s="32">
        <v>0.57999999999999996</v>
      </c>
      <c r="AP556" s="36"/>
      <c r="AR556">
        <v>0</v>
      </c>
      <c r="AS556">
        <v>2.16</v>
      </c>
      <c r="AT556" s="7">
        <v>1.9850794796532809</v>
      </c>
      <c r="AU556">
        <v>13.16</v>
      </c>
      <c r="AV556">
        <v>17.02</v>
      </c>
      <c r="AW556">
        <v>17.71</v>
      </c>
      <c r="AX556">
        <v>85.55</v>
      </c>
      <c r="AY556">
        <v>0</v>
      </c>
      <c r="AZ556" s="32">
        <v>0</v>
      </c>
    </row>
    <row r="557" spans="23:52" x14ac:dyDescent="0.35">
      <c r="W557" s="36"/>
      <c r="AA557">
        <v>4.16</v>
      </c>
      <c r="AB557">
        <v>2.7120000000000002</v>
      </c>
      <c r="AC557">
        <v>2.4923775688980081</v>
      </c>
      <c r="AD557">
        <v>33.1</v>
      </c>
      <c r="AE557">
        <v>23.5</v>
      </c>
      <c r="AF557">
        <v>27.7</v>
      </c>
      <c r="AG557">
        <v>829</v>
      </c>
      <c r="AH557">
        <v>4.8499999999999996</v>
      </c>
      <c r="AI557">
        <v>2.42</v>
      </c>
      <c r="AJ557">
        <v>17</v>
      </c>
      <c r="AK557" s="32">
        <v>0.56999999999999995</v>
      </c>
      <c r="AP557" s="36"/>
      <c r="AR557">
        <v>0</v>
      </c>
      <c r="AS557">
        <v>2.52</v>
      </c>
      <c r="AT557" s="7">
        <v>2.3159260595954945</v>
      </c>
      <c r="AU557">
        <v>13.25</v>
      </c>
      <c r="AV557">
        <v>17.059999999999999</v>
      </c>
      <c r="AW557">
        <v>17.82</v>
      </c>
      <c r="AX557">
        <v>112.41</v>
      </c>
      <c r="AY557">
        <v>0</v>
      </c>
      <c r="AZ557" s="32">
        <v>0</v>
      </c>
    </row>
    <row r="558" spans="23:52" x14ac:dyDescent="0.35">
      <c r="W558" s="36"/>
      <c r="AA558">
        <v>6.07</v>
      </c>
      <c r="AB558">
        <v>0.70699999999999996</v>
      </c>
      <c r="AC558">
        <v>0.64974592227540251</v>
      </c>
      <c r="AD558">
        <v>29.7</v>
      </c>
      <c r="AE558">
        <v>23.8</v>
      </c>
      <c r="AF558">
        <v>28.4</v>
      </c>
      <c r="AG558">
        <v>39.200000000000003</v>
      </c>
      <c r="AH558">
        <v>3.49</v>
      </c>
      <c r="AI558">
        <v>3.55</v>
      </c>
      <c r="AJ558">
        <v>32</v>
      </c>
      <c r="AK558" s="32">
        <v>0.84</v>
      </c>
      <c r="AP558" s="36"/>
      <c r="AR558">
        <v>0</v>
      </c>
      <c r="AS558">
        <v>2.88</v>
      </c>
      <c r="AT558" s="7">
        <v>2.6467726395377076</v>
      </c>
      <c r="AU558">
        <v>13.37</v>
      </c>
      <c r="AV558">
        <v>17.11</v>
      </c>
      <c r="AW558">
        <v>17.89</v>
      </c>
      <c r="AX558">
        <v>143.53</v>
      </c>
      <c r="AY558">
        <v>0</v>
      </c>
      <c r="AZ558" s="32">
        <v>0</v>
      </c>
    </row>
    <row r="559" spans="23:52" x14ac:dyDescent="0.35">
      <c r="W559" s="36"/>
      <c r="AA559">
        <v>6.17</v>
      </c>
      <c r="AB559">
        <v>0.71499999999999997</v>
      </c>
      <c r="AC559">
        <v>0.65709806849634056</v>
      </c>
      <c r="AD559">
        <v>23.6</v>
      </c>
      <c r="AE559">
        <v>22.4</v>
      </c>
      <c r="AF559">
        <v>24.2</v>
      </c>
      <c r="AG559">
        <v>39.4</v>
      </c>
      <c r="AH559">
        <v>3.66</v>
      </c>
      <c r="AI559">
        <v>3.5</v>
      </c>
      <c r="AJ559">
        <v>33</v>
      </c>
      <c r="AK559" s="32">
        <v>0.82</v>
      </c>
      <c r="AP559" s="36"/>
      <c r="AR559">
        <v>0</v>
      </c>
      <c r="AS559">
        <v>3.24</v>
      </c>
      <c r="AT559" s="7">
        <v>2.9776192194799216</v>
      </c>
      <c r="AU559">
        <v>13.48</v>
      </c>
      <c r="AV559">
        <v>17.14</v>
      </c>
      <c r="AW559">
        <v>18</v>
      </c>
      <c r="AX559">
        <v>178.57</v>
      </c>
      <c r="AY559">
        <v>0</v>
      </c>
      <c r="AZ559" s="32">
        <v>0</v>
      </c>
    </row>
    <row r="560" spans="23:52" x14ac:dyDescent="0.35">
      <c r="W560" s="36"/>
      <c r="AA560">
        <v>6.05</v>
      </c>
      <c r="AB560">
        <v>1.0660000000000001</v>
      </c>
      <c r="AC560">
        <v>0.97967348393999876</v>
      </c>
      <c r="AD560">
        <v>29.4</v>
      </c>
      <c r="AE560">
        <v>23.5</v>
      </c>
      <c r="AF560">
        <v>28.6</v>
      </c>
      <c r="AG560">
        <v>78.599999999999994</v>
      </c>
      <c r="AH560">
        <v>3.47</v>
      </c>
      <c r="AI560">
        <v>3.52</v>
      </c>
      <c r="AJ560">
        <v>32</v>
      </c>
      <c r="AK560" s="32">
        <v>0.83</v>
      </c>
      <c r="AP560" s="36"/>
      <c r="AR560">
        <v>0</v>
      </c>
      <c r="AS560">
        <v>3.6</v>
      </c>
      <c r="AT560" s="7">
        <v>3.3084657994221347</v>
      </c>
      <c r="AU560">
        <v>13.6</v>
      </c>
      <c r="AV560">
        <v>17.2</v>
      </c>
      <c r="AW560">
        <v>18.059999999999999</v>
      </c>
      <c r="AX560">
        <v>211.07</v>
      </c>
      <c r="AY560">
        <v>0</v>
      </c>
      <c r="AZ560" s="32">
        <v>0</v>
      </c>
    </row>
    <row r="561" spans="23:52" x14ac:dyDescent="0.35">
      <c r="W561" s="36"/>
      <c r="AA561">
        <v>6.2</v>
      </c>
      <c r="AB561">
        <v>1.591</v>
      </c>
      <c r="AC561">
        <v>1.4621580796890601</v>
      </c>
      <c r="AD561">
        <v>29.6</v>
      </c>
      <c r="AE561">
        <v>23.5</v>
      </c>
      <c r="AF561">
        <v>28.6</v>
      </c>
      <c r="AG561">
        <v>172.8</v>
      </c>
      <c r="AH561">
        <v>3.69</v>
      </c>
      <c r="AI561">
        <v>3.61</v>
      </c>
      <c r="AJ561">
        <v>33</v>
      </c>
      <c r="AK561" s="32">
        <v>0.85</v>
      </c>
      <c r="AP561" s="36"/>
      <c r="AR561">
        <v>0</v>
      </c>
      <c r="AS561">
        <v>3.97</v>
      </c>
      <c r="AT561" s="7">
        <v>3.6485025621405209</v>
      </c>
      <c r="AU561">
        <v>13.76</v>
      </c>
      <c r="AV561">
        <v>17.25</v>
      </c>
      <c r="AW561">
        <v>18.03</v>
      </c>
      <c r="AX561">
        <v>252.45</v>
      </c>
      <c r="AY561">
        <v>0</v>
      </c>
      <c r="AZ561" s="32">
        <v>0</v>
      </c>
    </row>
    <row r="562" spans="23:52" x14ac:dyDescent="0.35">
      <c r="W562" s="36"/>
      <c r="AA562">
        <v>6.13</v>
      </c>
      <c r="AB562">
        <v>2.121</v>
      </c>
      <c r="AC562">
        <v>1.9492377668262078</v>
      </c>
      <c r="AD562">
        <v>30.4</v>
      </c>
      <c r="AE562">
        <v>23.6</v>
      </c>
      <c r="AF562">
        <v>28.6</v>
      </c>
      <c r="AG562">
        <v>350</v>
      </c>
      <c r="AH562">
        <v>4.16</v>
      </c>
      <c r="AI562">
        <v>3.58</v>
      </c>
      <c r="AJ562">
        <v>33</v>
      </c>
      <c r="AK562" s="32">
        <v>0.84</v>
      </c>
      <c r="AP562" s="36"/>
      <c r="AR562">
        <v>0</v>
      </c>
      <c r="AS562">
        <v>4.33</v>
      </c>
      <c r="AT562" s="7">
        <v>3.979349142082734</v>
      </c>
      <c r="AU562">
        <v>13.92</v>
      </c>
      <c r="AV562">
        <v>17.28</v>
      </c>
      <c r="AW562">
        <v>18.04</v>
      </c>
      <c r="AX562">
        <v>295.58999999999997</v>
      </c>
      <c r="AY562">
        <v>0</v>
      </c>
      <c r="AZ562" s="32">
        <v>0</v>
      </c>
    </row>
    <row r="563" spans="23:52" x14ac:dyDescent="0.35">
      <c r="W563" s="36"/>
      <c r="AA563">
        <v>6.2</v>
      </c>
      <c r="AB563">
        <v>2.4580000000000002</v>
      </c>
      <c r="AC563">
        <v>2.2589469263832243</v>
      </c>
      <c r="AD563">
        <v>31.8</v>
      </c>
      <c r="AE563">
        <v>23.4</v>
      </c>
      <c r="AF563">
        <v>28.4</v>
      </c>
      <c r="AG563">
        <v>844.3</v>
      </c>
      <c r="AH563">
        <v>6.2</v>
      </c>
      <c r="AI563">
        <v>3.59</v>
      </c>
      <c r="AJ563">
        <v>33</v>
      </c>
      <c r="AK563" s="32">
        <v>0.85</v>
      </c>
      <c r="AP563" s="36"/>
      <c r="AR563">
        <v>0</v>
      </c>
      <c r="AS563">
        <v>4.6900000000000004</v>
      </c>
      <c r="AT563" s="7">
        <v>4.3101957220249476</v>
      </c>
      <c r="AU563">
        <v>14.06</v>
      </c>
      <c r="AV563">
        <v>17.309999999999999</v>
      </c>
      <c r="AW563">
        <v>18.13</v>
      </c>
      <c r="AX563">
        <v>342.31</v>
      </c>
      <c r="AY563">
        <v>0</v>
      </c>
      <c r="AZ563" s="32">
        <v>0</v>
      </c>
    </row>
    <row r="564" spans="23:52" x14ac:dyDescent="0.35">
      <c r="W564" s="36"/>
      <c r="AA564">
        <v>8.94</v>
      </c>
      <c r="AB564">
        <v>0.70199999999999996</v>
      </c>
      <c r="AC564">
        <v>0.64515083088731617</v>
      </c>
      <c r="AD564">
        <v>30</v>
      </c>
      <c r="AE564">
        <v>24.2</v>
      </c>
      <c r="AF564">
        <v>30.6</v>
      </c>
      <c r="AG564">
        <v>39.700000000000003</v>
      </c>
      <c r="AH564">
        <v>5.0599999999999996</v>
      </c>
      <c r="AI564">
        <v>5.28</v>
      </c>
      <c r="AJ564">
        <v>62</v>
      </c>
      <c r="AK564" s="32">
        <v>1.24</v>
      </c>
      <c r="AP564" s="36"/>
      <c r="AR564">
        <v>0</v>
      </c>
      <c r="AS564">
        <v>5.05</v>
      </c>
      <c r="AT564" s="7">
        <v>4.6410423019671612</v>
      </c>
      <c r="AU564">
        <v>14.28</v>
      </c>
      <c r="AV564">
        <v>17.37</v>
      </c>
      <c r="AW564">
        <v>18.100000000000001</v>
      </c>
      <c r="AX564">
        <v>392.46</v>
      </c>
      <c r="AY564">
        <v>0</v>
      </c>
      <c r="AZ564" s="32">
        <v>0</v>
      </c>
    </row>
    <row r="565" spans="23:52" x14ac:dyDescent="0.35">
      <c r="W565" s="36"/>
      <c r="AA565">
        <v>9.09</v>
      </c>
      <c r="AB565">
        <v>1.0640000000000001</v>
      </c>
      <c r="AC565">
        <v>0.97783544738476424</v>
      </c>
      <c r="AD565">
        <v>30</v>
      </c>
      <c r="AE565">
        <v>24.1</v>
      </c>
      <c r="AF565">
        <v>30.6</v>
      </c>
      <c r="AG565">
        <v>80.7</v>
      </c>
      <c r="AH565">
        <v>5.23</v>
      </c>
      <c r="AI565">
        <v>5.36</v>
      </c>
      <c r="AJ565">
        <v>64</v>
      </c>
      <c r="AK565" s="32">
        <v>1.26</v>
      </c>
      <c r="AP565" s="36"/>
      <c r="AR565">
        <v>0</v>
      </c>
      <c r="AS565">
        <v>5.41</v>
      </c>
      <c r="AT565" s="7">
        <v>4.9718888819093747</v>
      </c>
      <c r="AU565">
        <v>14.44</v>
      </c>
      <c r="AV565">
        <v>17.39</v>
      </c>
      <c r="AW565">
        <v>18.03</v>
      </c>
      <c r="AX565">
        <v>444.62</v>
      </c>
      <c r="AY565">
        <v>0</v>
      </c>
      <c r="AZ565" s="32">
        <v>0</v>
      </c>
    </row>
    <row r="566" spans="23:52" x14ac:dyDescent="0.35">
      <c r="W566" s="36"/>
      <c r="AA566">
        <v>8.94</v>
      </c>
      <c r="AB566">
        <v>1.5920000000000001</v>
      </c>
      <c r="AC566">
        <v>1.4630770979666774</v>
      </c>
      <c r="AD566">
        <v>30.5</v>
      </c>
      <c r="AE566">
        <v>24</v>
      </c>
      <c r="AF566">
        <v>30.5</v>
      </c>
      <c r="AG566">
        <v>179.3</v>
      </c>
      <c r="AH566">
        <v>5.32</v>
      </c>
      <c r="AI566">
        <v>5.26</v>
      </c>
      <c r="AJ566">
        <v>62</v>
      </c>
      <c r="AK566" s="32">
        <v>1.24</v>
      </c>
      <c r="AP566" s="36"/>
      <c r="AR566">
        <v>6.12</v>
      </c>
      <c r="AS566">
        <v>0.45</v>
      </c>
      <c r="AT566" s="7">
        <v>0.41355822492776684</v>
      </c>
      <c r="AU566">
        <v>13.48</v>
      </c>
      <c r="AV566">
        <v>19.52</v>
      </c>
      <c r="AW566">
        <v>19.02</v>
      </c>
      <c r="AX566">
        <v>8.23</v>
      </c>
      <c r="AY566">
        <v>0</v>
      </c>
      <c r="AZ566" s="32">
        <v>4.84</v>
      </c>
    </row>
    <row r="567" spans="23:52" x14ac:dyDescent="0.35">
      <c r="W567" s="36"/>
      <c r="AA567">
        <v>9.11</v>
      </c>
      <c r="AB567">
        <v>1.7669999999999999</v>
      </c>
      <c r="AC567">
        <v>1.6239052965496976</v>
      </c>
      <c r="AD567">
        <v>30.8</v>
      </c>
      <c r="AE567">
        <v>23.8</v>
      </c>
      <c r="AF567">
        <v>30.4</v>
      </c>
      <c r="AG567">
        <v>217.9</v>
      </c>
      <c r="AH567">
        <v>5.34</v>
      </c>
      <c r="AI567">
        <v>5.34</v>
      </c>
      <c r="AJ567">
        <v>64</v>
      </c>
      <c r="AK567" s="32">
        <v>1.26</v>
      </c>
      <c r="AP567" s="36"/>
      <c r="AR567">
        <v>6.1</v>
      </c>
      <c r="AS567">
        <v>0.71</v>
      </c>
      <c r="AT567" s="7">
        <v>0.65250297710825433</v>
      </c>
      <c r="AU567">
        <v>13.75</v>
      </c>
      <c r="AV567">
        <v>22.34</v>
      </c>
      <c r="AW567">
        <v>25.12</v>
      </c>
      <c r="AX567">
        <v>16.71</v>
      </c>
      <c r="AY567">
        <v>0</v>
      </c>
      <c r="AZ567" s="32">
        <v>4.82</v>
      </c>
    </row>
    <row r="568" spans="23:52" x14ac:dyDescent="0.35">
      <c r="W568" s="36"/>
      <c r="AA568">
        <v>9.2799999999999994</v>
      </c>
      <c r="AB568">
        <v>2.1150000000000002</v>
      </c>
      <c r="AC568">
        <v>1.9437236571605043</v>
      </c>
      <c r="AD568">
        <v>32.4</v>
      </c>
      <c r="AE568">
        <v>23.5</v>
      </c>
      <c r="AF568">
        <v>30.6</v>
      </c>
      <c r="AG568">
        <v>572.29999999999995</v>
      </c>
      <c r="AH568">
        <v>5.89</v>
      </c>
      <c r="AI568">
        <v>5.39</v>
      </c>
      <c r="AJ568">
        <v>65</v>
      </c>
      <c r="AK568" s="32">
        <v>1.27</v>
      </c>
      <c r="AP568" s="36"/>
      <c r="AR568">
        <v>6.12</v>
      </c>
      <c r="AS568">
        <v>1.42</v>
      </c>
      <c r="AT568" s="7">
        <v>1.3050059542165087</v>
      </c>
      <c r="AU568">
        <v>13.78</v>
      </c>
      <c r="AV568">
        <v>22.44</v>
      </c>
      <c r="AW568">
        <v>27.14</v>
      </c>
      <c r="AX568">
        <v>51.37</v>
      </c>
      <c r="AY568">
        <v>0</v>
      </c>
      <c r="AZ568" s="32">
        <v>4.84</v>
      </c>
    </row>
    <row r="569" spans="23:52" x14ac:dyDescent="0.35">
      <c r="W569" s="36"/>
      <c r="AA569">
        <v>9.06</v>
      </c>
      <c r="AB569">
        <v>2.1739999999999999</v>
      </c>
      <c r="AC569">
        <v>1.9979457355399224</v>
      </c>
      <c r="AD569">
        <v>32.799999999999997</v>
      </c>
      <c r="AE569">
        <v>23.3</v>
      </c>
      <c r="AF569">
        <v>30.2</v>
      </c>
      <c r="AG569">
        <v>730.6</v>
      </c>
      <c r="AH569">
        <v>6.24</v>
      </c>
      <c r="AI569">
        <v>5.25</v>
      </c>
      <c r="AJ569">
        <v>63</v>
      </c>
      <c r="AK569" s="32">
        <v>1.24</v>
      </c>
      <c r="AP569" s="36"/>
      <c r="AR569">
        <v>6.11</v>
      </c>
      <c r="AS569">
        <v>2.13</v>
      </c>
      <c r="AT569" s="7">
        <v>1.9575089313247629</v>
      </c>
      <c r="AU569">
        <v>13.89</v>
      </c>
      <c r="AV569">
        <v>20.81</v>
      </c>
      <c r="AW569">
        <v>27.82</v>
      </c>
      <c r="AX569">
        <v>105.94</v>
      </c>
      <c r="AY569">
        <v>0</v>
      </c>
      <c r="AZ569" s="32">
        <v>4.83</v>
      </c>
    </row>
    <row r="570" spans="23:52" x14ac:dyDescent="0.35">
      <c r="W570" s="36"/>
      <c r="AA570">
        <v>9.1</v>
      </c>
      <c r="AB570">
        <v>0.71199999999999997</v>
      </c>
      <c r="AC570">
        <v>0.65434101366348885</v>
      </c>
      <c r="AD570">
        <v>23.6</v>
      </c>
      <c r="AE570">
        <v>21.9</v>
      </c>
      <c r="AF570">
        <v>24.2</v>
      </c>
      <c r="AG570">
        <v>44.2</v>
      </c>
      <c r="AH570">
        <v>5.18</v>
      </c>
      <c r="AI570">
        <v>5.0999999999999996</v>
      </c>
      <c r="AJ570">
        <v>63</v>
      </c>
      <c r="AK570" s="32">
        <v>1.2</v>
      </c>
      <c r="AP570" s="36"/>
      <c r="AR570">
        <v>6.1</v>
      </c>
      <c r="AS570">
        <v>2.93</v>
      </c>
      <c r="AT570" s="7">
        <v>2.6927235534185709</v>
      </c>
      <c r="AU570">
        <v>12.86</v>
      </c>
      <c r="AV570">
        <v>17.170000000000002</v>
      </c>
      <c r="AW570">
        <v>9.39</v>
      </c>
      <c r="AX570">
        <v>184.94</v>
      </c>
      <c r="AY570">
        <v>0</v>
      </c>
      <c r="AZ570" s="32">
        <v>4.82</v>
      </c>
    </row>
    <row r="571" spans="23:52" x14ac:dyDescent="0.35">
      <c r="W571" s="36"/>
      <c r="AA571">
        <v>12.32</v>
      </c>
      <c r="AB571">
        <v>0.70899999999999996</v>
      </c>
      <c r="AC571">
        <v>0.65158395883063702</v>
      </c>
      <c r="AD571">
        <v>28.7</v>
      </c>
      <c r="AE571">
        <v>23.3</v>
      </c>
      <c r="AF571">
        <v>27.4</v>
      </c>
      <c r="AG571">
        <v>44.9</v>
      </c>
      <c r="AH571">
        <v>6.01</v>
      </c>
      <c r="AI571">
        <v>7.13</v>
      </c>
      <c r="AJ571">
        <v>105</v>
      </c>
      <c r="AK571" s="32">
        <v>1.68</v>
      </c>
      <c r="AP571" s="36"/>
      <c r="AR571">
        <v>6.1</v>
      </c>
      <c r="AS571">
        <v>3.23</v>
      </c>
      <c r="AT571" s="7">
        <v>2.9684290367037485</v>
      </c>
      <c r="AU571">
        <v>13.68</v>
      </c>
      <c r="AV571">
        <v>16.760000000000002</v>
      </c>
      <c r="AW571">
        <v>20.29</v>
      </c>
      <c r="AX571">
        <v>440.89</v>
      </c>
      <c r="AY571">
        <v>0</v>
      </c>
      <c r="AZ571" s="32">
        <v>4.82</v>
      </c>
    </row>
    <row r="572" spans="23:52" x14ac:dyDescent="0.35">
      <c r="W572" s="36"/>
      <c r="AA572">
        <v>12.18</v>
      </c>
      <c r="AB572">
        <v>1.0669999999999999</v>
      </c>
      <c r="AC572">
        <v>0.98059250221761596</v>
      </c>
      <c r="AD572">
        <v>28.7</v>
      </c>
      <c r="AE572">
        <v>23.1</v>
      </c>
      <c r="AF572">
        <v>27.5</v>
      </c>
      <c r="AG572">
        <v>86.5</v>
      </c>
      <c r="AH572">
        <v>6.05</v>
      </c>
      <c r="AI572">
        <v>7.02</v>
      </c>
      <c r="AJ572">
        <v>103</v>
      </c>
      <c r="AK572" s="32">
        <v>1.66</v>
      </c>
      <c r="AP572" s="36"/>
      <c r="AR572">
        <v>6.1</v>
      </c>
      <c r="AS572">
        <v>3.59</v>
      </c>
      <c r="AT572" s="7">
        <v>3.299275616645962</v>
      </c>
      <c r="AU572">
        <v>13.8</v>
      </c>
      <c r="AV572">
        <v>16.670000000000002</v>
      </c>
      <c r="AW572">
        <v>20.36</v>
      </c>
      <c r="AX572">
        <v>573.07000000000005</v>
      </c>
      <c r="AY572">
        <v>0</v>
      </c>
      <c r="AZ572" s="32">
        <v>4.82</v>
      </c>
    </row>
    <row r="573" spans="23:52" x14ac:dyDescent="0.35">
      <c r="W573" s="36"/>
      <c r="AA573">
        <v>12.23</v>
      </c>
      <c r="AB573">
        <v>1.421</v>
      </c>
      <c r="AC573">
        <v>1.305924972494126</v>
      </c>
      <c r="AD573">
        <v>29.2</v>
      </c>
      <c r="AE573">
        <v>23.6</v>
      </c>
      <c r="AF573">
        <v>27.6</v>
      </c>
      <c r="AG573">
        <v>146.4</v>
      </c>
      <c r="AH573">
        <v>6.24</v>
      </c>
      <c r="AI573">
        <v>7.14</v>
      </c>
      <c r="AJ573">
        <v>104</v>
      </c>
      <c r="AK573" s="32">
        <v>1.68</v>
      </c>
      <c r="AP573" s="36"/>
      <c r="AR573">
        <v>6.12</v>
      </c>
      <c r="AS573">
        <v>4.0199999999999996</v>
      </c>
      <c r="AT573" s="7">
        <v>3.6944534760213834</v>
      </c>
      <c r="AU573">
        <v>13.46</v>
      </c>
      <c r="AV573">
        <v>13.87</v>
      </c>
      <c r="AW573">
        <v>10.52</v>
      </c>
      <c r="AX573">
        <v>791.77</v>
      </c>
      <c r="AY573">
        <v>0</v>
      </c>
      <c r="AZ573" s="32">
        <v>4.84</v>
      </c>
    </row>
    <row r="574" spans="23:52" x14ac:dyDescent="0.35">
      <c r="W574" s="36"/>
      <c r="AA574">
        <v>12.24</v>
      </c>
      <c r="AB574">
        <v>1.7689999999999999</v>
      </c>
      <c r="AC574">
        <v>1.6257433331049322</v>
      </c>
      <c r="AD574">
        <v>29.9</v>
      </c>
      <c r="AE574">
        <v>23.4</v>
      </c>
      <c r="AF574">
        <v>27.8</v>
      </c>
      <c r="AG574">
        <v>238.2</v>
      </c>
      <c r="AH574">
        <v>6.48</v>
      </c>
      <c r="AI574">
        <v>7.1</v>
      </c>
      <c r="AJ574">
        <v>104</v>
      </c>
      <c r="AK574" s="32">
        <v>1.67</v>
      </c>
      <c r="AP574" s="36"/>
      <c r="AR574">
        <v>6.11</v>
      </c>
      <c r="AS574">
        <v>4.38</v>
      </c>
      <c r="AT574" s="7">
        <v>4.025300055963597</v>
      </c>
      <c r="AU574">
        <v>13.77</v>
      </c>
      <c r="AV574">
        <v>13.32</v>
      </c>
      <c r="AW574">
        <v>10.93</v>
      </c>
      <c r="AX574">
        <v>1012.15</v>
      </c>
      <c r="AY574">
        <v>0</v>
      </c>
      <c r="AZ574" s="32">
        <v>4.83</v>
      </c>
    </row>
    <row r="575" spans="23:52" x14ac:dyDescent="0.35">
      <c r="W575" s="36"/>
      <c r="AA575">
        <v>12.2</v>
      </c>
      <c r="AB575">
        <v>0.70699999999999996</v>
      </c>
      <c r="AC575">
        <v>0.64974592227540251</v>
      </c>
      <c r="AD575">
        <v>23.8</v>
      </c>
      <c r="AE575">
        <v>22</v>
      </c>
      <c r="AF575">
        <v>24.1</v>
      </c>
      <c r="AG575">
        <v>101.5</v>
      </c>
      <c r="AH575">
        <v>6.67</v>
      </c>
      <c r="AI575">
        <v>6.85</v>
      </c>
      <c r="AJ575">
        <v>102</v>
      </c>
      <c r="AK575" s="32">
        <v>1.61</v>
      </c>
      <c r="AP575" s="36"/>
      <c r="AR575">
        <v>6.1</v>
      </c>
      <c r="AS575">
        <v>4.96</v>
      </c>
      <c r="AT575" s="7">
        <v>4.5583306569816076</v>
      </c>
      <c r="AU575">
        <v>14.26</v>
      </c>
      <c r="AV575">
        <v>13.28</v>
      </c>
      <c r="AW575">
        <v>12.55</v>
      </c>
      <c r="AX575">
        <v>1571.63</v>
      </c>
      <c r="AY575">
        <v>0</v>
      </c>
      <c r="AZ575" s="32">
        <v>4.82</v>
      </c>
    </row>
    <row r="576" spans="23:52" x14ac:dyDescent="0.35">
      <c r="W576" s="36"/>
      <c r="AA576">
        <v>18.53</v>
      </c>
      <c r="AB576">
        <v>0.70699999999999996</v>
      </c>
      <c r="AC576">
        <v>0.64974592227540251</v>
      </c>
      <c r="AD576">
        <v>29.8</v>
      </c>
      <c r="AE576">
        <v>24.1</v>
      </c>
      <c r="AF576">
        <v>29.4</v>
      </c>
      <c r="AG576">
        <v>47.9</v>
      </c>
      <c r="AH576">
        <v>7.39</v>
      </c>
      <c r="AI576">
        <v>10.92</v>
      </c>
      <c r="AJ576">
        <v>208</v>
      </c>
      <c r="AK576" s="32">
        <v>2.57</v>
      </c>
      <c r="AP576" s="36"/>
      <c r="AR576">
        <v>12.26</v>
      </c>
      <c r="AS576">
        <v>0.45</v>
      </c>
      <c r="AT576" s="7">
        <v>0.41355822492776684</v>
      </c>
      <c r="AU576">
        <v>13.36</v>
      </c>
      <c r="AV576">
        <v>19.66</v>
      </c>
      <c r="AW576">
        <v>19.5</v>
      </c>
      <c r="AX576">
        <v>8.5399999999999991</v>
      </c>
      <c r="AY576">
        <v>0.05</v>
      </c>
      <c r="AZ576" s="32">
        <v>9.69</v>
      </c>
    </row>
    <row r="577" spans="23:52" x14ac:dyDescent="0.35">
      <c r="W577" s="36"/>
      <c r="AA577">
        <v>18.399999999999999</v>
      </c>
      <c r="AB577">
        <v>1.0609999999999999</v>
      </c>
      <c r="AC577">
        <v>0.97507839255191242</v>
      </c>
      <c r="AD577">
        <v>30.5</v>
      </c>
      <c r="AE577">
        <v>23.8</v>
      </c>
      <c r="AF577">
        <v>30.1</v>
      </c>
      <c r="AG577">
        <v>105.3</v>
      </c>
      <c r="AH577">
        <v>7.51</v>
      </c>
      <c r="AI577">
        <v>10.79</v>
      </c>
      <c r="AJ577">
        <v>205</v>
      </c>
      <c r="AK577" s="32">
        <v>2.54</v>
      </c>
      <c r="AP577" s="36"/>
      <c r="AR577">
        <v>12.23</v>
      </c>
      <c r="AS577">
        <v>0.71</v>
      </c>
      <c r="AT577" s="7">
        <v>0.65250297710825433</v>
      </c>
      <c r="AU577">
        <v>13.73</v>
      </c>
      <c r="AV577">
        <v>22.16</v>
      </c>
      <c r="AW577">
        <v>25.91</v>
      </c>
      <c r="AX577">
        <v>17.5</v>
      </c>
      <c r="AY577">
        <v>0.05</v>
      </c>
      <c r="AZ577" s="32">
        <v>9.67</v>
      </c>
    </row>
    <row r="578" spans="23:52" x14ac:dyDescent="0.35">
      <c r="W578" s="36"/>
      <c r="AA578">
        <v>18.350000000000001</v>
      </c>
      <c r="AB578">
        <v>1.4139999999999999</v>
      </c>
      <c r="AC578">
        <v>1.299491844550805</v>
      </c>
      <c r="AD578">
        <v>30.7</v>
      </c>
      <c r="AE578">
        <v>23.8</v>
      </c>
      <c r="AF578">
        <v>30.5</v>
      </c>
      <c r="AG578">
        <v>178.1</v>
      </c>
      <c r="AH578">
        <v>7.52</v>
      </c>
      <c r="AI578">
        <v>10.75</v>
      </c>
      <c r="AJ578">
        <v>204</v>
      </c>
      <c r="AK578" s="32">
        <v>2.5299999999999998</v>
      </c>
      <c r="AP578" s="36"/>
      <c r="AR578">
        <v>12.23</v>
      </c>
      <c r="AS578">
        <v>1.42</v>
      </c>
      <c r="AT578" s="7">
        <v>1.3050059542165087</v>
      </c>
      <c r="AU578">
        <v>13.8</v>
      </c>
      <c r="AV578">
        <v>21.91</v>
      </c>
      <c r="AW578">
        <v>27.42</v>
      </c>
      <c r="AX578">
        <v>54.68</v>
      </c>
      <c r="AY578">
        <v>0.05</v>
      </c>
      <c r="AZ578" s="32">
        <v>9.67</v>
      </c>
    </row>
    <row r="579" spans="23:52" x14ac:dyDescent="0.35">
      <c r="W579" s="36"/>
      <c r="AA579">
        <v>18.350000000000001</v>
      </c>
      <c r="AB579">
        <v>1.587</v>
      </c>
      <c r="AC579">
        <v>1.4584820065785911</v>
      </c>
      <c r="AD579">
        <v>31</v>
      </c>
      <c r="AE579">
        <v>24</v>
      </c>
      <c r="AF579">
        <v>30.6</v>
      </c>
      <c r="AG579">
        <v>231.1</v>
      </c>
      <c r="AH579">
        <v>7.63</v>
      </c>
      <c r="AI579">
        <v>10.79</v>
      </c>
      <c r="AJ579">
        <v>205</v>
      </c>
      <c r="AK579" s="32">
        <v>2.54</v>
      </c>
      <c r="AP579" s="36"/>
      <c r="AR579">
        <v>12.22</v>
      </c>
      <c r="AS579">
        <v>2.13</v>
      </c>
      <c r="AT579" s="7">
        <v>1.9575089313247629</v>
      </c>
      <c r="AU579">
        <v>13.9</v>
      </c>
      <c r="AV579">
        <v>20.420000000000002</v>
      </c>
      <c r="AW579">
        <v>27.71</v>
      </c>
      <c r="AX579">
        <v>111.85</v>
      </c>
      <c r="AY579">
        <v>0.05</v>
      </c>
      <c r="AZ579" s="32">
        <v>9.66</v>
      </c>
    </row>
    <row r="580" spans="23:52" x14ac:dyDescent="0.35">
      <c r="W580" s="36"/>
      <c r="AA580">
        <v>18.55</v>
      </c>
      <c r="AB580">
        <v>1.599</v>
      </c>
      <c r="AC580">
        <v>1.4695102259099981</v>
      </c>
      <c r="AD580">
        <v>31.3</v>
      </c>
      <c r="AE580">
        <v>23.8</v>
      </c>
      <c r="AF580">
        <v>30.3</v>
      </c>
      <c r="AG580">
        <v>1166.5</v>
      </c>
      <c r="AH580">
        <v>10.91</v>
      </c>
      <c r="AI580">
        <v>10.86</v>
      </c>
      <c r="AJ580">
        <v>208</v>
      </c>
      <c r="AK580" s="32">
        <v>2.56</v>
      </c>
      <c r="AP580" s="36"/>
      <c r="AR580">
        <v>12.23</v>
      </c>
      <c r="AS580">
        <v>2.54</v>
      </c>
      <c r="AT580" s="7">
        <v>2.3343064251478394</v>
      </c>
      <c r="AU580">
        <v>13.46</v>
      </c>
      <c r="AV580">
        <v>14.24</v>
      </c>
      <c r="AW580">
        <v>14.5</v>
      </c>
      <c r="AX580">
        <v>198.72</v>
      </c>
      <c r="AY580">
        <v>0.05</v>
      </c>
      <c r="AZ580" s="32">
        <v>9.67</v>
      </c>
    </row>
    <row r="581" spans="23:52" x14ac:dyDescent="0.35">
      <c r="W581" s="36"/>
      <c r="AA581">
        <v>18.41</v>
      </c>
      <c r="AB581">
        <v>0.71599999999999997</v>
      </c>
      <c r="AC581">
        <v>0.65801708677395787</v>
      </c>
      <c r="AD581">
        <v>24.4</v>
      </c>
      <c r="AE581">
        <v>21.7</v>
      </c>
      <c r="AF581">
        <v>24.3</v>
      </c>
      <c r="AG581">
        <v>352.9</v>
      </c>
      <c r="AH581">
        <v>8.99</v>
      </c>
      <c r="AI581">
        <v>10.27</v>
      </c>
      <c r="AJ581">
        <v>202</v>
      </c>
      <c r="AK581" s="32">
        <v>2.42</v>
      </c>
      <c r="AP581" s="36"/>
      <c r="AR581">
        <v>12.22</v>
      </c>
      <c r="AS581">
        <v>2.9</v>
      </c>
      <c r="AT581" s="7">
        <v>2.6651530050900529</v>
      </c>
      <c r="AU581">
        <v>13.51</v>
      </c>
      <c r="AV581">
        <v>13.99</v>
      </c>
      <c r="AW581">
        <v>15.12</v>
      </c>
      <c r="AX581">
        <v>404.22</v>
      </c>
      <c r="AY581">
        <v>0.06</v>
      </c>
      <c r="AZ581" s="32">
        <v>9.66</v>
      </c>
    </row>
    <row r="582" spans="23:52" x14ac:dyDescent="0.35">
      <c r="W582" s="36"/>
      <c r="AA582">
        <v>24.45</v>
      </c>
      <c r="AB582">
        <v>0.71499999999999997</v>
      </c>
      <c r="AC582">
        <v>0.65709806849634056</v>
      </c>
      <c r="AD582">
        <v>29.9</v>
      </c>
      <c r="AE582">
        <v>24</v>
      </c>
      <c r="AF582">
        <v>30.2</v>
      </c>
      <c r="AG582">
        <v>58.5</v>
      </c>
      <c r="AH582">
        <v>8.5</v>
      </c>
      <c r="AI582">
        <v>14.37</v>
      </c>
      <c r="AJ582">
        <v>330</v>
      </c>
      <c r="AK582" s="32">
        <v>3.39</v>
      </c>
      <c r="AP582" s="36"/>
      <c r="AR582">
        <v>12.23</v>
      </c>
      <c r="AS582">
        <v>3.25</v>
      </c>
      <c r="AT582" s="7">
        <v>2.9868094022560938</v>
      </c>
      <c r="AU582">
        <v>13.47</v>
      </c>
      <c r="AV582">
        <v>13.98</v>
      </c>
      <c r="AW582">
        <v>16.239999999999998</v>
      </c>
      <c r="AX582">
        <v>699.87</v>
      </c>
      <c r="AY582">
        <v>0.08</v>
      </c>
      <c r="AZ582" s="32">
        <v>9.66</v>
      </c>
    </row>
    <row r="583" spans="23:52" x14ac:dyDescent="0.35">
      <c r="W583" s="36"/>
      <c r="AA583">
        <v>24.44</v>
      </c>
      <c r="AB583">
        <v>1.056</v>
      </c>
      <c r="AC583">
        <v>0.9704833011638262</v>
      </c>
      <c r="AD583">
        <v>30.2</v>
      </c>
      <c r="AE583">
        <v>23.9</v>
      </c>
      <c r="AF583">
        <v>30.5</v>
      </c>
      <c r="AG583">
        <v>131.4</v>
      </c>
      <c r="AH583">
        <v>8.8000000000000007</v>
      </c>
      <c r="AI583">
        <v>14.34</v>
      </c>
      <c r="AJ583">
        <v>330</v>
      </c>
      <c r="AK583" s="32">
        <v>3.38</v>
      </c>
      <c r="AP583" s="36"/>
      <c r="AR583">
        <v>12.22</v>
      </c>
      <c r="AS583">
        <v>3.62</v>
      </c>
      <c r="AT583" s="7">
        <v>3.32684616497448</v>
      </c>
      <c r="AU583">
        <v>13.67</v>
      </c>
      <c r="AV583">
        <v>14.59</v>
      </c>
      <c r="AW583">
        <v>15.66</v>
      </c>
      <c r="AX583">
        <v>1148.67</v>
      </c>
      <c r="AY583">
        <v>0.11</v>
      </c>
      <c r="AZ583" s="32">
        <v>9.66</v>
      </c>
    </row>
    <row r="584" spans="23:52" x14ac:dyDescent="0.35">
      <c r="W584" s="36"/>
      <c r="AA584">
        <v>24.48</v>
      </c>
      <c r="AB584">
        <v>1.4119999999999999</v>
      </c>
      <c r="AC584">
        <v>1.2976538079955706</v>
      </c>
      <c r="AD584">
        <v>30.3</v>
      </c>
      <c r="AE584">
        <v>23.8</v>
      </c>
      <c r="AF584">
        <v>30.7</v>
      </c>
      <c r="AG584">
        <v>209.2</v>
      </c>
      <c r="AH584">
        <v>8.91</v>
      </c>
      <c r="AI584">
        <v>14.35</v>
      </c>
      <c r="AJ584">
        <v>330</v>
      </c>
      <c r="AK584" s="32">
        <v>3.38</v>
      </c>
      <c r="AP584" s="36"/>
      <c r="AR584">
        <v>12.22</v>
      </c>
      <c r="AS584">
        <v>3.98</v>
      </c>
      <c r="AT584" s="7">
        <v>3.6576927449166932</v>
      </c>
      <c r="AU584">
        <v>13.84</v>
      </c>
      <c r="AV584">
        <v>14.35</v>
      </c>
      <c r="AW584">
        <v>15.36</v>
      </c>
      <c r="AX584">
        <v>1618.96</v>
      </c>
      <c r="AY584">
        <v>0.13</v>
      </c>
      <c r="AZ584" s="32">
        <v>9.66</v>
      </c>
    </row>
    <row r="585" spans="23:52" x14ac:dyDescent="0.35">
      <c r="W585" s="36"/>
      <c r="AA585">
        <v>24.86</v>
      </c>
      <c r="AB585">
        <v>1.5009999999999999</v>
      </c>
      <c r="AC585">
        <v>1.3794464347035067</v>
      </c>
      <c r="AD585">
        <v>31.4</v>
      </c>
      <c r="AE585">
        <v>23.8</v>
      </c>
      <c r="AF585">
        <v>30.5</v>
      </c>
      <c r="AG585">
        <v>1024.3</v>
      </c>
      <c r="AH585">
        <v>12.59</v>
      </c>
      <c r="AI585">
        <v>14.57</v>
      </c>
      <c r="AJ585">
        <v>339</v>
      </c>
      <c r="AK585" s="32">
        <v>3.43</v>
      </c>
      <c r="AP585" s="36"/>
      <c r="AR585">
        <v>24.44</v>
      </c>
      <c r="AS585">
        <v>0.45</v>
      </c>
      <c r="AT585" s="7">
        <v>0.41355822492776684</v>
      </c>
      <c r="AU585">
        <v>13.33</v>
      </c>
      <c r="AV585">
        <v>19.7</v>
      </c>
      <c r="AW585">
        <v>19.989999999999998</v>
      </c>
      <c r="AX585">
        <v>9.18</v>
      </c>
      <c r="AY585">
        <v>7.0000000000000007E-2</v>
      </c>
      <c r="AZ585" s="32">
        <v>19.32</v>
      </c>
    </row>
    <row r="586" spans="23:52" x14ac:dyDescent="0.35">
      <c r="W586" s="36"/>
      <c r="AA586">
        <v>24.47</v>
      </c>
      <c r="AB586">
        <v>0.71899999999999997</v>
      </c>
      <c r="AC586">
        <v>0.6607741416068097</v>
      </c>
      <c r="AD586">
        <v>24.4</v>
      </c>
      <c r="AE586">
        <v>21.7</v>
      </c>
      <c r="AF586">
        <v>24.2</v>
      </c>
      <c r="AG586">
        <v>466.9</v>
      </c>
      <c r="AH586">
        <v>10.99</v>
      </c>
      <c r="AI586">
        <v>13.64</v>
      </c>
      <c r="AJ586">
        <v>325</v>
      </c>
      <c r="AK586" s="32">
        <v>3.21</v>
      </c>
      <c r="AP586" s="36"/>
      <c r="AR586">
        <v>24.45</v>
      </c>
      <c r="AS586">
        <v>0.71</v>
      </c>
      <c r="AT586" s="7">
        <v>0.65250297710825433</v>
      </c>
      <c r="AU586">
        <v>13.69</v>
      </c>
      <c r="AV586">
        <v>22.03</v>
      </c>
      <c r="AW586">
        <v>26.38</v>
      </c>
      <c r="AX586">
        <v>18.11</v>
      </c>
      <c r="AY586">
        <v>7.0000000000000007E-2</v>
      </c>
      <c r="AZ586" s="32">
        <v>19.32</v>
      </c>
    </row>
    <row r="587" spans="23:52" x14ac:dyDescent="0.35">
      <c r="W587" s="36"/>
      <c r="AA587">
        <v>30.63</v>
      </c>
      <c r="AB587">
        <v>0.71299999999999997</v>
      </c>
      <c r="AC587">
        <v>0.65526003194110605</v>
      </c>
      <c r="AD587">
        <v>28.6</v>
      </c>
      <c r="AE587">
        <v>23.7</v>
      </c>
      <c r="AF587">
        <v>27.7</v>
      </c>
      <c r="AG587">
        <v>160.80000000000001</v>
      </c>
      <c r="AH587">
        <v>10.199999999999999</v>
      </c>
      <c r="AI587">
        <v>17.899999999999999</v>
      </c>
      <c r="AJ587">
        <v>480</v>
      </c>
      <c r="AK587" s="32">
        <v>4.22</v>
      </c>
      <c r="AP587" s="36"/>
      <c r="AR587">
        <v>24.46</v>
      </c>
      <c r="AS587">
        <v>1.42</v>
      </c>
      <c r="AT587" s="7">
        <v>1.3050059542165087</v>
      </c>
      <c r="AU587">
        <v>13.83</v>
      </c>
      <c r="AV587">
        <v>21.1</v>
      </c>
      <c r="AW587">
        <v>27.73</v>
      </c>
      <c r="AX587">
        <v>59.3</v>
      </c>
      <c r="AY587">
        <v>7.0000000000000007E-2</v>
      </c>
      <c r="AZ587" s="32">
        <v>19.34</v>
      </c>
    </row>
    <row r="588" spans="23:52" x14ac:dyDescent="0.35">
      <c r="W588" s="36"/>
      <c r="AA588">
        <v>30.59</v>
      </c>
      <c r="AB588">
        <v>1.071</v>
      </c>
      <c r="AC588">
        <v>0.98426857532808498</v>
      </c>
      <c r="AD588">
        <v>28.4</v>
      </c>
      <c r="AE588">
        <v>23.7</v>
      </c>
      <c r="AF588">
        <v>27.5</v>
      </c>
      <c r="AG588">
        <v>231.6</v>
      </c>
      <c r="AH588">
        <v>9.89</v>
      </c>
      <c r="AI588">
        <v>17.88</v>
      </c>
      <c r="AJ588">
        <v>479</v>
      </c>
      <c r="AK588" s="32">
        <v>4.22</v>
      </c>
      <c r="AP588" s="36"/>
      <c r="AR588">
        <v>24.45</v>
      </c>
      <c r="AS588">
        <v>1.81</v>
      </c>
      <c r="AT588" s="7">
        <v>1.66342308248724</v>
      </c>
      <c r="AU588">
        <v>13.2</v>
      </c>
      <c r="AV588">
        <v>13.9</v>
      </c>
      <c r="AW588">
        <v>15.48</v>
      </c>
      <c r="AX588">
        <v>91.5</v>
      </c>
      <c r="AY588">
        <v>7.0000000000000007E-2</v>
      </c>
      <c r="AZ588" s="32">
        <v>19.329999999999998</v>
      </c>
    </row>
    <row r="589" spans="23:52" x14ac:dyDescent="0.35">
      <c r="W589" s="36"/>
      <c r="AA589">
        <v>30.78</v>
      </c>
      <c r="AB589">
        <v>1.2470000000000001</v>
      </c>
      <c r="AC589">
        <v>1.1460157921887228</v>
      </c>
      <c r="AD589">
        <v>28.6</v>
      </c>
      <c r="AE589">
        <v>23.7</v>
      </c>
      <c r="AF589">
        <v>27.5</v>
      </c>
      <c r="AG589">
        <v>903.9</v>
      </c>
      <c r="AH589">
        <v>12.78</v>
      </c>
      <c r="AI589">
        <v>18.010000000000002</v>
      </c>
      <c r="AJ589">
        <v>484</v>
      </c>
      <c r="AK589" s="32">
        <v>4.24</v>
      </c>
      <c r="AP589" s="36"/>
      <c r="AR589">
        <v>24.44</v>
      </c>
      <c r="AS589">
        <v>2.13</v>
      </c>
      <c r="AT589" s="7">
        <v>1.9575089313247629</v>
      </c>
      <c r="AU589">
        <v>13.91</v>
      </c>
      <c r="AV589">
        <v>19.34</v>
      </c>
      <c r="AW589">
        <v>27.53</v>
      </c>
      <c r="AX589">
        <v>122.99</v>
      </c>
      <c r="AY589">
        <v>7.0000000000000007E-2</v>
      </c>
      <c r="AZ589" s="32">
        <v>19.32</v>
      </c>
    </row>
    <row r="590" spans="23:52" ht="15" thickBot="1" x14ac:dyDescent="0.4">
      <c r="W590" s="36"/>
      <c r="AA590">
        <v>30.57</v>
      </c>
      <c r="AB590">
        <v>0.71399999999999997</v>
      </c>
      <c r="AC590">
        <v>0.65617905021872336</v>
      </c>
      <c r="AD590">
        <v>24.4</v>
      </c>
      <c r="AE590">
        <v>21.7</v>
      </c>
      <c r="AF590">
        <v>24.2</v>
      </c>
      <c r="AG590">
        <v>605</v>
      </c>
      <c r="AH590">
        <v>12.74</v>
      </c>
      <c r="AI590">
        <v>17.03</v>
      </c>
      <c r="AJ590">
        <v>471</v>
      </c>
      <c r="AK590" s="32">
        <v>4.01</v>
      </c>
      <c r="AP590" s="36"/>
      <c r="AR590">
        <v>24.45</v>
      </c>
      <c r="AS590">
        <v>2.54</v>
      </c>
      <c r="AT590" s="7">
        <v>2.3343064251478394</v>
      </c>
      <c r="AU590">
        <v>13.34</v>
      </c>
      <c r="AV590">
        <v>14.04</v>
      </c>
      <c r="AW590">
        <v>14.62</v>
      </c>
      <c r="AX590">
        <v>313.33</v>
      </c>
      <c r="AY590">
        <v>0.08</v>
      </c>
      <c r="AZ590" s="32">
        <v>19.329999999999998</v>
      </c>
    </row>
    <row r="591" spans="23:52" x14ac:dyDescent="0.35">
      <c r="W591" s="27" t="s">
        <v>14</v>
      </c>
      <c r="X591" s="28">
        <v>2.8</v>
      </c>
      <c r="Y591" s="28" t="s">
        <v>125</v>
      </c>
      <c r="Z591" s="28" t="s">
        <v>129</v>
      </c>
      <c r="AA591" s="28">
        <v>0</v>
      </c>
      <c r="AB591" s="28">
        <v>0.71499999999999997</v>
      </c>
      <c r="AC591" s="28">
        <v>0.65709806849634056</v>
      </c>
      <c r="AD591" s="28">
        <v>21.9</v>
      </c>
      <c r="AE591" s="28">
        <v>20.9</v>
      </c>
      <c r="AF591" s="28">
        <v>22.7</v>
      </c>
      <c r="AG591" s="28">
        <v>33.5</v>
      </c>
      <c r="AH591" s="28">
        <v>0</v>
      </c>
      <c r="AI591" s="28">
        <v>0</v>
      </c>
      <c r="AJ591" s="28">
        <v>0</v>
      </c>
      <c r="AK591" s="31">
        <v>0</v>
      </c>
      <c r="AP591" s="36"/>
      <c r="AR591">
        <v>24.45</v>
      </c>
      <c r="AS591">
        <v>2.88</v>
      </c>
      <c r="AT591" s="7">
        <v>2.6467726395377076</v>
      </c>
      <c r="AU591">
        <v>13.55</v>
      </c>
      <c r="AV591">
        <v>13.65</v>
      </c>
      <c r="AW591">
        <v>18.399999999999999</v>
      </c>
      <c r="AX591">
        <v>999.82</v>
      </c>
      <c r="AY591">
        <v>0.12</v>
      </c>
      <c r="AZ591" s="32">
        <v>19.329999999999998</v>
      </c>
    </row>
    <row r="592" spans="23:52" x14ac:dyDescent="0.35">
      <c r="W592" s="36"/>
      <c r="AA592">
        <v>0</v>
      </c>
      <c r="AB592">
        <v>1.071</v>
      </c>
      <c r="AC592">
        <v>0.98426857532808498</v>
      </c>
      <c r="AD592">
        <v>22</v>
      </c>
      <c r="AE592">
        <v>20.9</v>
      </c>
      <c r="AF592">
        <v>22.8</v>
      </c>
      <c r="AG592">
        <v>68.900000000000006</v>
      </c>
      <c r="AH592">
        <v>0</v>
      </c>
      <c r="AI592">
        <v>0</v>
      </c>
      <c r="AJ592">
        <v>0</v>
      </c>
      <c r="AK592" s="32">
        <v>0</v>
      </c>
      <c r="AP592" s="36"/>
      <c r="AR592">
        <v>24.44</v>
      </c>
      <c r="AS592">
        <v>3.24</v>
      </c>
      <c r="AT592" s="7">
        <v>2.9776192194799216</v>
      </c>
      <c r="AU592">
        <v>13.68</v>
      </c>
      <c r="AV592">
        <v>13.64</v>
      </c>
      <c r="AW592">
        <v>18.43</v>
      </c>
      <c r="AX592">
        <v>1675.29</v>
      </c>
      <c r="AY592">
        <v>0.17</v>
      </c>
      <c r="AZ592" s="32">
        <v>19.32</v>
      </c>
    </row>
    <row r="593" spans="23:52" x14ac:dyDescent="0.35">
      <c r="W593" s="36"/>
      <c r="AA593">
        <v>0</v>
      </c>
      <c r="AB593">
        <v>1.6060000000000001</v>
      </c>
      <c r="AC593">
        <v>1.4759433538533191</v>
      </c>
      <c r="AD593">
        <v>22.5</v>
      </c>
      <c r="AE593">
        <v>20.9</v>
      </c>
      <c r="AF593">
        <v>22.8</v>
      </c>
      <c r="AG593">
        <v>149.9</v>
      </c>
      <c r="AH593">
        <v>0</v>
      </c>
      <c r="AI593">
        <v>0</v>
      </c>
      <c r="AJ593">
        <v>0</v>
      </c>
      <c r="AK593" s="32">
        <v>0</v>
      </c>
      <c r="AP593" s="36"/>
      <c r="AR593">
        <v>36.72</v>
      </c>
      <c r="AS593">
        <v>0.45</v>
      </c>
      <c r="AT593" s="7">
        <v>0.41355822492776684</v>
      </c>
      <c r="AU593">
        <v>13.31</v>
      </c>
      <c r="AV593">
        <v>19.89</v>
      </c>
      <c r="AW593">
        <v>20.440000000000001</v>
      </c>
      <c r="AX593">
        <v>9.91</v>
      </c>
      <c r="AY593">
        <v>0.09</v>
      </c>
      <c r="AZ593" s="32">
        <v>29.03</v>
      </c>
    </row>
    <row r="594" spans="23:52" x14ac:dyDescent="0.35">
      <c r="W594" s="36"/>
      <c r="AA594">
        <v>0</v>
      </c>
      <c r="AB594">
        <v>2.1459999999999999</v>
      </c>
      <c r="AC594">
        <v>1.972213223766639</v>
      </c>
      <c r="AD594">
        <v>23.8</v>
      </c>
      <c r="AE594">
        <v>21</v>
      </c>
      <c r="AF594">
        <v>22.9</v>
      </c>
      <c r="AG594">
        <v>250.6</v>
      </c>
      <c r="AH594">
        <v>0</v>
      </c>
      <c r="AI594">
        <v>0</v>
      </c>
      <c r="AJ594">
        <v>0</v>
      </c>
      <c r="AK594" s="32">
        <v>0</v>
      </c>
      <c r="AP594" s="36"/>
      <c r="AR594">
        <v>36.67</v>
      </c>
      <c r="AS594">
        <v>0.71</v>
      </c>
      <c r="AT594" s="7">
        <v>0.65250297710825433</v>
      </c>
      <c r="AU594">
        <v>13.65</v>
      </c>
      <c r="AV594">
        <v>21.97</v>
      </c>
      <c r="AW594">
        <v>25.96</v>
      </c>
      <c r="AX594">
        <v>19.43</v>
      </c>
      <c r="AY594">
        <v>0.09</v>
      </c>
      <c r="AZ594" s="32">
        <v>28.99</v>
      </c>
    </row>
    <row r="595" spans="23:52" x14ac:dyDescent="0.35">
      <c r="W595" s="36"/>
      <c r="AA595">
        <v>0</v>
      </c>
      <c r="AB595">
        <v>2.86</v>
      </c>
      <c r="AC595">
        <v>2.6283922739853622</v>
      </c>
      <c r="AD595">
        <v>26</v>
      </c>
      <c r="AE595">
        <v>21</v>
      </c>
      <c r="AF595">
        <v>22.9</v>
      </c>
      <c r="AG595">
        <v>428.2</v>
      </c>
      <c r="AH595">
        <v>0</v>
      </c>
      <c r="AI595">
        <v>0</v>
      </c>
      <c r="AJ595">
        <v>0</v>
      </c>
      <c r="AK595" s="32">
        <v>0</v>
      </c>
      <c r="AP595" s="36"/>
      <c r="AR595">
        <v>36.68</v>
      </c>
      <c r="AS595">
        <v>1.08</v>
      </c>
      <c r="AT595" s="7">
        <v>0.99253973982664045</v>
      </c>
      <c r="AU595">
        <v>13.55</v>
      </c>
      <c r="AV595">
        <v>13.73</v>
      </c>
      <c r="AW595">
        <v>18.5</v>
      </c>
      <c r="AX595">
        <v>40.71</v>
      </c>
      <c r="AY595">
        <v>0.09</v>
      </c>
      <c r="AZ595" s="32">
        <v>28.99</v>
      </c>
    </row>
    <row r="596" spans="23:52" x14ac:dyDescent="0.35">
      <c r="W596" s="36"/>
      <c r="AA596">
        <v>0</v>
      </c>
      <c r="AB596">
        <v>3.5739999999999998</v>
      </c>
      <c r="AC596">
        <v>3.2845713242040859</v>
      </c>
      <c r="AD596">
        <v>29.2</v>
      </c>
      <c r="AE596">
        <v>21</v>
      </c>
      <c r="AF596">
        <v>23.1</v>
      </c>
      <c r="AG596">
        <v>645</v>
      </c>
      <c r="AH596">
        <v>0</v>
      </c>
      <c r="AI596">
        <v>0</v>
      </c>
      <c r="AJ596">
        <v>0</v>
      </c>
      <c r="AK596" s="32">
        <v>0</v>
      </c>
      <c r="AP596" s="36"/>
      <c r="AR596">
        <v>36.68</v>
      </c>
      <c r="AS596">
        <v>1.42</v>
      </c>
      <c r="AT596" s="7">
        <v>1.3050059542165087</v>
      </c>
      <c r="AU596">
        <v>13.82</v>
      </c>
      <c r="AV596">
        <v>20.78</v>
      </c>
      <c r="AW596">
        <v>27.6</v>
      </c>
      <c r="AX596">
        <v>63.72</v>
      </c>
      <c r="AY596">
        <v>0.09</v>
      </c>
      <c r="AZ596" s="32">
        <v>29</v>
      </c>
    </row>
    <row r="597" spans="23:52" x14ac:dyDescent="0.35">
      <c r="W597" s="36"/>
      <c r="AA597">
        <v>0</v>
      </c>
      <c r="AB597">
        <v>4.2859999999999996</v>
      </c>
      <c r="AC597">
        <v>3.9389123378675746</v>
      </c>
      <c r="AD597">
        <v>33.1</v>
      </c>
      <c r="AE597">
        <v>21</v>
      </c>
      <c r="AF597">
        <v>23.5</v>
      </c>
      <c r="AG597">
        <v>899.4</v>
      </c>
      <c r="AH597">
        <v>0</v>
      </c>
      <c r="AI597">
        <v>0</v>
      </c>
      <c r="AJ597">
        <v>0</v>
      </c>
      <c r="AK597" s="32">
        <v>0</v>
      </c>
      <c r="AP597" s="36"/>
      <c r="AR597">
        <v>36.659999999999997</v>
      </c>
      <c r="AS597">
        <v>1.8</v>
      </c>
      <c r="AT597" s="7">
        <v>1.6542328997110674</v>
      </c>
      <c r="AU597">
        <v>13.39</v>
      </c>
      <c r="AV597">
        <v>13.85</v>
      </c>
      <c r="AW597">
        <v>19.100000000000001</v>
      </c>
      <c r="AX597">
        <v>98.51</v>
      </c>
      <c r="AY597">
        <v>0.09</v>
      </c>
      <c r="AZ597" s="32">
        <v>28.98</v>
      </c>
    </row>
    <row r="598" spans="23:52" x14ac:dyDescent="0.35">
      <c r="W598" s="36"/>
      <c r="AA598">
        <v>2.62</v>
      </c>
      <c r="AB598">
        <v>0.71</v>
      </c>
      <c r="AC598">
        <v>0.65250297710825433</v>
      </c>
      <c r="AD598">
        <v>29.4</v>
      </c>
      <c r="AE598">
        <v>24.4</v>
      </c>
      <c r="AF598">
        <v>28.2</v>
      </c>
      <c r="AG598">
        <v>40.1</v>
      </c>
      <c r="AH598">
        <v>3.68</v>
      </c>
      <c r="AI598">
        <v>0.3</v>
      </c>
      <c r="AJ598">
        <v>3</v>
      </c>
      <c r="AK598" s="32">
        <v>7.0000000000000007E-2</v>
      </c>
      <c r="AP598" s="36"/>
      <c r="AR598">
        <v>36.67</v>
      </c>
      <c r="AS598">
        <v>2.13</v>
      </c>
      <c r="AT598" s="7">
        <v>1.9575089313247629</v>
      </c>
      <c r="AU598">
        <v>13.91</v>
      </c>
      <c r="AV598">
        <v>19.03</v>
      </c>
      <c r="AW598">
        <v>27.48</v>
      </c>
      <c r="AX598">
        <v>133.24</v>
      </c>
      <c r="AY598">
        <v>0.09</v>
      </c>
      <c r="AZ598" s="32">
        <v>28.99</v>
      </c>
    </row>
    <row r="599" spans="23:52" x14ac:dyDescent="0.35">
      <c r="W599" s="36"/>
      <c r="AA599">
        <v>2.54</v>
      </c>
      <c r="AB599">
        <v>1.0640000000000001</v>
      </c>
      <c r="AC599">
        <v>0.97783544738476424</v>
      </c>
      <c r="AD599">
        <v>29.5</v>
      </c>
      <c r="AE599">
        <v>23.9</v>
      </c>
      <c r="AF599">
        <v>28.2</v>
      </c>
      <c r="AG599">
        <v>80.900000000000006</v>
      </c>
      <c r="AH599">
        <v>3.88</v>
      </c>
      <c r="AI599">
        <v>0.28999999999999998</v>
      </c>
      <c r="AJ599">
        <v>3</v>
      </c>
      <c r="AK599" s="32">
        <v>7.0000000000000007E-2</v>
      </c>
      <c r="AP599" s="36"/>
      <c r="AR599">
        <v>36.659999999999997</v>
      </c>
      <c r="AS599">
        <v>2.52</v>
      </c>
      <c r="AT599" s="7">
        <v>2.3159260595954945</v>
      </c>
      <c r="AU599">
        <v>13.47</v>
      </c>
      <c r="AV599">
        <v>13.87</v>
      </c>
      <c r="AW599">
        <v>19.53</v>
      </c>
      <c r="AX599">
        <v>695.46</v>
      </c>
      <c r="AY599">
        <v>0.11</v>
      </c>
      <c r="AZ599" s="32">
        <v>28.98</v>
      </c>
    </row>
    <row r="600" spans="23:52" x14ac:dyDescent="0.35">
      <c r="W600" s="36"/>
      <c r="AA600">
        <v>2.56</v>
      </c>
      <c r="AB600">
        <v>1.5940000000000001</v>
      </c>
      <c r="AC600">
        <v>1.464915134521912</v>
      </c>
      <c r="AD600">
        <v>30</v>
      </c>
      <c r="AE600">
        <v>23.8</v>
      </c>
      <c r="AF600">
        <v>28.4</v>
      </c>
      <c r="AG600">
        <v>181.2</v>
      </c>
      <c r="AH600">
        <v>4.08</v>
      </c>
      <c r="AI600">
        <v>0.28999999999999998</v>
      </c>
      <c r="AJ600">
        <v>3</v>
      </c>
      <c r="AK600" s="32">
        <v>7.0000000000000007E-2</v>
      </c>
      <c r="AP600" s="36"/>
      <c r="AR600">
        <v>36.69</v>
      </c>
      <c r="AS600">
        <v>2.8</v>
      </c>
      <c r="AT600" s="7">
        <v>2.5732511773283266</v>
      </c>
      <c r="AU600">
        <v>13.55</v>
      </c>
      <c r="AV600">
        <v>13.86</v>
      </c>
      <c r="AW600">
        <v>19.54</v>
      </c>
      <c r="AX600">
        <v>1551.41</v>
      </c>
      <c r="AY600">
        <v>0.19</v>
      </c>
      <c r="AZ600" s="32">
        <v>29</v>
      </c>
    </row>
    <row r="601" spans="23:52" x14ac:dyDescent="0.35">
      <c r="W601" s="36"/>
      <c r="AA601">
        <v>2.59</v>
      </c>
      <c r="AB601">
        <v>2.1240000000000001</v>
      </c>
      <c r="AC601">
        <v>1.9519948216590595</v>
      </c>
      <c r="AD601">
        <v>30.9</v>
      </c>
      <c r="AE601">
        <v>23.8</v>
      </c>
      <c r="AF601">
        <v>28.5</v>
      </c>
      <c r="AG601">
        <v>346.4</v>
      </c>
      <c r="AH601">
        <v>4.26</v>
      </c>
      <c r="AI601">
        <v>0.3</v>
      </c>
      <c r="AJ601">
        <v>3</v>
      </c>
      <c r="AK601" s="32">
        <v>7.0000000000000007E-2</v>
      </c>
      <c r="AP601" s="36"/>
      <c r="AR601">
        <v>48.93</v>
      </c>
      <c r="AS601">
        <v>0.45</v>
      </c>
      <c r="AT601" s="7">
        <v>0.41355822492776684</v>
      </c>
      <c r="AU601">
        <v>13.36</v>
      </c>
      <c r="AV601">
        <v>20.079999999999998</v>
      </c>
      <c r="AW601">
        <v>20.84</v>
      </c>
      <c r="AX601">
        <v>11.09</v>
      </c>
      <c r="AY601">
        <v>0.1</v>
      </c>
      <c r="AZ601" s="32">
        <v>38.68</v>
      </c>
    </row>
    <row r="602" spans="23:52" x14ac:dyDescent="0.35">
      <c r="W602" s="36"/>
      <c r="AA602">
        <v>2.57</v>
      </c>
      <c r="AB602">
        <v>2.6549999999999998</v>
      </c>
      <c r="AC602">
        <v>2.439993527073824</v>
      </c>
      <c r="AD602">
        <v>32.5</v>
      </c>
      <c r="AE602">
        <v>23.7</v>
      </c>
      <c r="AF602">
        <v>28.5</v>
      </c>
      <c r="AG602">
        <v>556.79999999999995</v>
      </c>
      <c r="AH602">
        <v>4.55</v>
      </c>
      <c r="AI602">
        <v>0.28999999999999998</v>
      </c>
      <c r="AJ602">
        <v>3</v>
      </c>
      <c r="AK602" s="32">
        <v>7.0000000000000007E-2</v>
      </c>
      <c r="AP602" s="36"/>
      <c r="AR602">
        <v>48.85</v>
      </c>
      <c r="AS602">
        <v>0.71</v>
      </c>
      <c r="AT602" s="7">
        <v>0.65250297710825433</v>
      </c>
      <c r="AU602">
        <v>13.66</v>
      </c>
      <c r="AV602">
        <v>21.97</v>
      </c>
      <c r="AW602">
        <v>26.02</v>
      </c>
      <c r="AX602">
        <v>20.93</v>
      </c>
      <c r="AY602">
        <v>0.1</v>
      </c>
      <c r="AZ602" s="32">
        <v>38.61</v>
      </c>
    </row>
    <row r="603" spans="23:52" x14ac:dyDescent="0.35">
      <c r="W603" s="36"/>
      <c r="AA603">
        <v>2.76</v>
      </c>
      <c r="AB603">
        <v>2.8330000000000002</v>
      </c>
      <c r="AC603">
        <v>2.6035787804896966</v>
      </c>
      <c r="AD603">
        <v>33.9</v>
      </c>
      <c r="AE603">
        <v>23.7</v>
      </c>
      <c r="AF603">
        <v>28.5</v>
      </c>
      <c r="AG603">
        <v>662</v>
      </c>
      <c r="AH603">
        <v>4.71</v>
      </c>
      <c r="AI603">
        <v>0.31</v>
      </c>
      <c r="AJ603">
        <v>3</v>
      </c>
      <c r="AK603" s="32">
        <v>7.0000000000000007E-2</v>
      </c>
      <c r="AP603" s="36"/>
      <c r="AR603">
        <v>48.89</v>
      </c>
      <c r="AS603">
        <v>1.08</v>
      </c>
      <c r="AT603" s="7">
        <v>0.99253973982664045</v>
      </c>
      <c r="AU603">
        <v>13.48</v>
      </c>
      <c r="AV603">
        <v>15.42</v>
      </c>
      <c r="AW603">
        <v>20.09</v>
      </c>
      <c r="AX603">
        <v>42.02</v>
      </c>
      <c r="AY603">
        <v>0.1</v>
      </c>
      <c r="AZ603" s="32">
        <v>38.65</v>
      </c>
    </row>
    <row r="604" spans="23:52" x14ac:dyDescent="0.35">
      <c r="W604" s="36"/>
      <c r="AA604">
        <v>2.66</v>
      </c>
      <c r="AB604">
        <v>3.0139999999999998</v>
      </c>
      <c r="AC604">
        <v>2.7699210887384202</v>
      </c>
      <c r="AD604">
        <v>34.5</v>
      </c>
      <c r="AE604">
        <v>23.7</v>
      </c>
      <c r="AF604">
        <v>28.6</v>
      </c>
      <c r="AG604">
        <v>780</v>
      </c>
      <c r="AH604">
        <v>4.87</v>
      </c>
      <c r="AI604">
        <v>0.3</v>
      </c>
      <c r="AJ604">
        <v>3</v>
      </c>
      <c r="AK604" s="32">
        <v>7.0000000000000007E-2</v>
      </c>
      <c r="AP604" s="36"/>
      <c r="AR604">
        <v>48.89</v>
      </c>
      <c r="AS604">
        <v>1.42</v>
      </c>
      <c r="AT604" s="7">
        <v>1.3050059542165087</v>
      </c>
      <c r="AU604">
        <v>13.82</v>
      </c>
      <c r="AV604">
        <v>20.62</v>
      </c>
      <c r="AW604">
        <v>27.57</v>
      </c>
      <c r="AX604">
        <v>68.239999999999995</v>
      </c>
      <c r="AY604">
        <v>0.1</v>
      </c>
      <c r="AZ604" s="32">
        <v>38.65</v>
      </c>
    </row>
    <row r="605" spans="23:52" x14ac:dyDescent="0.35">
      <c r="W605" s="36"/>
      <c r="AA605">
        <v>2.1</v>
      </c>
      <c r="AB605">
        <v>3.27</v>
      </c>
      <c r="AC605">
        <v>3.0051897678084392</v>
      </c>
      <c r="AD605">
        <v>37.299999999999997</v>
      </c>
      <c r="AE605">
        <v>23.7</v>
      </c>
      <c r="AF605">
        <v>28.5</v>
      </c>
      <c r="AG605">
        <v>1110.5</v>
      </c>
      <c r="AH605">
        <v>5.61</v>
      </c>
      <c r="AI605">
        <v>0.24</v>
      </c>
      <c r="AJ605">
        <v>2</v>
      </c>
      <c r="AK605" s="32">
        <v>0.06</v>
      </c>
      <c r="AP605" s="36"/>
      <c r="AR605">
        <v>48.9</v>
      </c>
      <c r="AS605">
        <v>1.62</v>
      </c>
      <c r="AT605" s="7">
        <v>1.4888096097399608</v>
      </c>
      <c r="AU605">
        <v>13.5</v>
      </c>
      <c r="AV605">
        <v>15.65</v>
      </c>
      <c r="AW605">
        <v>20.09</v>
      </c>
      <c r="AX605">
        <v>86.93</v>
      </c>
      <c r="AY605">
        <v>0.1</v>
      </c>
      <c r="AZ605" s="32">
        <v>38.65</v>
      </c>
    </row>
    <row r="606" spans="23:52" x14ac:dyDescent="0.35">
      <c r="W606" s="36"/>
      <c r="AA606">
        <v>4.28</v>
      </c>
      <c r="AB606">
        <v>0.70499999999999996</v>
      </c>
      <c r="AC606">
        <v>0.647907885720168</v>
      </c>
      <c r="AD606">
        <v>32.700000000000003</v>
      </c>
      <c r="AE606">
        <v>26.5</v>
      </c>
      <c r="AF606">
        <v>30.2</v>
      </c>
      <c r="AG606">
        <v>41.9</v>
      </c>
      <c r="AH606">
        <v>5.47</v>
      </c>
      <c r="AI606">
        <v>0.52</v>
      </c>
      <c r="AJ606">
        <v>7</v>
      </c>
      <c r="AK606" s="32">
        <v>0.12</v>
      </c>
      <c r="AP606" s="36"/>
      <c r="AR606">
        <v>48.89</v>
      </c>
      <c r="AS606">
        <v>1.79</v>
      </c>
      <c r="AT606" s="7">
        <v>1.6450427169348947</v>
      </c>
      <c r="AU606">
        <v>13.52</v>
      </c>
      <c r="AV606">
        <v>15.74</v>
      </c>
      <c r="AW606">
        <v>20.69</v>
      </c>
      <c r="AX606">
        <v>105.68</v>
      </c>
      <c r="AY606">
        <v>0.1</v>
      </c>
      <c r="AZ606" s="32">
        <v>38.65</v>
      </c>
    </row>
    <row r="607" spans="23:52" x14ac:dyDescent="0.35">
      <c r="W607" s="36"/>
      <c r="AA607">
        <v>4.25</v>
      </c>
      <c r="AB607">
        <v>1.06</v>
      </c>
      <c r="AC607">
        <v>0.97415937427429522</v>
      </c>
      <c r="AD607">
        <v>32.4</v>
      </c>
      <c r="AE607">
        <v>24.7</v>
      </c>
      <c r="AF607">
        <v>30.4</v>
      </c>
      <c r="AG607">
        <v>84.3</v>
      </c>
      <c r="AH607">
        <v>5.52</v>
      </c>
      <c r="AI607">
        <v>0.5</v>
      </c>
      <c r="AJ607">
        <v>7</v>
      </c>
      <c r="AK607" s="32">
        <v>0.12</v>
      </c>
      <c r="AP607" s="36"/>
      <c r="AR607">
        <v>48.89</v>
      </c>
      <c r="AS607">
        <v>1.97</v>
      </c>
      <c r="AT607" s="7">
        <v>1.8104660069060015</v>
      </c>
      <c r="AU607">
        <v>13.5</v>
      </c>
      <c r="AV607">
        <v>15.76</v>
      </c>
      <c r="AW607">
        <v>20.82</v>
      </c>
      <c r="AX607">
        <v>126.64</v>
      </c>
      <c r="AY607">
        <v>0.1</v>
      </c>
      <c r="AZ607" s="32">
        <v>38.65</v>
      </c>
    </row>
    <row r="608" spans="23:52" x14ac:dyDescent="0.35">
      <c r="W608" s="36"/>
      <c r="AA608">
        <v>4.37</v>
      </c>
      <c r="AB608">
        <v>1.59</v>
      </c>
      <c r="AC608">
        <v>1.4612390614114428</v>
      </c>
      <c r="AD608">
        <v>32.5</v>
      </c>
      <c r="AE608">
        <v>24.3</v>
      </c>
      <c r="AF608">
        <v>30.2</v>
      </c>
      <c r="AG608">
        <v>189.2</v>
      </c>
      <c r="AH608">
        <v>5.77</v>
      </c>
      <c r="AI608">
        <v>0.51</v>
      </c>
      <c r="AJ608">
        <v>7</v>
      </c>
      <c r="AK608" s="32">
        <v>0.12</v>
      </c>
      <c r="AP608" s="36"/>
      <c r="AR608">
        <v>48.9</v>
      </c>
      <c r="AS608">
        <v>2.13</v>
      </c>
      <c r="AT608" s="7">
        <v>1.9575089313247629</v>
      </c>
      <c r="AU608">
        <v>13.9</v>
      </c>
      <c r="AV608">
        <v>18.78</v>
      </c>
      <c r="AW608">
        <v>27.12</v>
      </c>
      <c r="AX608">
        <v>148.68</v>
      </c>
      <c r="AY608">
        <v>0.1</v>
      </c>
      <c r="AZ608" s="32">
        <v>38.65</v>
      </c>
    </row>
    <row r="609" spans="23:52" x14ac:dyDescent="0.35">
      <c r="W609" s="36"/>
      <c r="AA609">
        <v>4.29</v>
      </c>
      <c r="AB609">
        <v>2.1219999999999999</v>
      </c>
      <c r="AC609">
        <v>1.9501567851038248</v>
      </c>
      <c r="AD609">
        <v>32.799999999999997</v>
      </c>
      <c r="AE609">
        <v>24.3</v>
      </c>
      <c r="AF609">
        <v>30.2</v>
      </c>
      <c r="AG609">
        <v>370.2</v>
      </c>
      <c r="AH609">
        <v>6.24</v>
      </c>
      <c r="AI609">
        <v>0.5</v>
      </c>
      <c r="AJ609">
        <v>7</v>
      </c>
      <c r="AK609" s="32">
        <v>0.12</v>
      </c>
      <c r="AP609" s="36"/>
      <c r="AR609">
        <v>48.89</v>
      </c>
      <c r="AS609">
        <v>2.33</v>
      </c>
      <c r="AT609" s="7">
        <v>2.141312586848215</v>
      </c>
      <c r="AU609">
        <v>13.7</v>
      </c>
      <c r="AV609">
        <v>15.66</v>
      </c>
      <c r="AW609">
        <v>21.78</v>
      </c>
      <c r="AX609">
        <v>764.34</v>
      </c>
      <c r="AY609">
        <v>0.1</v>
      </c>
      <c r="AZ609" s="32">
        <v>38.65</v>
      </c>
    </row>
    <row r="610" spans="23:52" x14ac:dyDescent="0.35">
      <c r="W610" s="36"/>
      <c r="AA610">
        <v>4.4800000000000004</v>
      </c>
      <c r="AB610">
        <v>2.4710000000000001</v>
      </c>
      <c r="AC610">
        <v>2.2708941639922484</v>
      </c>
      <c r="AD610">
        <v>33.6</v>
      </c>
      <c r="AE610">
        <v>24.2</v>
      </c>
      <c r="AF610">
        <v>30</v>
      </c>
      <c r="AG610">
        <v>531</v>
      </c>
      <c r="AH610">
        <v>6.56</v>
      </c>
      <c r="AI610">
        <v>0.52</v>
      </c>
      <c r="AJ610">
        <v>7</v>
      </c>
      <c r="AK610" s="32">
        <v>0.12</v>
      </c>
      <c r="AP610" s="36"/>
      <c r="AR610">
        <v>48.9</v>
      </c>
      <c r="AS610">
        <v>2.4500000000000002</v>
      </c>
      <c r="AT610" s="7">
        <v>2.2515947801622862</v>
      </c>
      <c r="AU610">
        <v>13.73</v>
      </c>
      <c r="AV610">
        <v>15.64</v>
      </c>
      <c r="AW610">
        <v>21.79</v>
      </c>
      <c r="AX610">
        <v>1904.29</v>
      </c>
      <c r="AY610">
        <v>0.19</v>
      </c>
      <c r="AZ610" s="32">
        <v>38.659999999999997</v>
      </c>
    </row>
    <row r="611" spans="23:52" x14ac:dyDescent="0.35">
      <c r="W611" s="36"/>
      <c r="AA611">
        <v>4.18</v>
      </c>
      <c r="AB611">
        <v>2.8290000000000002</v>
      </c>
      <c r="AC611">
        <v>2.5999027073792278</v>
      </c>
      <c r="AD611">
        <v>35.6</v>
      </c>
      <c r="AE611">
        <v>24</v>
      </c>
      <c r="AF611">
        <v>29.5</v>
      </c>
      <c r="AG611">
        <v>899.4</v>
      </c>
      <c r="AH611">
        <v>7.71</v>
      </c>
      <c r="AI611">
        <v>0.48</v>
      </c>
      <c r="AJ611">
        <v>6</v>
      </c>
      <c r="AK611" s="32">
        <v>0.11</v>
      </c>
      <c r="AP611" s="36"/>
      <c r="AR611">
        <v>60.75</v>
      </c>
      <c r="AS611">
        <v>0.45</v>
      </c>
      <c r="AT611" s="7">
        <v>0.41355822492776684</v>
      </c>
      <c r="AU611">
        <v>13.39</v>
      </c>
      <c r="AV611">
        <v>20.63</v>
      </c>
      <c r="AW611">
        <v>21.01</v>
      </c>
      <c r="AX611">
        <v>12.09</v>
      </c>
      <c r="AY611">
        <v>0.11</v>
      </c>
      <c r="AZ611" s="32">
        <v>48.02</v>
      </c>
    </row>
    <row r="612" spans="23:52" x14ac:dyDescent="0.35">
      <c r="W612" s="36"/>
      <c r="AA612">
        <v>5.98</v>
      </c>
      <c r="AB612">
        <v>0.71099999999999997</v>
      </c>
      <c r="AC612">
        <v>0.65342199538587153</v>
      </c>
      <c r="AD612">
        <v>26.2</v>
      </c>
      <c r="AE612">
        <v>23.5</v>
      </c>
      <c r="AF612">
        <v>25.4</v>
      </c>
      <c r="AG612">
        <v>44</v>
      </c>
      <c r="AH612">
        <v>6.31</v>
      </c>
      <c r="AI612">
        <v>0.68</v>
      </c>
      <c r="AJ612">
        <v>11</v>
      </c>
      <c r="AK612" s="32">
        <v>0.16</v>
      </c>
      <c r="AP612" s="36"/>
      <c r="AR612">
        <v>61.12</v>
      </c>
      <c r="AS612">
        <v>0.71</v>
      </c>
      <c r="AT612" s="7">
        <v>0.65250297710825433</v>
      </c>
      <c r="AU612">
        <v>13.69</v>
      </c>
      <c r="AV612">
        <v>22.08</v>
      </c>
      <c r="AW612">
        <v>26.44</v>
      </c>
      <c r="AX612">
        <v>22.81</v>
      </c>
      <c r="AY612">
        <v>0.11</v>
      </c>
      <c r="AZ612" s="32">
        <v>48.32</v>
      </c>
    </row>
    <row r="613" spans="23:52" x14ac:dyDescent="0.35">
      <c r="W613" s="36"/>
      <c r="AA613">
        <v>6.02</v>
      </c>
      <c r="AB613">
        <v>1.07</v>
      </c>
      <c r="AC613">
        <v>0.98334955705046789</v>
      </c>
      <c r="AD613">
        <v>26.2</v>
      </c>
      <c r="AE613">
        <v>22.5</v>
      </c>
      <c r="AF613">
        <v>25.4</v>
      </c>
      <c r="AG613">
        <v>89.1</v>
      </c>
      <c r="AH613">
        <v>6.41</v>
      </c>
      <c r="AI613">
        <v>0.67</v>
      </c>
      <c r="AJ613">
        <v>12</v>
      </c>
      <c r="AK613" s="32">
        <v>0.16</v>
      </c>
      <c r="AP613" s="36"/>
      <c r="AR613">
        <v>61.12</v>
      </c>
      <c r="AS613">
        <v>1.08</v>
      </c>
      <c r="AT613" s="7">
        <v>0.99253973982664045</v>
      </c>
      <c r="AU613">
        <v>13.49</v>
      </c>
      <c r="AV613">
        <v>15.94</v>
      </c>
      <c r="AW613">
        <v>20.05</v>
      </c>
      <c r="AX613">
        <v>45.94</v>
      </c>
      <c r="AY613">
        <v>0.11</v>
      </c>
      <c r="AZ613" s="32">
        <v>48.32</v>
      </c>
    </row>
    <row r="614" spans="23:52" x14ac:dyDescent="0.35">
      <c r="W614" s="36"/>
      <c r="AA614">
        <v>6.04</v>
      </c>
      <c r="AB614">
        <v>1.6</v>
      </c>
      <c r="AC614">
        <v>1.4704292441876154</v>
      </c>
      <c r="AD614">
        <v>26.8</v>
      </c>
      <c r="AE614">
        <v>22.3</v>
      </c>
      <c r="AF614">
        <v>25.5</v>
      </c>
      <c r="AG614">
        <v>210.2</v>
      </c>
      <c r="AH614">
        <v>6.69</v>
      </c>
      <c r="AI614">
        <v>0.66</v>
      </c>
      <c r="AJ614">
        <v>12</v>
      </c>
      <c r="AK614" s="32">
        <v>0.16</v>
      </c>
      <c r="AP614" s="36"/>
      <c r="AR614">
        <v>61.12</v>
      </c>
      <c r="AS614">
        <v>1.26</v>
      </c>
      <c r="AT614" s="7">
        <v>1.1579630297977472</v>
      </c>
      <c r="AU614">
        <v>13.42</v>
      </c>
      <c r="AV614">
        <v>16.100000000000001</v>
      </c>
      <c r="AW614">
        <v>20.96</v>
      </c>
      <c r="AX614">
        <v>60.37</v>
      </c>
      <c r="AY614">
        <v>0.11</v>
      </c>
      <c r="AZ614" s="32">
        <v>48.31</v>
      </c>
    </row>
    <row r="615" spans="23:52" x14ac:dyDescent="0.35">
      <c r="W615" s="36"/>
      <c r="AA615">
        <v>6.09</v>
      </c>
      <c r="AB615">
        <v>2.1320000000000001</v>
      </c>
      <c r="AC615">
        <v>1.9593469678799975</v>
      </c>
      <c r="AD615">
        <v>27.8</v>
      </c>
      <c r="AE615">
        <v>22.3</v>
      </c>
      <c r="AF615">
        <v>25.8</v>
      </c>
      <c r="AG615">
        <v>403.1</v>
      </c>
      <c r="AH615">
        <v>7.12</v>
      </c>
      <c r="AI615">
        <v>0.67</v>
      </c>
      <c r="AJ615">
        <v>12</v>
      </c>
      <c r="AK615" s="32">
        <v>0.16</v>
      </c>
      <c r="AP615" s="36"/>
      <c r="AR615">
        <v>61.1</v>
      </c>
      <c r="AS615">
        <v>1.42</v>
      </c>
      <c r="AT615" s="7">
        <v>1.3050059542165087</v>
      </c>
      <c r="AU615">
        <v>13.84</v>
      </c>
      <c r="AV615">
        <v>20.55</v>
      </c>
      <c r="AW615">
        <v>27.66</v>
      </c>
      <c r="AX615">
        <v>75.44</v>
      </c>
      <c r="AY615">
        <v>0.11</v>
      </c>
      <c r="AZ615" s="32">
        <v>48.3</v>
      </c>
    </row>
    <row r="616" spans="23:52" x14ac:dyDescent="0.35">
      <c r="W616" s="36"/>
      <c r="AA616">
        <v>6.07</v>
      </c>
      <c r="AB616">
        <v>2.3090000000000002</v>
      </c>
      <c r="AC616">
        <v>2.1220132030182528</v>
      </c>
      <c r="AD616">
        <v>28.7</v>
      </c>
      <c r="AE616">
        <v>22.3</v>
      </c>
      <c r="AF616">
        <v>25.9</v>
      </c>
      <c r="AG616">
        <v>492.1</v>
      </c>
      <c r="AH616">
        <v>7.33</v>
      </c>
      <c r="AI616">
        <v>0.67</v>
      </c>
      <c r="AJ616">
        <v>12</v>
      </c>
      <c r="AK616" s="32">
        <v>0.16</v>
      </c>
      <c r="AP616" s="36"/>
      <c r="AR616">
        <v>61.12</v>
      </c>
      <c r="AS616">
        <v>1.61</v>
      </c>
      <c r="AT616" s="7">
        <v>1.4796194269637881</v>
      </c>
      <c r="AU616">
        <v>13.42</v>
      </c>
      <c r="AV616">
        <v>16.170000000000002</v>
      </c>
      <c r="AW616">
        <v>20.98</v>
      </c>
      <c r="AX616">
        <v>96.82</v>
      </c>
      <c r="AY616">
        <v>0.11</v>
      </c>
      <c r="AZ616" s="32">
        <v>48.32</v>
      </c>
    </row>
    <row r="617" spans="23:52" x14ac:dyDescent="0.35">
      <c r="W617" s="36"/>
      <c r="AA617">
        <v>6.08</v>
      </c>
      <c r="AB617">
        <v>2.4</v>
      </c>
      <c r="AC617">
        <v>2.2056438662814228</v>
      </c>
      <c r="AD617">
        <v>29.7</v>
      </c>
      <c r="AE617">
        <v>22.3</v>
      </c>
      <c r="AF617">
        <v>26</v>
      </c>
      <c r="AG617">
        <v>596.6</v>
      </c>
      <c r="AH617">
        <v>7.72</v>
      </c>
      <c r="AI617">
        <v>0.67</v>
      </c>
      <c r="AJ617">
        <v>12</v>
      </c>
      <c r="AK617" s="32">
        <v>0.16</v>
      </c>
      <c r="AP617" s="36"/>
      <c r="AR617">
        <v>61.1</v>
      </c>
      <c r="AS617">
        <v>1.79</v>
      </c>
      <c r="AT617" s="7">
        <v>1.6450427169348947</v>
      </c>
      <c r="AU617">
        <v>13.45</v>
      </c>
      <c r="AV617">
        <v>16.190000000000001</v>
      </c>
      <c r="AW617">
        <v>21.57</v>
      </c>
      <c r="AX617">
        <v>120.26</v>
      </c>
      <c r="AY617">
        <v>0.11</v>
      </c>
      <c r="AZ617" s="32">
        <v>48.3</v>
      </c>
    </row>
    <row r="618" spans="23:52" x14ac:dyDescent="0.35">
      <c r="W618" s="36"/>
      <c r="AA618">
        <v>6.06</v>
      </c>
      <c r="AB618">
        <v>2.5750000000000002</v>
      </c>
      <c r="AC618">
        <v>2.3664720648644435</v>
      </c>
      <c r="AD618">
        <v>32.4</v>
      </c>
      <c r="AE618">
        <v>22.7</v>
      </c>
      <c r="AF618">
        <v>26.3</v>
      </c>
      <c r="AG618">
        <v>828.3</v>
      </c>
      <c r="AH618">
        <v>8.32</v>
      </c>
      <c r="AI618">
        <v>0.67</v>
      </c>
      <c r="AJ618">
        <v>12</v>
      </c>
      <c r="AK618" s="32">
        <v>0.16</v>
      </c>
      <c r="AP618" s="36"/>
      <c r="AR618">
        <v>61.13</v>
      </c>
      <c r="AS618">
        <v>1.97</v>
      </c>
      <c r="AT618" s="7">
        <v>1.8104660069060015</v>
      </c>
      <c r="AU618">
        <v>13.47</v>
      </c>
      <c r="AV618">
        <v>16.18</v>
      </c>
      <c r="AW618">
        <v>21.02</v>
      </c>
      <c r="AX618">
        <v>149.94</v>
      </c>
      <c r="AY618">
        <v>0.11</v>
      </c>
      <c r="AZ618" s="32">
        <v>48.33</v>
      </c>
    </row>
    <row r="619" spans="23:52" x14ac:dyDescent="0.35">
      <c r="W619" s="36"/>
      <c r="AA619">
        <v>9.0299999999999994</v>
      </c>
      <c r="AB619">
        <v>0.71399999999999997</v>
      </c>
      <c r="AC619">
        <v>0.65617905021872336</v>
      </c>
      <c r="AD619">
        <v>24.2</v>
      </c>
      <c r="AE619">
        <v>23.2</v>
      </c>
      <c r="AF619">
        <v>24.8</v>
      </c>
      <c r="AG619">
        <v>44.7</v>
      </c>
      <c r="AH619">
        <v>7.02</v>
      </c>
      <c r="AI619">
        <v>1.02</v>
      </c>
      <c r="AJ619">
        <v>23</v>
      </c>
      <c r="AK619" s="32">
        <v>0.24</v>
      </c>
      <c r="AP619" s="36"/>
      <c r="AR619">
        <v>61.11</v>
      </c>
      <c r="AS619">
        <v>2.13</v>
      </c>
      <c r="AT619" s="7">
        <v>1.9575089313247629</v>
      </c>
      <c r="AU619">
        <v>13.89</v>
      </c>
      <c r="AV619">
        <v>18.649999999999999</v>
      </c>
      <c r="AW619">
        <v>26.98</v>
      </c>
      <c r="AX619">
        <v>175.06</v>
      </c>
      <c r="AY619">
        <v>0.12</v>
      </c>
      <c r="AZ619" s="32">
        <v>48.31</v>
      </c>
    </row>
    <row r="620" spans="23:52" x14ac:dyDescent="0.35">
      <c r="W620" s="36"/>
      <c r="AA620">
        <v>8.9</v>
      </c>
      <c r="AB620">
        <v>1.0720000000000001</v>
      </c>
      <c r="AC620">
        <v>0.98518759360570241</v>
      </c>
      <c r="AD620">
        <v>24.7</v>
      </c>
      <c r="AE620">
        <v>23.2</v>
      </c>
      <c r="AF620">
        <v>24.8</v>
      </c>
      <c r="AG620">
        <v>89.8</v>
      </c>
      <c r="AH620">
        <v>6.99</v>
      </c>
      <c r="AI620">
        <v>1</v>
      </c>
      <c r="AJ620">
        <v>22</v>
      </c>
      <c r="AK620" s="32">
        <v>0.24</v>
      </c>
      <c r="AP620" s="36"/>
      <c r="AR620">
        <v>61.11</v>
      </c>
      <c r="AS620">
        <v>2.2799999999999998</v>
      </c>
      <c r="AT620" s="7">
        <v>2.0953616729673517</v>
      </c>
      <c r="AU620">
        <v>13.61</v>
      </c>
      <c r="AV620">
        <v>16.13</v>
      </c>
      <c r="AW620">
        <v>21.38</v>
      </c>
      <c r="AX620">
        <v>1814.47</v>
      </c>
      <c r="AY620">
        <v>0.19</v>
      </c>
      <c r="AZ620" s="32">
        <v>48.31</v>
      </c>
    </row>
    <row r="621" spans="23:52" x14ac:dyDescent="0.35">
      <c r="W621" s="36"/>
      <c r="AA621">
        <v>9.1999999999999993</v>
      </c>
      <c r="AB621">
        <v>1.601</v>
      </c>
      <c r="AC621">
        <v>1.4713482624652325</v>
      </c>
      <c r="AD621">
        <v>25.3</v>
      </c>
      <c r="AE621">
        <v>23</v>
      </c>
      <c r="AF621">
        <v>24.9</v>
      </c>
      <c r="AG621">
        <v>202.4</v>
      </c>
      <c r="AH621">
        <v>7.4</v>
      </c>
      <c r="AI621">
        <v>1.03</v>
      </c>
      <c r="AJ621">
        <v>23</v>
      </c>
      <c r="AK621" s="32">
        <v>0.24</v>
      </c>
      <c r="AP621" s="36"/>
      <c r="AR621">
        <v>73.349999999999994</v>
      </c>
      <c r="AS621">
        <v>0.45</v>
      </c>
      <c r="AT621" s="7">
        <v>0.41355822492776684</v>
      </c>
      <c r="AU621">
        <v>13.74</v>
      </c>
      <c r="AV621">
        <v>21.98</v>
      </c>
      <c r="AW621">
        <v>24.43</v>
      </c>
      <c r="AX621">
        <v>13.25</v>
      </c>
      <c r="AY621">
        <v>0.12</v>
      </c>
      <c r="AZ621" s="32">
        <v>57.98</v>
      </c>
    </row>
    <row r="622" spans="23:52" x14ac:dyDescent="0.35">
      <c r="W622" s="36"/>
      <c r="AA622">
        <v>8.94</v>
      </c>
      <c r="AB622">
        <v>2.1389999999999998</v>
      </c>
      <c r="AC622">
        <v>1.965780095823318</v>
      </c>
      <c r="AD622">
        <v>26.7</v>
      </c>
      <c r="AE622">
        <v>22.7</v>
      </c>
      <c r="AF622">
        <v>25</v>
      </c>
      <c r="AG622">
        <v>476</v>
      </c>
      <c r="AH622">
        <v>8.3800000000000008</v>
      </c>
      <c r="AI622">
        <v>1</v>
      </c>
      <c r="AJ622">
        <v>22</v>
      </c>
      <c r="AK622" s="32">
        <v>0.23</v>
      </c>
      <c r="AP622" s="36"/>
      <c r="AR622">
        <v>73.31</v>
      </c>
      <c r="AS622">
        <v>0.71</v>
      </c>
      <c r="AT622" s="7">
        <v>0.65250297710825433</v>
      </c>
      <c r="AU622">
        <v>13.72</v>
      </c>
      <c r="AV622">
        <v>22.3</v>
      </c>
      <c r="AW622">
        <v>26.54</v>
      </c>
      <c r="AX622">
        <v>24.5</v>
      </c>
      <c r="AY622">
        <v>0.12</v>
      </c>
      <c r="AZ622" s="32">
        <v>57.95</v>
      </c>
    </row>
    <row r="623" spans="23:52" x14ac:dyDescent="0.35">
      <c r="W623" s="36"/>
      <c r="AA623">
        <v>9.18</v>
      </c>
      <c r="AB623">
        <v>2.3180000000000001</v>
      </c>
      <c r="AC623">
        <v>2.1302843675168077</v>
      </c>
      <c r="AD623">
        <v>28.3</v>
      </c>
      <c r="AE623">
        <v>22.6</v>
      </c>
      <c r="AF623">
        <v>25.1</v>
      </c>
      <c r="AG623">
        <v>693.8</v>
      </c>
      <c r="AH623">
        <v>9.5</v>
      </c>
      <c r="AI623">
        <v>1.02</v>
      </c>
      <c r="AJ623">
        <v>23</v>
      </c>
      <c r="AK623" s="32">
        <v>0.24</v>
      </c>
      <c r="AP623" s="36"/>
      <c r="AR623">
        <v>73.34</v>
      </c>
      <c r="AS623">
        <v>0.9</v>
      </c>
      <c r="AT623" s="7">
        <v>0.82711644985553368</v>
      </c>
      <c r="AU623">
        <v>13.47</v>
      </c>
      <c r="AV623">
        <v>16.350000000000001</v>
      </c>
      <c r="AW623">
        <v>20.39</v>
      </c>
      <c r="AX623">
        <v>36.369999999999997</v>
      </c>
      <c r="AY623">
        <v>0.12</v>
      </c>
      <c r="AZ623" s="32">
        <v>57.97</v>
      </c>
    </row>
    <row r="624" spans="23:52" x14ac:dyDescent="0.35">
      <c r="W624" s="36"/>
      <c r="AA624">
        <v>9.11</v>
      </c>
      <c r="AB624">
        <v>2.3359999999999999</v>
      </c>
      <c r="AC624">
        <v>2.1468266965139184</v>
      </c>
      <c r="AD624">
        <v>29.2</v>
      </c>
      <c r="AE624">
        <v>22.6</v>
      </c>
      <c r="AF624">
        <v>25.2</v>
      </c>
      <c r="AG624">
        <v>864.9</v>
      </c>
      <c r="AH624">
        <v>10.18</v>
      </c>
      <c r="AI624">
        <v>1.01</v>
      </c>
      <c r="AJ624">
        <v>23</v>
      </c>
      <c r="AK624" s="32">
        <v>0.24</v>
      </c>
      <c r="AP624" s="36"/>
      <c r="AR624">
        <v>73.33</v>
      </c>
      <c r="AS624">
        <v>1.08</v>
      </c>
      <c r="AT624" s="7">
        <v>0.99253973982664045</v>
      </c>
      <c r="AU624">
        <v>13.41</v>
      </c>
      <c r="AV624">
        <v>16.579999999999998</v>
      </c>
      <c r="AW624">
        <v>19.98</v>
      </c>
      <c r="AX624">
        <v>50.62</v>
      </c>
      <c r="AY624">
        <v>0.12</v>
      </c>
      <c r="AZ624" s="32">
        <v>57.97</v>
      </c>
    </row>
    <row r="625" spans="23:52" x14ac:dyDescent="0.35">
      <c r="W625" s="36"/>
      <c r="AA625">
        <v>12.18</v>
      </c>
      <c r="AB625">
        <v>0.71</v>
      </c>
      <c r="AC625">
        <v>0.65250297710825433</v>
      </c>
      <c r="AD625">
        <v>23.9</v>
      </c>
      <c r="AE625">
        <v>22</v>
      </c>
      <c r="AF625">
        <v>24</v>
      </c>
      <c r="AG625">
        <v>49.1</v>
      </c>
      <c r="AH625">
        <v>9.1199999999999992</v>
      </c>
      <c r="AI625">
        <v>1.33</v>
      </c>
      <c r="AJ625">
        <v>37</v>
      </c>
      <c r="AK625" s="32">
        <v>0.31</v>
      </c>
      <c r="AP625" s="36"/>
      <c r="AR625">
        <v>73.349999999999994</v>
      </c>
      <c r="AS625">
        <v>1.26</v>
      </c>
      <c r="AT625" s="7">
        <v>1.1579630297977472</v>
      </c>
      <c r="AU625">
        <v>13.38</v>
      </c>
      <c r="AV625">
        <v>16.760000000000002</v>
      </c>
      <c r="AW625">
        <v>20.84</v>
      </c>
      <c r="AX625">
        <v>67.03</v>
      </c>
      <c r="AY625">
        <v>0.12</v>
      </c>
      <c r="AZ625" s="32">
        <v>57.98</v>
      </c>
    </row>
    <row r="626" spans="23:52" x14ac:dyDescent="0.35">
      <c r="W626" s="36"/>
      <c r="AA626">
        <v>12.26</v>
      </c>
      <c r="AB626">
        <v>1.0720000000000001</v>
      </c>
      <c r="AC626">
        <v>0.98518759360570241</v>
      </c>
      <c r="AD626">
        <v>24.1</v>
      </c>
      <c r="AE626">
        <v>21.8</v>
      </c>
      <c r="AF626">
        <v>24.2</v>
      </c>
      <c r="AG626">
        <v>100.1</v>
      </c>
      <c r="AH626">
        <v>9.25</v>
      </c>
      <c r="AI626">
        <v>1.33</v>
      </c>
      <c r="AJ626">
        <v>37</v>
      </c>
      <c r="AK626" s="32">
        <v>0.31</v>
      </c>
      <c r="AP626" s="36"/>
      <c r="AR626">
        <v>73.34</v>
      </c>
      <c r="AS626">
        <v>1.42</v>
      </c>
      <c r="AT626" s="7">
        <v>1.3050059542165087</v>
      </c>
      <c r="AU626">
        <v>13.83</v>
      </c>
      <c r="AV626">
        <v>20.67</v>
      </c>
      <c r="AW626">
        <v>27.8</v>
      </c>
      <c r="AX626">
        <v>83.11</v>
      </c>
      <c r="AY626">
        <v>0.12</v>
      </c>
      <c r="AZ626" s="32">
        <v>57.97</v>
      </c>
    </row>
    <row r="627" spans="23:52" x14ac:dyDescent="0.35">
      <c r="W627" s="36"/>
      <c r="AA627">
        <v>12.25</v>
      </c>
      <c r="AB627">
        <v>1.6080000000000001</v>
      </c>
      <c r="AC627">
        <v>1.4777813904085535</v>
      </c>
      <c r="AD627">
        <v>24.8</v>
      </c>
      <c r="AE627">
        <v>22.1</v>
      </c>
      <c r="AF627">
        <v>24.3</v>
      </c>
      <c r="AG627">
        <v>246.2</v>
      </c>
      <c r="AH627">
        <v>9.6300000000000008</v>
      </c>
      <c r="AI627">
        <v>1.34</v>
      </c>
      <c r="AJ627">
        <v>37</v>
      </c>
      <c r="AK627" s="32">
        <v>0.32</v>
      </c>
      <c r="AP627" s="36"/>
      <c r="AR627">
        <v>73.33</v>
      </c>
      <c r="AS627">
        <v>1.62</v>
      </c>
      <c r="AT627" s="7">
        <v>1.4888096097399608</v>
      </c>
      <c r="AU627">
        <v>13.38</v>
      </c>
      <c r="AV627">
        <v>16.829999999999998</v>
      </c>
      <c r="AW627">
        <v>19.93</v>
      </c>
      <c r="AX627">
        <v>112.93</v>
      </c>
      <c r="AY627">
        <v>0.12</v>
      </c>
      <c r="AZ627" s="32">
        <v>57.97</v>
      </c>
    </row>
    <row r="628" spans="23:52" x14ac:dyDescent="0.35">
      <c r="W628" s="36"/>
      <c r="AA628">
        <v>12.19</v>
      </c>
      <c r="AB628">
        <v>1.871</v>
      </c>
      <c r="AC628">
        <v>1.7194831974218927</v>
      </c>
      <c r="AD628">
        <v>25.5</v>
      </c>
      <c r="AE628">
        <v>21.8</v>
      </c>
      <c r="AF628">
        <v>24.3</v>
      </c>
      <c r="AG628">
        <v>370.6</v>
      </c>
      <c r="AH628">
        <v>9.9499999999999993</v>
      </c>
      <c r="AI628">
        <v>1.33</v>
      </c>
      <c r="AJ628">
        <v>37</v>
      </c>
      <c r="AK628" s="32">
        <v>0.31</v>
      </c>
      <c r="AP628" s="36"/>
      <c r="AR628">
        <v>73.33</v>
      </c>
      <c r="AS628">
        <v>1.8</v>
      </c>
      <c r="AT628" s="7">
        <v>1.6542328997110674</v>
      </c>
      <c r="AU628">
        <v>13.39</v>
      </c>
      <c r="AV628">
        <v>16.850000000000001</v>
      </c>
      <c r="AW628">
        <v>20.149999999999999</v>
      </c>
      <c r="AX628">
        <v>169.52</v>
      </c>
      <c r="AY628">
        <v>0.12</v>
      </c>
      <c r="AZ628" s="32">
        <v>57.97</v>
      </c>
    </row>
    <row r="629" spans="23:52" x14ac:dyDescent="0.35">
      <c r="W629" s="36"/>
      <c r="AA629">
        <v>12.21</v>
      </c>
      <c r="AB629">
        <v>1.962</v>
      </c>
      <c r="AC629">
        <v>1.8031138606850634</v>
      </c>
      <c r="AD629">
        <v>26.5</v>
      </c>
      <c r="AE629">
        <v>21.9</v>
      </c>
      <c r="AF629">
        <v>24.4</v>
      </c>
      <c r="AG629">
        <v>488.7</v>
      </c>
      <c r="AH629">
        <v>10.45</v>
      </c>
      <c r="AI629">
        <v>1.33</v>
      </c>
      <c r="AJ629">
        <v>37</v>
      </c>
      <c r="AK629" s="32">
        <v>0.31</v>
      </c>
      <c r="AP629" s="36"/>
      <c r="AR629">
        <v>73.34</v>
      </c>
      <c r="AS629">
        <v>1.97</v>
      </c>
      <c r="AT629" s="7">
        <v>1.8104660069060015</v>
      </c>
      <c r="AU629">
        <v>13.45</v>
      </c>
      <c r="AV629">
        <v>16.829999999999998</v>
      </c>
      <c r="AW629">
        <v>20.77</v>
      </c>
      <c r="AX629">
        <v>250.01</v>
      </c>
      <c r="AY629">
        <v>0.12</v>
      </c>
      <c r="AZ629" s="32">
        <v>57.97</v>
      </c>
    </row>
    <row r="630" spans="23:52" ht="15" thickBot="1" x14ac:dyDescent="0.4">
      <c r="W630" s="36"/>
      <c r="AA630">
        <v>12.31</v>
      </c>
      <c r="AB630">
        <v>2.0310000000000001</v>
      </c>
      <c r="AC630">
        <v>1.8665261218406544</v>
      </c>
      <c r="AD630">
        <v>27.8</v>
      </c>
      <c r="AE630">
        <v>22</v>
      </c>
      <c r="AF630">
        <v>24.6</v>
      </c>
      <c r="AG630">
        <v>847.7</v>
      </c>
      <c r="AH630">
        <v>12.16</v>
      </c>
      <c r="AI630">
        <v>1.35</v>
      </c>
      <c r="AJ630">
        <v>38</v>
      </c>
      <c r="AK630" s="32">
        <v>0.32</v>
      </c>
      <c r="AP630" s="36"/>
      <c r="AR630">
        <v>71.88</v>
      </c>
      <c r="AS630">
        <v>2.1</v>
      </c>
      <c r="AT630" s="7">
        <v>1.9299383829962453</v>
      </c>
      <c r="AU630">
        <v>13.51</v>
      </c>
      <c r="AV630">
        <v>16.809999999999999</v>
      </c>
      <c r="AW630">
        <v>20.41</v>
      </c>
      <c r="AX630">
        <v>1632.27</v>
      </c>
      <c r="AY630">
        <v>0.2</v>
      </c>
      <c r="AZ630" s="32">
        <v>56.82</v>
      </c>
    </row>
    <row r="631" spans="23:52" x14ac:dyDescent="0.35">
      <c r="W631" s="36"/>
      <c r="AA631">
        <v>18.22</v>
      </c>
      <c r="AB631">
        <v>0.70499999999999996</v>
      </c>
      <c r="AC631">
        <v>0.647907885720168</v>
      </c>
      <c r="AD631">
        <v>30.6</v>
      </c>
      <c r="AE631">
        <v>24.8</v>
      </c>
      <c r="AF631">
        <v>30.6</v>
      </c>
      <c r="AG631">
        <v>50.4</v>
      </c>
      <c r="AH631">
        <v>10.119999999999999</v>
      </c>
      <c r="AI631">
        <v>2.14</v>
      </c>
      <c r="AJ631">
        <v>74</v>
      </c>
      <c r="AK631" s="32">
        <v>0.5</v>
      </c>
      <c r="AP631" s="27" t="s">
        <v>142</v>
      </c>
      <c r="AQ631" s="28">
        <v>3.06</v>
      </c>
      <c r="AR631" s="28">
        <v>0</v>
      </c>
      <c r="AS631" s="28">
        <v>0.43</v>
      </c>
      <c r="AT631" s="7">
        <v>0.39517785937542166</v>
      </c>
      <c r="AU631" s="28">
        <v>13.52</v>
      </c>
      <c r="AV631" s="28">
        <v>25.43</v>
      </c>
      <c r="AW631" s="28">
        <v>24.77</v>
      </c>
      <c r="AX631" s="28">
        <v>16.57</v>
      </c>
      <c r="AY631" s="28">
        <v>0</v>
      </c>
      <c r="AZ631" s="31">
        <v>0</v>
      </c>
    </row>
    <row r="632" spans="23:52" x14ac:dyDescent="0.35">
      <c r="W632" s="36"/>
      <c r="AA632">
        <v>18.37</v>
      </c>
      <c r="AB632">
        <v>1.0569999999999999</v>
      </c>
      <c r="AC632">
        <v>0.9714023194414434</v>
      </c>
      <c r="AD632">
        <v>30.8</v>
      </c>
      <c r="AE632">
        <v>25</v>
      </c>
      <c r="AF632">
        <v>30.5</v>
      </c>
      <c r="AG632">
        <v>102.2</v>
      </c>
      <c r="AH632">
        <v>10.27</v>
      </c>
      <c r="AI632">
        <v>2.17</v>
      </c>
      <c r="AJ632">
        <v>75</v>
      </c>
      <c r="AK632" s="32">
        <v>0.51</v>
      </c>
      <c r="AP632" s="36"/>
      <c r="AR632">
        <v>0</v>
      </c>
      <c r="AS632">
        <v>0.71</v>
      </c>
      <c r="AT632" s="7">
        <v>0.65250297710825433</v>
      </c>
      <c r="AU632">
        <v>13.53</v>
      </c>
      <c r="AV632">
        <v>25.43</v>
      </c>
      <c r="AW632">
        <v>24.88</v>
      </c>
      <c r="AX632">
        <v>35.6</v>
      </c>
      <c r="AY632">
        <v>0</v>
      </c>
      <c r="AZ632" s="32">
        <v>0</v>
      </c>
    </row>
    <row r="633" spans="23:52" x14ac:dyDescent="0.35">
      <c r="W633" s="36"/>
      <c r="AA633">
        <v>18.3</v>
      </c>
      <c r="AB633">
        <v>1.5880000000000001</v>
      </c>
      <c r="AC633">
        <v>1.4594010248562084</v>
      </c>
      <c r="AD633">
        <v>31.5</v>
      </c>
      <c r="AE633">
        <v>24.7</v>
      </c>
      <c r="AF633">
        <v>30.8</v>
      </c>
      <c r="AG633">
        <v>280.89999999999998</v>
      </c>
      <c r="AH633">
        <v>10.7</v>
      </c>
      <c r="AI633">
        <v>2.15</v>
      </c>
      <c r="AJ633">
        <v>75</v>
      </c>
      <c r="AK633" s="32">
        <v>0.51</v>
      </c>
      <c r="AP633" s="36"/>
      <c r="AR633">
        <v>0</v>
      </c>
      <c r="AS633">
        <v>1.07</v>
      </c>
      <c r="AT633" s="7">
        <v>0.98334955705046789</v>
      </c>
      <c r="AU633">
        <v>13.54</v>
      </c>
      <c r="AV633">
        <v>24.31</v>
      </c>
      <c r="AW633">
        <v>24.99</v>
      </c>
      <c r="AX633">
        <v>73.08</v>
      </c>
      <c r="AY633">
        <v>0</v>
      </c>
      <c r="AZ633" s="32">
        <v>0</v>
      </c>
    </row>
    <row r="634" spans="23:52" x14ac:dyDescent="0.35">
      <c r="W634" s="36"/>
      <c r="AA634">
        <v>18.37</v>
      </c>
      <c r="AB634">
        <v>1.766</v>
      </c>
      <c r="AC634">
        <v>1.6229862782720805</v>
      </c>
      <c r="AD634">
        <v>32.1</v>
      </c>
      <c r="AE634">
        <v>24.5</v>
      </c>
      <c r="AF634">
        <v>31.2</v>
      </c>
      <c r="AG634">
        <v>417.9</v>
      </c>
      <c r="AH634">
        <v>11.19</v>
      </c>
      <c r="AI634">
        <v>2.14</v>
      </c>
      <c r="AJ634">
        <v>75</v>
      </c>
      <c r="AK634" s="32">
        <v>0.5</v>
      </c>
      <c r="AP634" s="36"/>
      <c r="AR634">
        <v>0</v>
      </c>
      <c r="AS634">
        <v>1.43</v>
      </c>
      <c r="AT634" s="7">
        <v>1.3141961369926811</v>
      </c>
      <c r="AU634">
        <v>13.57</v>
      </c>
      <c r="AV634">
        <v>24.31</v>
      </c>
      <c r="AW634">
        <v>25.06</v>
      </c>
      <c r="AX634">
        <v>123.22</v>
      </c>
      <c r="AY634">
        <v>0</v>
      </c>
      <c r="AZ634" s="32">
        <v>0</v>
      </c>
    </row>
    <row r="635" spans="23:52" x14ac:dyDescent="0.35">
      <c r="W635" s="36"/>
      <c r="AA635">
        <v>18.37</v>
      </c>
      <c r="AB635">
        <v>1.853</v>
      </c>
      <c r="AC635">
        <v>1.702940868424782</v>
      </c>
      <c r="AD635">
        <v>32.5</v>
      </c>
      <c r="AE635">
        <v>24.4</v>
      </c>
      <c r="AF635">
        <v>31</v>
      </c>
      <c r="AG635">
        <v>529</v>
      </c>
      <c r="AH635">
        <v>11.67</v>
      </c>
      <c r="AI635">
        <v>2.14</v>
      </c>
      <c r="AJ635">
        <v>75</v>
      </c>
      <c r="AK635" s="32">
        <v>0.5</v>
      </c>
      <c r="AP635" s="36"/>
      <c r="AR635">
        <v>0</v>
      </c>
      <c r="AS635">
        <v>1.78</v>
      </c>
      <c r="AT635" s="7">
        <v>1.6358525341587222</v>
      </c>
      <c r="AU635">
        <v>13.63</v>
      </c>
      <c r="AV635">
        <v>24.31</v>
      </c>
      <c r="AW635">
        <v>25.03</v>
      </c>
      <c r="AX635">
        <v>185.3</v>
      </c>
      <c r="AY635">
        <v>0</v>
      </c>
      <c r="AZ635" s="32">
        <v>0</v>
      </c>
    </row>
    <row r="636" spans="23:52" x14ac:dyDescent="0.35">
      <c r="W636" s="36"/>
      <c r="AA636">
        <v>18.48</v>
      </c>
      <c r="AB636">
        <v>1.925</v>
      </c>
      <c r="AC636">
        <v>1.7691101844132249</v>
      </c>
      <c r="AD636">
        <v>33.299999999999997</v>
      </c>
      <c r="AE636">
        <v>24.2</v>
      </c>
      <c r="AF636">
        <v>30.6</v>
      </c>
      <c r="AG636">
        <v>891.4</v>
      </c>
      <c r="AH636">
        <v>13.14</v>
      </c>
      <c r="AI636">
        <v>2.14</v>
      </c>
      <c r="AJ636">
        <v>76</v>
      </c>
      <c r="AK636" s="32">
        <v>0.5</v>
      </c>
      <c r="AP636" s="36"/>
      <c r="AR636">
        <v>0</v>
      </c>
      <c r="AS636">
        <v>2.14</v>
      </c>
      <c r="AT636" s="7">
        <v>1.9666991141009358</v>
      </c>
      <c r="AU636">
        <v>13.72</v>
      </c>
      <c r="AV636">
        <v>24.31</v>
      </c>
      <c r="AW636">
        <v>25.05</v>
      </c>
      <c r="AX636">
        <v>260.68</v>
      </c>
      <c r="AY636">
        <v>0</v>
      </c>
      <c r="AZ636" s="32">
        <v>0</v>
      </c>
    </row>
    <row r="637" spans="23:52" x14ac:dyDescent="0.35">
      <c r="W637" s="36"/>
      <c r="AA637">
        <v>24.44</v>
      </c>
      <c r="AB637">
        <v>0.72199999999999998</v>
      </c>
      <c r="AC637">
        <v>0.66353119643966141</v>
      </c>
      <c r="AD637">
        <v>30.1</v>
      </c>
      <c r="AE637">
        <v>25</v>
      </c>
      <c r="AF637">
        <v>30.2</v>
      </c>
      <c r="AG637">
        <v>247.6</v>
      </c>
      <c r="AH637">
        <v>13.14</v>
      </c>
      <c r="AI637">
        <v>2.89</v>
      </c>
      <c r="AJ637">
        <v>122</v>
      </c>
      <c r="AK637" s="32">
        <v>0.68</v>
      </c>
      <c r="AP637" s="36"/>
      <c r="AR637">
        <v>0</v>
      </c>
      <c r="AS637">
        <v>2.4900000000000002</v>
      </c>
      <c r="AT637" s="7">
        <v>2.2883555112669764</v>
      </c>
      <c r="AU637">
        <v>13.8</v>
      </c>
      <c r="AV637">
        <v>24.31</v>
      </c>
      <c r="AW637">
        <v>25.19</v>
      </c>
      <c r="AX637">
        <v>344.57</v>
      </c>
      <c r="AY637">
        <v>0</v>
      </c>
      <c r="AZ637" s="32">
        <v>0</v>
      </c>
    </row>
    <row r="638" spans="23:52" x14ac:dyDescent="0.35">
      <c r="W638" s="36"/>
      <c r="AA638">
        <v>24.46</v>
      </c>
      <c r="AB638">
        <v>1.0609999999999999</v>
      </c>
      <c r="AC638">
        <v>0.97507839255191242</v>
      </c>
      <c r="AD638">
        <v>30.1</v>
      </c>
      <c r="AE638">
        <v>24.9</v>
      </c>
      <c r="AF638">
        <v>30</v>
      </c>
      <c r="AG638">
        <v>303.89999999999998</v>
      </c>
      <c r="AH638">
        <v>12.5</v>
      </c>
      <c r="AI638">
        <v>2.88</v>
      </c>
      <c r="AJ638">
        <v>122</v>
      </c>
      <c r="AK638" s="32">
        <v>0.68</v>
      </c>
      <c r="AP638" s="36"/>
      <c r="AR638">
        <v>0</v>
      </c>
      <c r="AS638">
        <v>2.85</v>
      </c>
      <c r="AT638" s="7">
        <v>2.61920209120919</v>
      </c>
      <c r="AU638">
        <v>13.91</v>
      </c>
      <c r="AV638">
        <v>24.31</v>
      </c>
      <c r="AW638">
        <v>25.28</v>
      </c>
      <c r="AX638">
        <v>441.48</v>
      </c>
      <c r="AY638">
        <v>0</v>
      </c>
      <c r="AZ638" s="32">
        <v>0</v>
      </c>
    </row>
    <row r="639" spans="23:52" x14ac:dyDescent="0.35">
      <c r="W639" s="36"/>
      <c r="AA639">
        <v>24.44</v>
      </c>
      <c r="AB639">
        <v>1.4159999999999999</v>
      </c>
      <c r="AC639">
        <v>1.3013298811060396</v>
      </c>
      <c r="AD639">
        <v>30.5</v>
      </c>
      <c r="AE639">
        <v>24.7</v>
      </c>
      <c r="AF639">
        <v>29.7</v>
      </c>
      <c r="AG639">
        <v>325.2</v>
      </c>
      <c r="AH639">
        <v>11.97</v>
      </c>
      <c r="AI639">
        <v>2.86</v>
      </c>
      <c r="AJ639">
        <v>121</v>
      </c>
      <c r="AK639" s="32">
        <v>0.67</v>
      </c>
      <c r="AP639" s="36"/>
      <c r="AR639">
        <v>0</v>
      </c>
      <c r="AS639">
        <v>3.2</v>
      </c>
      <c r="AT639" s="7">
        <v>2.9408584883752309</v>
      </c>
      <c r="AU639">
        <v>14.08</v>
      </c>
      <c r="AV639">
        <v>24.49</v>
      </c>
      <c r="AW639">
        <v>25.43</v>
      </c>
      <c r="AX639">
        <v>550.39</v>
      </c>
      <c r="AY639">
        <v>0</v>
      </c>
      <c r="AZ639" s="32">
        <v>0</v>
      </c>
    </row>
    <row r="640" spans="23:52" ht="15" thickBot="1" x14ac:dyDescent="0.4">
      <c r="W640" s="41"/>
      <c r="X640" s="42"/>
      <c r="Y640" s="42"/>
      <c r="Z640" s="42"/>
      <c r="AA640" s="42">
        <v>24.6</v>
      </c>
      <c r="AB640" s="42">
        <v>1.74</v>
      </c>
      <c r="AC640" s="42">
        <v>1.5990918030540318</v>
      </c>
      <c r="AD640" s="42">
        <v>31.3</v>
      </c>
      <c r="AE640" s="42">
        <v>24.6</v>
      </c>
      <c r="AF640" s="42">
        <v>29.7</v>
      </c>
      <c r="AG640" s="42">
        <v>907.9</v>
      </c>
      <c r="AH640" s="42">
        <v>14.67</v>
      </c>
      <c r="AI640" s="42">
        <v>2.87</v>
      </c>
      <c r="AJ640" s="42">
        <v>122</v>
      </c>
      <c r="AK640" s="43">
        <v>0.68</v>
      </c>
      <c r="AP640" s="36"/>
      <c r="AR640">
        <v>0</v>
      </c>
      <c r="AS640">
        <v>3.56</v>
      </c>
      <c r="AT640" s="7">
        <v>3.2717050683174445</v>
      </c>
      <c r="AU640">
        <v>14.21</v>
      </c>
      <c r="AV640">
        <v>24.49</v>
      </c>
      <c r="AW640">
        <v>25.58</v>
      </c>
      <c r="AX640">
        <v>651.15</v>
      </c>
      <c r="AY640">
        <v>0</v>
      </c>
      <c r="AZ640" s="32">
        <v>0</v>
      </c>
    </row>
    <row r="641" spans="23:52" x14ac:dyDescent="0.35">
      <c r="W641" s="36" t="s">
        <v>14</v>
      </c>
      <c r="X641">
        <v>2.8</v>
      </c>
      <c r="Y641" t="s">
        <v>125</v>
      </c>
      <c r="Z641" t="s">
        <v>131</v>
      </c>
      <c r="AA641">
        <v>0</v>
      </c>
      <c r="AB641">
        <v>0.71199999999999997</v>
      </c>
      <c r="AC641">
        <v>0.65434101366348885</v>
      </c>
      <c r="AD641">
        <v>22.7</v>
      </c>
      <c r="AE641">
        <v>20.8</v>
      </c>
      <c r="AF641">
        <v>23.4</v>
      </c>
      <c r="AG641">
        <v>33.799999999999997</v>
      </c>
      <c r="AH641">
        <v>0</v>
      </c>
      <c r="AI641">
        <v>0</v>
      </c>
      <c r="AJ641">
        <v>0</v>
      </c>
      <c r="AK641" s="32">
        <v>0</v>
      </c>
      <c r="AP641" s="36"/>
      <c r="AR641">
        <v>0</v>
      </c>
      <c r="AS641">
        <v>4.2699999999999996</v>
      </c>
      <c r="AT641" s="7">
        <v>3.924208045425698</v>
      </c>
      <c r="AU641">
        <v>14.52</v>
      </c>
      <c r="AV641">
        <v>24.49</v>
      </c>
      <c r="AW641">
        <v>25.82</v>
      </c>
      <c r="AX641">
        <v>913.26</v>
      </c>
      <c r="AY641">
        <v>0</v>
      </c>
      <c r="AZ641" s="32">
        <v>0</v>
      </c>
    </row>
    <row r="642" spans="23:52" x14ac:dyDescent="0.35">
      <c r="W642" s="36"/>
      <c r="AA642">
        <v>0</v>
      </c>
      <c r="AB642">
        <v>1.07</v>
      </c>
      <c r="AC642">
        <v>0.98334955705046789</v>
      </c>
      <c r="AD642">
        <v>23.6</v>
      </c>
      <c r="AE642">
        <v>21</v>
      </c>
      <c r="AF642">
        <v>23.5</v>
      </c>
      <c r="AG642">
        <v>68.400000000000006</v>
      </c>
      <c r="AH642">
        <v>0</v>
      </c>
      <c r="AI642">
        <v>0</v>
      </c>
      <c r="AJ642">
        <v>0</v>
      </c>
      <c r="AK642" s="32">
        <v>0</v>
      </c>
      <c r="AP642" s="36"/>
      <c r="AR642">
        <v>0</v>
      </c>
      <c r="AS642">
        <v>4.62</v>
      </c>
      <c r="AT642" s="7">
        <v>4.2458644425917393</v>
      </c>
      <c r="AU642">
        <v>14.82</v>
      </c>
      <c r="AV642">
        <v>24.49</v>
      </c>
      <c r="AW642">
        <v>25.88</v>
      </c>
      <c r="AX642">
        <v>1059.3599999999999</v>
      </c>
      <c r="AY642">
        <v>0</v>
      </c>
      <c r="AZ642" s="32">
        <v>0</v>
      </c>
    </row>
    <row r="643" spans="23:52" x14ac:dyDescent="0.35">
      <c r="W643" s="36"/>
      <c r="AA643">
        <v>0</v>
      </c>
      <c r="AB643">
        <v>1.4339999999999999</v>
      </c>
      <c r="AC643">
        <v>1.3178722101031501</v>
      </c>
      <c r="AD643">
        <v>24.1</v>
      </c>
      <c r="AE643">
        <v>21.5</v>
      </c>
      <c r="AF643">
        <v>23.8</v>
      </c>
      <c r="AG643">
        <v>114.7</v>
      </c>
      <c r="AH643">
        <v>0</v>
      </c>
      <c r="AI643">
        <v>0</v>
      </c>
      <c r="AJ643">
        <v>0</v>
      </c>
      <c r="AK643" s="32">
        <v>0</v>
      </c>
      <c r="AP643" s="36"/>
      <c r="AR643">
        <v>12.23</v>
      </c>
      <c r="AS643">
        <v>0.42</v>
      </c>
      <c r="AT643" s="7">
        <v>0.38598767659924904</v>
      </c>
      <c r="AU643">
        <v>14.13</v>
      </c>
      <c r="AV643">
        <v>26.94</v>
      </c>
      <c r="AW643">
        <v>33.130000000000003</v>
      </c>
      <c r="AX643">
        <v>22.37</v>
      </c>
      <c r="AY643">
        <v>7.0000000000000007E-2</v>
      </c>
      <c r="AZ643" s="32">
        <v>6.77</v>
      </c>
    </row>
    <row r="644" spans="23:52" x14ac:dyDescent="0.35">
      <c r="W644" s="36"/>
      <c r="AA644">
        <v>0</v>
      </c>
      <c r="AB644">
        <v>1.7809999999999999</v>
      </c>
      <c r="AC644">
        <v>1.6367715524363393</v>
      </c>
      <c r="AD644">
        <v>30.9</v>
      </c>
      <c r="AE644">
        <v>22</v>
      </c>
      <c r="AF644">
        <v>24.7</v>
      </c>
      <c r="AG644">
        <v>176.6</v>
      </c>
      <c r="AH644">
        <v>0</v>
      </c>
      <c r="AI644">
        <v>0</v>
      </c>
      <c r="AJ644">
        <v>0</v>
      </c>
      <c r="AK644" s="32">
        <v>0</v>
      </c>
      <c r="AP644" s="36"/>
      <c r="AR644">
        <v>12.22</v>
      </c>
      <c r="AS644">
        <v>0.53</v>
      </c>
      <c r="AT644" s="7">
        <v>0.48707968713714761</v>
      </c>
      <c r="AU644">
        <v>13.96</v>
      </c>
      <c r="AV644">
        <v>25.23</v>
      </c>
      <c r="AW644">
        <v>29.9</v>
      </c>
      <c r="AX644">
        <v>32.36</v>
      </c>
      <c r="AY644">
        <v>7.0000000000000007E-2</v>
      </c>
      <c r="AZ644" s="32">
        <v>6.76</v>
      </c>
    </row>
    <row r="645" spans="23:52" x14ac:dyDescent="0.35">
      <c r="W645" s="36"/>
      <c r="AA645">
        <v>0</v>
      </c>
      <c r="AB645">
        <v>2.141</v>
      </c>
      <c r="AC645">
        <v>1.9676181323785529</v>
      </c>
      <c r="AD645">
        <v>25.7</v>
      </c>
      <c r="AE645">
        <v>21.8</v>
      </c>
      <c r="AF645">
        <v>23.9</v>
      </c>
      <c r="AG645">
        <v>248.1</v>
      </c>
      <c r="AH645">
        <v>0</v>
      </c>
      <c r="AI645">
        <v>0</v>
      </c>
      <c r="AJ645">
        <v>0</v>
      </c>
      <c r="AK645" s="32">
        <v>0</v>
      </c>
      <c r="AP645" s="36"/>
      <c r="AR645">
        <v>12.23</v>
      </c>
      <c r="AS645">
        <v>0.7</v>
      </c>
      <c r="AT645" s="7">
        <v>0.64331279433208166</v>
      </c>
      <c r="AU645">
        <v>14.19</v>
      </c>
      <c r="AV645">
        <v>27.72</v>
      </c>
      <c r="AW645">
        <v>32.86</v>
      </c>
      <c r="AX645">
        <v>52.71</v>
      </c>
      <c r="AY645">
        <v>7.0000000000000007E-2</v>
      </c>
      <c r="AZ645" s="32">
        <v>6.77</v>
      </c>
    </row>
    <row r="646" spans="23:52" x14ac:dyDescent="0.35">
      <c r="W646" s="36"/>
      <c r="AA646">
        <v>0</v>
      </c>
      <c r="AB646">
        <v>2.8580000000000001</v>
      </c>
      <c r="AC646">
        <v>2.6265542374301281</v>
      </c>
      <c r="AD646">
        <v>27.5</v>
      </c>
      <c r="AE646">
        <v>21.9</v>
      </c>
      <c r="AF646">
        <v>24</v>
      </c>
      <c r="AG646">
        <v>426.5</v>
      </c>
      <c r="AH646">
        <v>0</v>
      </c>
      <c r="AI646">
        <v>0</v>
      </c>
      <c r="AJ646">
        <v>0</v>
      </c>
      <c r="AK646" s="32">
        <v>0</v>
      </c>
      <c r="AP646" s="36"/>
      <c r="AR646">
        <v>12.26</v>
      </c>
      <c r="AS646">
        <v>0.88</v>
      </c>
      <c r="AT646" s="7">
        <v>0.80873608430318844</v>
      </c>
      <c r="AU646">
        <v>14.18</v>
      </c>
      <c r="AV646">
        <v>28.25</v>
      </c>
      <c r="AW646">
        <v>33.61</v>
      </c>
      <c r="AX646">
        <v>78.72</v>
      </c>
      <c r="AY646">
        <v>7.0000000000000007E-2</v>
      </c>
      <c r="AZ646" s="32">
        <v>6.78</v>
      </c>
    </row>
    <row r="647" spans="23:52" x14ac:dyDescent="0.35">
      <c r="W647" s="36"/>
      <c r="AA647">
        <v>0</v>
      </c>
      <c r="AB647">
        <v>3.5659999999999998</v>
      </c>
      <c r="AC647">
        <v>3.2772191779831479</v>
      </c>
      <c r="AD647">
        <v>30.4</v>
      </c>
      <c r="AE647">
        <v>21.9</v>
      </c>
      <c r="AF647">
        <v>24.2</v>
      </c>
      <c r="AG647">
        <v>638.1</v>
      </c>
      <c r="AH647">
        <v>0</v>
      </c>
      <c r="AI647">
        <v>0</v>
      </c>
      <c r="AJ647">
        <v>0</v>
      </c>
      <c r="AK647" s="32">
        <v>0</v>
      </c>
      <c r="AP647" s="36"/>
      <c r="AR647">
        <v>12.23</v>
      </c>
      <c r="AS647">
        <v>1.05</v>
      </c>
      <c r="AT647" s="7">
        <v>0.96496919149812266</v>
      </c>
      <c r="AU647">
        <v>14.18</v>
      </c>
      <c r="AV647">
        <v>28.52</v>
      </c>
      <c r="AW647">
        <v>34.5</v>
      </c>
      <c r="AX647">
        <v>110.56</v>
      </c>
      <c r="AY647">
        <v>7.0000000000000007E-2</v>
      </c>
      <c r="AZ647" s="32">
        <v>6.77</v>
      </c>
    </row>
    <row r="648" spans="23:52" x14ac:dyDescent="0.35">
      <c r="W648" s="36"/>
      <c r="AA648">
        <v>0</v>
      </c>
      <c r="AB648">
        <v>4.2779999999999996</v>
      </c>
      <c r="AC648">
        <v>3.9315601916466361</v>
      </c>
      <c r="AD648">
        <v>34.4</v>
      </c>
      <c r="AE648">
        <v>21.9</v>
      </c>
      <c r="AF648">
        <v>24.5</v>
      </c>
      <c r="AG648">
        <v>889.2</v>
      </c>
      <c r="AH648">
        <v>0</v>
      </c>
      <c r="AI648">
        <v>0</v>
      </c>
      <c r="AJ648">
        <v>0</v>
      </c>
      <c r="AK648" s="32">
        <v>0</v>
      </c>
      <c r="AP648" s="36"/>
      <c r="AR648">
        <v>12.26</v>
      </c>
      <c r="AS648">
        <v>1.4</v>
      </c>
      <c r="AT648" s="7">
        <v>1.2866255886641633</v>
      </c>
      <c r="AU648">
        <v>14.29</v>
      </c>
      <c r="AV648">
        <v>26.71</v>
      </c>
      <c r="AW648">
        <v>35.07</v>
      </c>
      <c r="AX648">
        <v>190.38</v>
      </c>
      <c r="AY648">
        <v>7.0000000000000007E-2</v>
      </c>
      <c r="AZ648" s="32">
        <v>6.78</v>
      </c>
    </row>
    <row r="649" spans="23:52" x14ac:dyDescent="0.35">
      <c r="W649" s="36"/>
      <c r="AA649">
        <v>2.37</v>
      </c>
      <c r="AB649">
        <v>0.70599999999999996</v>
      </c>
      <c r="AC649">
        <v>0.64882690399778531</v>
      </c>
      <c r="AD649">
        <v>33.6</v>
      </c>
      <c r="AE649">
        <v>25</v>
      </c>
      <c r="AF649">
        <v>30.9</v>
      </c>
      <c r="AG649">
        <v>39.6</v>
      </c>
      <c r="AH649">
        <v>4.53</v>
      </c>
      <c r="AI649">
        <v>0.13</v>
      </c>
      <c r="AJ649">
        <v>2</v>
      </c>
      <c r="AK649" s="32">
        <v>0.03</v>
      </c>
      <c r="AP649" s="36"/>
      <c r="AR649">
        <v>12.22</v>
      </c>
      <c r="AS649">
        <v>1.75</v>
      </c>
      <c r="AT649" s="7">
        <v>1.6082819858302044</v>
      </c>
      <c r="AU649">
        <v>14.37</v>
      </c>
      <c r="AV649">
        <v>26.72</v>
      </c>
      <c r="AW649">
        <v>35.64</v>
      </c>
      <c r="AX649">
        <v>359.14</v>
      </c>
      <c r="AY649">
        <v>7.0000000000000007E-2</v>
      </c>
      <c r="AZ649" s="32">
        <v>6.76</v>
      </c>
    </row>
    <row r="650" spans="23:52" x14ac:dyDescent="0.35">
      <c r="W650" s="36"/>
      <c r="AA650">
        <v>2.58</v>
      </c>
      <c r="AB650">
        <v>1.0580000000000001</v>
      </c>
      <c r="AC650">
        <v>0.97232133771906071</v>
      </c>
      <c r="AD650">
        <v>33.4</v>
      </c>
      <c r="AE650">
        <v>26.5</v>
      </c>
      <c r="AF650">
        <v>31.2</v>
      </c>
      <c r="AG650">
        <v>81.7</v>
      </c>
      <c r="AH650">
        <v>4.87</v>
      </c>
      <c r="AI650">
        <v>0.14000000000000001</v>
      </c>
      <c r="AJ650">
        <v>2</v>
      </c>
      <c r="AK650" s="32">
        <v>0.03</v>
      </c>
      <c r="AP650" s="36"/>
      <c r="AR650">
        <v>12.22</v>
      </c>
      <c r="AS650">
        <v>2.1</v>
      </c>
      <c r="AT650" s="7">
        <v>1.9299383829962453</v>
      </c>
      <c r="AU650">
        <v>14.5</v>
      </c>
      <c r="AV650">
        <v>26.66</v>
      </c>
      <c r="AW650">
        <v>36.020000000000003</v>
      </c>
      <c r="AX650">
        <v>721.37</v>
      </c>
      <c r="AY650">
        <v>0.09</v>
      </c>
      <c r="AZ650" s="32">
        <v>6.76</v>
      </c>
    </row>
    <row r="651" spans="23:52" x14ac:dyDescent="0.35">
      <c r="W651" s="36"/>
      <c r="AA651">
        <v>2.36</v>
      </c>
      <c r="AB651">
        <v>1.59</v>
      </c>
      <c r="AC651">
        <v>1.4612390614114428</v>
      </c>
      <c r="AD651">
        <v>32.9</v>
      </c>
      <c r="AE651">
        <v>25.2</v>
      </c>
      <c r="AF651">
        <v>31.3</v>
      </c>
      <c r="AG651">
        <v>176.7</v>
      </c>
      <c r="AH651">
        <v>4.95</v>
      </c>
      <c r="AI651">
        <v>0.13</v>
      </c>
      <c r="AJ651">
        <v>2</v>
      </c>
      <c r="AK651" s="32">
        <v>0.03</v>
      </c>
      <c r="AP651" s="36"/>
      <c r="AR651">
        <v>12.17</v>
      </c>
      <c r="AS651">
        <v>2.4500000000000002</v>
      </c>
      <c r="AT651" s="7">
        <v>2.2515947801622862</v>
      </c>
      <c r="AU651">
        <v>14.73</v>
      </c>
      <c r="AV651">
        <v>26.61</v>
      </c>
      <c r="AW651">
        <v>36.54</v>
      </c>
      <c r="AX651">
        <v>1430.97</v>
      </c>
      <c r="AY651">
        <v>0.11</v>
      </c>
      <c r="AZ651" s="32">
        <v>6.73</v>
      </c>
    </row>
    <row r="652" spans="23:52" x14ac:dyDescent="0.35">
      <c r="W652" s="36"/>
      <c r="AA652">
        <v>2.52</v>
      </c>
      <c r="AB652">
        <v>2.1160000000000001</v>
      </c>
      <c r="AC652">
        <v>1.9446426754381214</v>
      </c>
      <c r="AD652">
        <v>33.299999999999997</v>
      </c>
      <c r="AE652">
        <v>24.2</v>
      </c>
      <c r="AF652">
        <v>31.1</v>
      </c>
      <c r="AG652">
        <v>332.7</v>
      </c>
      <c r="AH652">
        <v>5.39</v>
      </c>
      <c r="AI652">
        <v>0.13</v>
      </c>
      <c r="AJ652">
        <v>2</v>
      </c>
      <c r="AK652" s="32">
        <v>0.03</v>
      </c>
      <c r="AP652" s="36"/>
      <c r="AR652">
        <v>12.17</v>
      </c>
      <c r="AS652">
        <v>2.75</v>
      </c>
      <c r="AT652" s="7">
        <v>2.5273002634474642</v>
      </c>
      <c r="AU652">
        <v>14.86</v>
      </c>
      <c r="AV652">
        <v>26.67</v>
      </c>
      <c r="AW652">
        <v>36.770000000000003</v>
      </c>
      <c r="AX652">
        <v>2326.23</v>
      </c>
      <c r="AY652">
        <v>0.14000000000000001</v>
      </c>
      <c r="AZ652" s="32">
        <v>6.73</v>
      </c>
    </row>
    <row r="653" spans="23:52" x14ac:dyDescent="0.35">
      <c r="W653" s="36"/>
      <c r="AA653">
        <v>2.62</v>
      </c>
      <c r="AB653">
        <v>2.4700000000000002</v>
      </c>
      <c r="AC653">
        <v>2.2699751457146315</v>
      </c>
      <c r="AD653">
        <v>34.1</v>
      </c>
      <c r="AE653">
        <v>24</v>
      </c>
      <c r="AF653">
        <v>30.8</v>
      </c>
      <c r="AG653">
        <v>493.5</v>
      </c>
      <c r="AH653">
        <v>5.71</v>
      </c>
      <c r="AI653">
        <v>0.13</v>
      </c>
      <c r="AJ653">
        <v>2</v>
      </c>
      <c r="AK653" s="32">
        <v>0.03</v>
      </c>
      <c r="AP653" s="36"/>
      <c r="AR653">
        <v>24.44</v>
      </c>
      <c r="AS653">
        <v>0.42</v>
      </c>
      <c r="AT653" s="7">
        <v>0.38598767659924904</v>
      </c>
      <c r="AU653">
        <v>14.19</v>
      </c>
      <c r="AV653">
        <v>26.95</v>
      </c>
      <c r="AW653">
        <v>33.130000000000003</v>
      </c>
      <c r="AX653">
        <v>25.48</v>
      </c>
      <c r="AY653">
        <v>0.09</v>
      </c>
      <c r="AZ653" s="32">
        <v>13.52</v>
      </c>
    </row>
    <row r="654" spans="23:52" x14ac:dyDescent="0.35">
      <c r="W654" s="36"/>
      <c r="AA654">
        <v>2.37</v>
      </c>
      <c r="AB654">
        <v>2.7389999999999999</v>
      </c>
      <c r="AC654">
        <v>2.5171910623936742</v>
      </c>
      <c r="AD654">
        <v>35.6</v>
      </c>
      <c r="AE654">
        <v>23.9</v>
      </c>
      <c r="AF654">
        <v>30.5</v>
      </c>
      <c r="AG654">
        <v>782.1</v>
      </c>
      <c r="AH654">
        <v>6.5</v>
      </c>
      <c r="AI654">
        <v>0.12</v>
      </c>
      <c r="AJ654">
        <v>2</v>
      </c>
      <c r="AK654" s="32">
        <v>0.03</v>
      </c>
      <c r="AP654" s="36"/>
      <c r="AR654">
        <v>24.47</v>
      </c>
      <c r="AS654">
        <v>0.53</v>
      </c>
      <c r="AT654" s="7">
        <v>0.48707968713714761</v>
      </c>
      <c r="AU654">
        <v>13.92</v>
      </c>
      <c r="AV654">
        <v>25.32</v>
      </c>
      <c r="AW654">
        <v>30.19</v>
      </c>
      <c r="AX654">
        <v>37.130000000000003</v>
      </c>
      <c r="AY654">
        <v>0.09</v>
      </c>
      <c r="AZ654" s="32">
        <v>13.54</v>
      </c>
    </row>
    <row r="655" spans="23:52" x14ac:dyDescent="0.35">
      <c r="W655" s="36"/>
      <c r="AA655">
        <v>4.01</v>
      </c>
      <c r="AB655">
        <v>0.70899999999999996</v>
      </c>
      <c r="AC655">
        <v>0.65158395883063702</v>
      </c>
      <c r="AD655">
        <v>30.9</v>
      </c>
      <c r="AE655">
        <v>24.3</v>
      </c>
      <c r="AF655">
        <v>28.3</v>
      </c>
      <c r="AG655">
        <v>43.4</v>
      </c>
      <c r="AH655">
        <v>5.93</v>
      </c>
      <c r="AI655">
        <v>0.21</v>
      </c>
      <c r="AJ655">
        <v>5</v>
      </c>
      <c r="AK655" s="32">
        <v>0.05</v>
      </c>
      <c r="AP655" s="36"/>
      <c r="AR655">
        <v>24.46</v>
      </c>
      <c r="AS655">
        <v>0.7</v>
      </c>
      <c r="AT655" s="7">
        <v>0.64331279433208166</v>
      </c>
      <c r="AU655">
        <v>14.22</v>
      </c>
      <c r="AV655">
        <v>27.68</v>
      </c>
      <c r="AW655">
        <v>32.93</v>
      </c>
      <c r="AX655">
        <v>59.89</v>
      </c>
      <c r="AY655">
        <v>0.09</v>
      </c>
      <c r="AZ655" s="32">
        <v>13.54</v>
      </c>
    </row>
    <row r="656" spans="23:52" x14ac:dyDescent="0.35">
      <c r="W656" s="36"/>
      <c r="AA656">
        <v>4.2699999999999996</v>
      </c>
      <c r="AB656">
        <v>1.0640000000000001</v>
      </c>
      <c r="AC656">
        <v>0.97783544738476424</v>
      </c>
      <c r="AD656">
        <v>30.7</v>
      </c>
      <c r="AE656">
        <v>23.7</v>
      </c>
      <c r="AF656">
        <v>28.6</v>
      </c>
      <c r="AG656">
        <v>85.6</v>
      </c>
      <c r="AH656">
        <v>6</v>
      </c>
      <c r="AI656">
        <v>0.22</v>
      </c>
      <c r="AJ656">
        <v>5</v>
      </c>
      <c r="AK656" s="32">
        <v>0.05</v>
      </c>
      <c r="AP656" s="36"/>
      <c r="AR656">
        <v>24.48</v>
      </c>
      <c r="AS656">
        <v>0.88</v>
      </c>
      <c r="AT656" s="7">
        <v>0.80873608430318844</v>
      </c>
      <c r="AU656">
        <v>14.16</v>
      </c>
      <c r="AV656">
        <v>28.12</v>
      </c>
      <c r="AW656">
        <v>33.67</v>
      </c>
      <c r="AX656">
        <v>90.17</v>
      </c>
      <c r="AY656">
        <v>0.09</v>
      </c>
      <c r="AZ656" s="32">
        <v>13.55</v>
      </c>
    </row>
    <row r="657" spans="23:52" x14ac:dyDescent="0.35">
      <c r="W657" s="36"/>
      <c r="AA657">
        <v>4.16</v>
      </c>
      <c r="AB657">
        <v>1.5960000000000001</v>
      </c>
      <c r="AC657">
        <v>1.4667531710771464</v>
      </c>
      <c r="AD657">
        <v>30.7</v>
      </c>
      <c r="AE657">
        <v>23.2</v>
      </c>
      <c r="AF657">
        <v>28.6</v>
      </c>
      <c r="AG657">
        <v>193.4</v>
      </c>
      <c r="AH657">
        <v>6.35</v>
      </c>
      <c r="AI657">
        <v>0.21</v>
      </c>
      <c r="AJ657">
        <v>5</v>
      </c>
      <c r="AK657" s="32">
        <v>0.05</v>
      </c>
      <c r="AP657" s="36"/>
      <c r="AR657">
        <v>24.47</v>
      </c>
      <c r="AS657">
        <v>1.05</v>
      </c>
      <c r="AT657" s="7">
        <v>0.96496919149812266</v>
      </c>
      <c r="AU657">
        <v>14.2</v>
      </c>
      <c r="AV657">
        <v>28.39</v>
      </c>
      <c r="AW657">
        <v>34.51</v>
      </c>
      <c r="AX657">
        <v>126.94</v>
      </c>
      <c r="AY657">
        <v>0.09</v>
      </c>
      <c r="AZ657" s="32">
        <v>13.54</v>
      </c>
    </row>
    <row r="658" spans="23:52" x14ac:dyDescent="0.35">
      <c r="W658" s="36"/>
      <c r="AA658">
        <v>4.26</v>
      </c>
      <c r="AB658">
        <v>2.125</v>
      </c>
      <c r="AC658">
        <v>1.9529138399366768</v>
      </c>
      <c r="AD658">
        <v>31.6</v>
      </c>
      <c r="AE658">
        <v>23.1</v>
      </c>
      <c r="AF658">
        <v>28.8</v>
      </c>
      <c r="AG658">
        <v>380.9</v>
      </c>
      <c r="AH658">
        <v>6.82</v>
      </c>
      <c r="AI658">
        <v>0.21</v>
      </c>
      <c r="AJ658">
        <v>5</v>
      </c>
      <c r="AK658" s="32">
        <v>0.05</v>
      </c>
      <c r="AP658" s="36"/>
      <c r="AR658">
        <v>24.46</v>
      </c>
      <c r="AS658">
        <v>1.22</v>
      </c>
      <c r="AT658" s="7">
        <v>1.1212022986930568</v>
      </c>
      <c r="AU658">
        <v>14.31</v>
      </c>
      <c r="AV658">
        <v>27.67</v>
      </c>
      <c r="AW658">
        <v>36.1</v>
      </c>
      <c r="AX658">
        <v>190.2</v>
      </c>
      <c r="AY658">
        <v>0.09</v>
      </c>
      <c r="AZ658" s="32">
        <v>13.54</v>
      </c>
    </row>
    <row r="659" spans="23:52" x14ac:dyDescent="0.35">
      <c r="W659" s="36"/>
      <c r="AA659">
        <v>4.17</v>
      </c>
      <c r="AB659">
        <v>2.3029999999999999</v>
      </c>
      <c r="AC659">
        <v>2.1164990933525489</v>
      </c>
      <c r="AD659">
        <v>32.4</v>
      </c>
      <c r="AE659">
        <v>23.1</v>
      </c>
      <c r="AF659">
        <v>28.9</v>
      </c>
      <c r="AG659">
        <v>475.9</v>
      </c>
      <c r="AH659">
        <v>6.87</v>
      </c>
      <c r="AI659">
        <v>0.21</v>
      </c>
      <c r="AJ659">
        <v>5</v>
      </c>
      <c r="AK659" s="32">
        <v>0.05</v>
      </c>
      <c r="AP659" s="36"/>
      <c r="AR659">
        <v>24.44</v>
      </c>
      <c r="AS659">
        <v>1.42</v>
      </c>
      <c r="AT659" s="7">
        <v>1.3050059542165087</v>
      </c>
      <c r="AU659">
        <v>13.71</v>
      </c>
      <c r="AV659">
        <v>25.72</v>
      </c>
      <c r="AW659">
        <v>26.1</v>
      </c>
      <c r="AX659">
        <v>259.24</v>
      </c>
      <c r="AY659">
        <v>0.09</v>
      </c>
      <c r="AZ659" s="32">
        <v>13.53</v>
      </c>
    </row>
    <row r="660" spans="23:52" x14ac:dyDescent="0.35">
      <c r="W660" s="36"/>
      <c r="AA660">
        <v>4.0999999999999996</v>
      </c>
      <c r="AB660">
        <v>2.4769999999999999</v>
      </c>
      <c r="AC660">
        <v>2.2764082736579518</v>
      </c>
      <c r="AD660">
        <v>33.799999999999997</v>
      </c>
      <c r="AE660">
        <v>23.1</v>
      </c>
      <c r="AF660">
        <v>28.8</v>
      </c>
      <c r="AG660">
        <v>704.1</v>
      </c>
      <c r="AH660">
        <v>7.64</v>
      </c>
      <c r="AI660">
        <v>0.2</v>
      </c>
      <c r="AJ660">
        <v>5</v>
      </c>
      <c r="AK660" s="32">
        <v>0.05</v>
      </c>
      <c r="AP660" s="36"/>
      <c r="AR660">
        <v>24.46</v>
      </c>
      <c r="AS660">
        <v>1.59</v>
      </c>
      <c r="AT660" s="7">
        <v>1.4612390614114428</v>
      </c>
      <c r="AU660">
        <v>13.88</v>
      </c>
      <c r="AV660">
        <v>25.42</v>
      </c>
      <c r="AW660">
        <v>29.19</v>
      </c>
      <c r="AX660">
        <v>366.1</v>
      </c>
      <c r="AY660">
        <v>0.1</v>
      </c>
      <c r="AZ660" s="32">
        <v>13.53</v>
      </c>
    </row>
    <row r="661" spans="23:52" x14ac:dyDescent="0.35">
      <c r="W661" s="36"/>
      <c r="AA661">
        <v>6.21</v>
      </c>
      <c r="AB661">
        <v>0.70599999999999996</v>
      </c>
      <c r="AC661">
        <v>0.64882690399778531</v>
      </c>
      <c r="AD661">
        <v>32.200000000000003</v>
      </c>
      <c r="AE661">
        <v>24.2</v>
      </c>
      <c r="AF661">
        <v>33.700000000000003</v>
      </c>
      <c r="AG661">
        <v>42</v>
      </c>
      <c r="AH661">
        <v>6.38</v>
      </c>
      <c r="AI661">
        <v>0.32</v>
      </c>
      <c r="AJ661">
        <v>10</v>
      </c>
      <c r="AK661" s="32">
        <v>0.08</v>
      </c>
      <c r="AP661" s="36"/>
      <c r="AR661">
        <v>24.45</v>
      </c>
      <c r="AS661">
        <v>1.77</v>
      </c>
      <c r="AT661" s="7">
        <v>1.6266623513825496</v>
      </c>
      <c r="AU661">
        <v>13.96</v>
      </c>
      <c r="AV661">
        <v>25.13</v>
      </c>
      <c r="AW661">
        <v>30.16</v>
      </c>
      <c r="AX661">
        <v>697.96</v>
      </c>
      <c r="AY661">
        <v>0.11</v>
      </c>
      <c r="AZ661" s="32">
        <v>13.53</v>
      </c>
    </row>
    <row r="662" spans="23:52" x14ac:dyDescent="0.35">
      <c r="W662" s="36"/>
      <c r="AA662">
        <v>6.1</v>
      </c>
      <c r="AB662">
        <v>0.71</v>
      </c>
      <c r="AC662">
        <v>0.65250297710825433</v>
      </c>
      <c r="AD662">
        <v>32.700000000000003</v>
      </c>
      <c r="AE662">
        <v>23.4</v>
      </c>
      <c r="AF662">
        <v>29.9</v>
      </c>
      <c r="AG662">
        <v>45.2</v>
      </c>
      <c r="AH662">
        <v>7.05</v>
      </c>
      <c r="AI662">
        <v>0.31</v>
      </c>
      <c r="AJ662">
        <v>10</v>
      </c>
      <c r="AK662" s="32">
        <v>7.0000000000000007E-2</v>
      </c>
      <c r="AP662" s="36"/>
      <c r="AR662">
        <v>24.44</v>
      </c>
      <c r="AS662">
        <v>1.94</v>
      </c>
      <c r="AT662" s="7">
        <v>1.7828954585774837</v>
      </c>
      <c r="AU662">
        <v>14.18</v>
      </c>
      <c r="AV662">
        <v>25.13</v>
      </c>
      <c r="AW662">
        <v>29.67</v>
      </c>
      <c r="AX662">
        <v>1539.7</v>
      </c>
      <c r="AY662">
        <v>0.14000000000000001</v>
      </c>
      <c r="AZ662" s="32">
        <v>13.52</v>
      </c>
    </row>
    <row r="663" spans="23:52" x14ac:dyDescent="0.35">
      <c r="W663" s="36"/>
      <c r="AA663">
        <v>6.24</v>
      </c>
      <c r="AB663">
        <v>1.054</v>
      </c>
      <c r="AC663">
        <v>0.96864526460859168</v>
      </c>
      <c r="AD663">
        <v>32.5</v>
      </c>
      <c r="AE663">
        <v>24.4</v>
      </c>
      <c r="AF663">
        <v>33.4</v>
      </c>
      <c r="AG663">
        <v>85.8</v>
      </c>
      <c r="AH663">
        <v>6.45</v>
      </c>
      <c r="AI663">
        <v>0.32</v>
      </c>
      <c r="AJ663">
        <v>10</v>
      </c>
      <c r="AK663" s="32">
        <v>0.08</v>
      </c>
      <c r="AP663" s="36"/>
      <c r="AR663">
        <v>36.67</v>
      </c>
      <c r="AS663">
        <v>0.42</v>
      </c>
      <c r="AT663" s="7">
        <v>0.38598767659924904</v>
      </c>
      <c r="AU663">
        <v>14.18</v>
      </c>
      <c r="AV663">
        <v>27.1</v>
      </c>
      <c r="AW663">
        <v>33.17</v>
      </c>
      <c r="AX663">
        <v>27.81</v>
      </c>
      <c r="AY663">
        <v>0.1</v>
      </c>
      <c r="AZ663" s="32">
        <v>20.29</v>
      </c>
    </row>
    <row r="664" spans="23:52" x14ac:dyDescent="0.35">
      <c r="W664" s="36"/>
      <c r="AA664">
        <v>6.2</v>
      </c>
      <c r="AB664">
        <v>1.0589999999999999</v>
      </c>
      <c r="AC664">
        <v>0.97324035599667791</v>
      </c>
      <c r="AD664">
        <v>32.700000000000003</v>
      </c>
      <c r="AE664">
        <v>23.2</v>
      </c>
      <c r="AF664">
        <v>30.1</v>
      </c>
      <c r="AG664">
        <v>89.8</v>
      </c>
      <c r="AH664">
        <v>7.06</v>
      </c>
      <c r="AI664">
        <v>0.31</v>
      </c>
      <c r="AJ664">
        <v>10</v>
      </c>
      <c r="AK664" s="32">
        <v>7.0000000000000007E-2</v>
      </c>
      <c r="AP664" s="36"/>
      <c r="AR664">
        <v>36.67</v>
      </c>
      <c r="AS664">
        <v>0.53</v>
      </c>
      <c r="AT664" s="7">
        <v>0.48707968713714761</v>
      </c>
      <c r="AU664">
        <v>13.92</v>
      </c>
      <c r="AV664">
        <v>25.41</v>
      </c>
      <c r="AW664">
        <v>30.37</v>
      </c>
      <c r="AX664">
        <v>41.48</v>
      </c>
      <c r="AY664">
        <v>0.1</v>
      </c>
      <c r="AZ664" s="32">
        <v>20.29</v>
      </c>
    </row>
    <row r="665" spans="23:52" x14ac:dyDescent="0.35">
      <c r="W665" s="36"/>
      <c r="AA665">
        <v>6.04</v>
      </c>
      <c r="AB665">
        <v>1.585</v>
      </c>
      <c r="AC665">
        <v>1.4566439700233564</v>
      </c>
      <c r="AD665">
        <v>32.799999999999997</v>
      </c>
      <c r="AE665">
        <v>24.1</v>
      </c>
      <c r="AF665">
        <v>33.299999999999997</v>
      </c>
      <c r="AG665">
        <v>192.1</v>
      </c>
      <c r="AH665">
        <v>6.48</v>
      </c>
      <c r="AI665">
        <v>0.31</v>
      </c>
      <c r="AJ665">
        <v>10</v>
      </c>
      <c r="AK665" s="32">
        <v>7.0000000000000007E-2</v>
      </c>
      <c r="AP665" s="36"/>
      <c r="AR665">
        <v>36.65</v>
      </c>
      <c r="AS665">
        <v>0.7</v>
      </c>
      <c r="AT665" s="7">
        <v>0.64331279433208166</v>
      </c>
      <c r="AU665">
        <v>14.2</v>
      </c>
      <c r="AV665">
        <v>27.72</v>
      </c>
      <c r="AW665">
        <v>33.08</v>
      </c>
      <c r="AX665">
        <v>66.52</v>
      </c>
      <c r="AY665">
        <v>0.1</v>
      </c>
      <c r="AZ665" s="32">
        <v>20.28</v>
      </c>
    </row>
    <row r="666" spans="23:52" x14ac:dyDescent="0.35">
      <c r="W666" s="36"/>
      <c r="AA666">
        <v>6.04</v>
      </c>
      <c r="AB666">
        <v>1.593</v>
      </c>
      <c r="AC666">
        <v>1.4639961162442945</v>
      </c>
      <c r="AD666">
        <v>33</v>
      </c>
      <c r="AE666">
        <v>23.4</v>
      </c>
      <c r="AF666">
        <v>30.2</v>
      </c>
      <c r="AG666">
        <v>204.3</v>
      </c>
      <c r="AH666">
        <v>7.31</v>
      </c>
      <c r="AI666">
        <v>0.3</v>
      </c>
      <c r="AJ666">
        <v>10</v>
      </c>
      <c r="AK666" s="32">
        <v>7.0000000000000007E-2</v>
      </c>
      <c r="AP666" s="36"/>
      <c r="AR666">
        <v>36.69</v>
      </c>
      <c r="AS666">
        <v>0.88</v>
      </c>
      <c r="AT666" s="7">
        <v>0.80873608430318844</v>
      </c>
      <c r="AU666">
        <v>14.19</v>
      </c>
      <c r="AV666">
        <v>28.07</v>
      </c>
      <c r="AW666">
        <v>33.880000000000003</v>
      </c>
      <c r="AX666">
        <v>100.18</v>
      </c>
      <c r="AY666">
        <v>0.1</v>
      </c>
      <c r="AZ666" s="32">
        <v>20.3</v>
      </c>
    </row>
    <row r="667" spans="23:52" x14ac:dyDescent="0.35">
      <c r="W667" s="36"/>
      <c r="AA667">
        <v>6.09</v>
      </c>
      <c r="AB667">
        <v>1.9339999999999999</v>
      </c>
      <c r="AC667">
        <v>1.77738134891178</v>
      </c>
      <c r="AD667">
        <v>33.4</v>
      </c>
      <c r="AE667">
        <v>23.7</v>
      </c>
      <c r="AF667">
        <v>33.299999999999997</v>
      </c>
      <c r="AG667">
        <v>321.8</v>
      </c>
      <c r="AH667">
        <v>6.83</v>
      </c>
      <c r="AI667">
        <v>0.31</v>
      </c>
      <c r="AJ667">
        <v>10</v>
      </c>
      <c r="AK667" s="32">
        <v>7.0000000000000007E-2</v>
      </c>
      <c r="AP667" s="36"/>
      <c r="AR667">
        <v>36.65</v>
      </c>
      <c r="AS667">
        <v>1.05</v>
      </c>
      <c r="AT667" s="7">
        <v>0.96496919149812266</v>
      </c>
      <c r="AU667">
        <v>14.2</v>
      </c>
      <c r="AV667">
        <v>28.27</v>
      </c>
      <c r="AW667">
        <v>34.61</v>
      </c>
      <c r="AX667">
        <v>142.02000000000001</v>
      </c>
      <c r="AY667">
        <v>0.1</v>
      </c>
      <c r="AZ667" s="32">
        <v>20.28</v>
      </c>
    </row>
    <row r="668" spans="23:52" x14ac:dyDescent="0.35">
      <c r="W668" s="36"/>
      <c r="AA668">
        <v>6.16</v>
      </c>
      <c r="AB668">
        <v>2.117</v>
      </c>
      <c r="AC668">
        <v>1.9455616937157385</v>
      </c>
      <c r="AD668">
        <v>32.9</v>
      </c>
      <c r="AE668">
        <v>23.8</v>
      </c>
      <c r="AF668">
        <v>30.3</v>
      </c>
      <c r="AG668">
        <v>455</v>
      </c>
      <c r="AH668">
        <v>8.01</v>
      </c>
      <c r="AI668">
        <v>0.31</v>
      </c>
      <c r="AJ668">
        <v>10</v>
      </c>
      <c r="AK668" s="32">
        <v>7.0000000000000007E-2</v>
      </c>
      <c r="AP668" s="36"/>
      <c r="AR668">
        <v>36.68</v>
      </c>
      <c r="AS668">
        <v>1.23</v>
      </c>
      <c r="AT668" s="7">
        <v>1.1303924814692292</v>
      </c>
      <c r="AU668">
        <v>14.25</v>
      </c>
      <c r="AV668">
        <v>28.3</v>
      </c>
      <c r="AW668">
        <v>35.450000000000003</v>
      </c>
      <c r="AX668">
        <v>219.34</v>
      </c>
      <c r="AY668">
        <v>0.1</v>
      </c>
      <c r="AZ668" s="32">
        <v>20.3</v>
      </c>
    </row>
    <row r="669" spans="23:52" x14ac:dyDescent="0.35">
      <c r="W669" s="36"/>
      <c r="AA669">
        <v>6.09</v>
      </c>
      <c r="AB669">
        <v>2.2949999999999999</v>
      </c>
      <c r="AC669">
        <v>2.1091469471316109</v>
      </c>
      <c r="AD669">
        <v>33.700000000000003</v>
      </c>
      <c r="AE669">
        <v>23.5</v>
      </c>
      <c r="AF669">
        <v>30</v>
      </c>
      <c r="AG669">
        <v>691.3</v>
      </c>
      <c r="AH669">
        <v>9.06</v>
      </c>
      <c r="AI669">
        <v>0.31</v>
      </c>
      <c r="AJ669">
        <v>10</v>
      </c>
      <c r="AK669" s="32">
        <v>7.0000000000000007E-2</v>
      </c>
      <c r="AP669" s="36"/>
      <c r="AR669">
        <v>36.659999999999997</v>
      </c>
      <c r="AS669">
        <v>1.4</v>
      </c>
      <c r="AT669" s="7">
        <v>1.2866255886641633</v>
      </c>
      <c r="AU669">
        <v>14.25</v>
      </c>
      <c r="AV669">
        <v>28.17</v>
      </c>
      <c r="AW669">
        <v>35.590000000000003</v>
      </c>
      <c r="AX669">
        <v>348.52</v>
      </c>
      <c r="AY669">
        <v>0.11</v>
      </c>
      <c r="AZ669" s="32">
        <v>20.29</v>
      </c>
    </row>
    <row r="670" spans="23:52" x14ac:dyDescent="0.35">
      <c r="W670" s="36"/>
      <c r="AA670">
        <v>9.02</v>
      </c>
      <c r="AB670">
        <v>0.71699999999999997</v>
      </c>
      <c r="AC670">
        <v>0.65893610505157507</v>
      </c>
      <c r="AD670">
        <v>25.2</v>
      </c>
      <c r="AE670">
        <v>23.3</v>
      </c>
      <c r="AF670">
        <v>25.4</v>
      </c>
      <c r="AG670">
        <v>47.7</v>
      </c>
      <c r="AH670">
        <v>8.8800000000000008</v>
      </c>
      <c r="AI670">
        <v>0.45</v>
      </c>
      <c r="AJ670">
        <v>19</v>
      </c>
      <c r="AK670" s="32">
        <v>0.11</v>
      </c>
      <c r="AP670" s="36"/>
      <c r="AR670">
        <v>36.659999999999997</v>
      </c>
      <c r="AS670">
        <v>1.71</v>
      </c>
      <c r="AT670" s="7">
        <v>1.571521254725514</v>
      </c>
      <c r="AU670">
        <v>14.42</v>
      </c>
      <c r="AV670">
        <v>27.82</v>
      </c>
      <c r="AW670">
        <v>35.520000000000003</v>
      </c>
      <c r="AX670">
        <v>1579.33</v>
      </c>
      <c r="AY670">
        <v>0.16</v>
      </c>
      <c r="AZ670" s="32">
        <v>20.28</v>
      </c>
    </row>
    <row r="671" spans="23:52" x14ac:dyDescent="0.35">
      <c r="W671" s="36"/>
      <c r="AA671">
        <v>9.06</v>
      </c>
      <c r="AB671">
        <v>1.0660000000000001</v>
      </c>
      <c r="AC671">
        <v>0.97967348393999876</v>
      </c>
      <c r="AD671">
        <v>25.2</v>
      </c>
      <c r="AE671">
        <v>22.7</v>
      </c>
      <c r="AF671">
        <v>25.5</v>
      </c>
      <c r="AG671">
        <v>96.2</v>
      </c>
      <c r="AH671">
        <v>9.0299999999999994</v>
      </c>
      <c r="AI671">
        <v>0.45</v>
      </c>
      <c r="AJ671">
        <v>19</v>
      </c>
      <c r="AK671" s="32">
        <v>0.11</v>
      </c>
      <c r="AP671" s="36"/>
      <c r="AR671">
        <v>48.92</v>
      </c>
      <c r="AS671">
        <v>0.42</v>
      </c>
      <c r="AT671" s="7">
        <v>0.38598767659924904</v>
      </c>
      <c r="AU671">
        <v>14.14</v>
      </c>
      <c r="AV671">
        <v>27.19</v>
      </c>
      <c r="AW671">
        <v>33.14</v>
      </c>
      <c r="AX671">
        <v>30.59</v>
      </c>
      <c r="AY671">
        <v>0.12</v>
      </c>
      <c r="AZ671" s="32">
        <v>27.07</v>
      </c>
    </row>
    <row r="672" spans="23:52" x14ac:dyDescent="0.35">
      <c r="W672" s="36"/>
      <c r="AA672">
        <v>9.1999999999999993</v>
      </c>
      <c r="AB672">
        <v>1.605</v>
      </c>
      <c r="AC672">
        <v>1.4750243355757018</v>
      </c>
      <c r="AD672">
        <v>26.1</v>
      </c>
      <c r="AE672">
        <v>22.6</v>
      </c>
      <c r="AF672">
        <v>25.5</v>
      </c>
      <c r="AG672">
        <v>235.3</v>
      </c>
      <c r="AH672">
        <v>9.56</v>
      </c>
      <c r="AI672">
        <v>0.45</v>
      </c>
      <c r="AJ672">
        <v>19</v>
      </c>
      <c r="AK672" s="32">
        <v>0.11</v>
      </c>
      <c r="AP672" s="36"/>
      <c r="AR672">
        <v>48.91</v>
      </c>
      <c r="AS672">
        <v>0.53</v>
      </c>
      <c r="AT672" s="7">
        <v>0.48707968713714761</v>
      </c>
      <c r="AU672">
        <v>13.95</v>
      </c>
      <c r="AV672">
        <v>25.49</v>
      </c>
      <c r="AW672">
        <v>30.5</v>
      </c>
      <c r="AX672">
        <v>45.33</v>
      </c>
      <c r="AY672">
        <v>0.12</v>
      </c>
      <c r="AZ672" s="32">
        <v>27.06</v>
      </c>
    </row>
    <row r="673" spans="23:52" x14ac:dyDescent="0.35">
      <c r="W673" s="36"/>
      <c r="AA673">
        <v>9.09</v>
      </c>
      <c r="AB673">
        <v>1.7789999999999999</v>
      </c>
      <c r="AC673">
        <v>1.6349335158811047</v>
      </c>
      <c r="AD673">
        <v>26.6</v>
      </c>
      <c r="AE673">
        <v>22.3</v>
      </c>
      <c r="AF673">
        <v>25.5</v>
      </c>
      <c r="AG673">
        <v>316.39999999999998</v>
      </c>
      <c r="AH673">
        <v>9.7200000000000006</v>
      </c>
      <c r="AI673">
        <v>0.45</v>
      </c>
      <c r="AJ673">
        <v>19</v>
      </c>
      <c r="AK673" s="32">
        <v>0.1</v>
      </c>
      <c r="AP673" s="36"/>
      <c r="AR673">
        <v>48.96</v>
      </c>
      <c r="AS673">
        <v>0.7</v>
      </c>
      <c r="AT673" s="7">
        <v>0.64331279433208166</v>
      </c>
      <c r="AU673">
        <v>14.2</v>
      </c>
      <c r="AV673">
        <v>27.79</v>
      </c>
      <c r="AW673">
        <v>33.35</v>
      </c>
      <c r="AX673">
        <v>73.06</v>
      </c>
      <c r="AY673">
        <v>0.12</v>
      </c>
      <c r="AZ673" s="32">
        <v>27.09</v>
      </c>
    </row>
    <row r="674" spans="23:52" x14ac:dyDescent="0.35">
      <c r="W674" s="36"/>
      <c r="AA674">
        <v>9.0500000000000007</v>
      </c>
      <c r="AB674">
        <v>1.8680000000000001</v>
      </c>
      <c r="AC674">
        <v>1.716726142589041</v>
      </c>
      <c r="AD674">
        <v>27.2</v>
      </c>
      <c r="AE674">
        <v>22.1</v>
      </c>
      <c r="AF674">
        <v>25.4</v>
      </c>
      <c r="AG674">
        <v>398.7</v>
      </c>
      <c r="AH674">
        <v>10.050000000000001</v>
      </c>
      <c r="AI674">
        <v>0.44</v>
      </c>
      <c r="AJ674">
        <v>19</v>
      </c>
      <c r="AK674" s="32">
        <v>0.1</v>
      </c>
      <c r="AP674" s="36"/>
      <c r="AR674">
        <v>48.89</v>
      </c>
      <c r="AS674">
        <v>0.88</v>
      </c>
      <c r="AT674" s="7">
        <v>0.80873608430318844</v>
      </c>
      <c r="AU674">
        <v>14.21</v>
      </c>
      <c r="AV674">
        <v>28.11</v>
      </c>
      <c r="AW674">
        <v>34.159999999999997</v>
      </c>
      <c r="AX674">
        <v>110.63</v>
      </c>
      <c r="AY674">
        <v>0.12</v>
      </c>
      <c r="AZ674" s="32">
        <v>27.05</v>
      </c>
    </row>
    <row r="675" spans="23:52" x14ac:dyDescent="0.35">
      <c r="W675" s="36"/>
      <c r="AA675">
        <v>9.09</v>
      </c>
      <c r="AB675">
        <v>1.9550000000000001</v>
      </c>
      <c r="AC675">
        <v>1.7966807327417427</v>
      </c>
      <c r="AD675">
        <v>27.9</v>
      </c>
      <c r="AE675">
        <v>22</v>
      </c>
      <c r="AF675">
        <v>25.5</v>
      </c>
      <c r="AG675">
        <v>530.29999999999995</v>
      </c>
      <c r="AH675">
        <v>10.7</v>
      </c>
      <c r="AI675">
        <v>0.44</v>
      </c>
      <c r="AJ675">
        <v>19</v>
      </c>
      <c r="AK675" s="32">
        <v>0.1</v>
      </c>
      <c r="AP675" s="36"/>
      <c r="AR675">
        <v>48.92</v>
      </c>
      <c r="AS675">
        <v>1.06</v>
      </c>
      <c r="AT675" s="7">
        <v>0.97415937427429522</v>
      </c>
      <c r="AU675">
        <v>13.71</v>
      </c>
      <c r="AV675">
        <v>25.05</v>
      </c>
      <c r="AW675">
        <v>29.68</v>
      </c>
      <c r="AX675">
        <v>179.49</v>
      </c>
      <c r="AY675">
        <v>0.12</v>
      </c>
      <c r="AZ675" s="32">
        <v>27.07</v>
      </c>
    </row>
    <row r="676" spans="23:52" x14ac:dyDescent="0.35">
      <c r="W676" s="36"/>
      <c r="AA676">
        <v>12.18</v>
      </c>
      <c r="AB676">
        <v>0.70199999999999996</v>
      </c>
      <c r="AC676">
        <v>0.64515083088731617</v>
      </c>
      <c r="AD676">
        <v>31.8</v>
      </c>
      <c r="AE676">
        <v>25.9</v>
      </c>
      <c r="AF676">
        <v>31.9</v>
      </c>
      <c r="AG676">
        <v>47.8</v>
      </c>
      <c r="AH676">
        <v>9.7200000000000006</v>
      </c>
      <c r="AI676">
        <v>0.66</v>
      </c>
      <c r="AJ676">
        <v>32</v>
      </c>
      <c r="AK676" s="32">
        <v>0.16</v>
      </c>
      <c r="AP676" s="36"/>
      <c r="AR676">
        <v>48.91</v>
      </c>
      <c r="AS676">
        <v>1.25</v>
      </c>
      <c r="AT676" s="7">
        <v>1.1487728470215746</v>
      </c>
      <c r="AU676">
        <v>13.61</v>
      </c>
      <c r="AV676">
        <v>25.97</v>
      </c>
      <c r="AW676">
        <v>25.01</v>
      </c>
      <c r="AX676">
        <v>273.77</v>
      </c>
      <c r="AY676">
        <v>0.12</v>
      </c>
      <c r="AZ676" s="32">
        <v>27.06</v>
      </c>
    </row>
    <row r="677" spans="23:52" x14ac:dyDescent="0.35">
      <c r="W677" s="36"/>
      <c r="AA677">
        <v>12.16</v>
      </c>
      <c r="AB677">
        <v>0.70399999999999996</v>
      </c>
      <c r="AC677">
        <v>0.64698886744255069</v>
      </c>
      <c r="AD677">
        <v>33.700000000000003</v>
      </c>
      <c r="AE677">
        <v>23.1</v>
      </c>
      <c r="AF677">
        <v>31.7</v>
      </c>
      <c r="AG677">
        <v>49.6</v>
      </c>
      <c r="AH677">
        <v>9.83</v>
      </c>
      <c r="AI677">
        <v>0.61</v>
      </c>
      <c r="AJ677">
        <v>31</v>
      </c>
      <c r="AK677" s="32">
        <v>0.14000000000000001</v>
      </c>
      <c r="AP677" s="36"/>
      <c r="AR677">
        <v>48.91</v>
      </c>
      <c r="AS677">
        <v>1.42</v>
      </c>
      <c r="AT677" s="7">
        <v>1.3050059542165087</v>
      </c>
      <c r="AU677">
        <v>13.87</v>
      </c>
      <c r="AV677">
        <v>25.41</v>
      </c>
      <c r="AW677">
        <v>28.39</v>
      </c>
      <c r="AX677">
        <v>744.09</v>
      </c>
      <c r="AY677">
        <v>0.15</v>
      </c>
      <c r="AZ677" s="32">
        <v>27.06</v>
      </c>
    </row>
    <row r="678" spans="23:52" x14ac:dyDescent="0.35">
      <c r="W678" s="36"/>
      <c r="AA678">
        <v>12.19</v>
      </c>
      <c r="AB678">
        <v>1.054</v>
      </c>
      <c r="AC678">
        <v>0.96864526460859168</v>
      </c>
      <c r="AD678">
        <v>31.9</v>
      </c>
      <c r="AE678">
        <v>25.5</v>
      </c>
      <c r="AF678">
        <v>32.1</v>
      </c>
      <c r="AG678">
        <v>96.4</v>
      </c>
      <c r="AH678">
        <v>9.85</v>
      </c>
      <c r="AI678">
        <v>0.65</v>
      </c>
      <c r="AJ678">
        <v>32</v>
      </c>
      <c r="AK678" s="32">
        <v>0.15</v>
      </c>
      <c r="AP678" s="36"/>
      <c r="AR678">
        <v>48.87</v>
      </c>
      <c r="AS678">
        <v>1.57</v>
      </c>
      <c r="AT678" s="7">
        <v>1.4428586958590977</v>
      </c>
      <c r="AU678">
        <v>14.33</v>
      </c>
      <c r="AV678">
        <v>27.61</v>
      </c>
      <c r="AW678">
        <v>36.119999999999997</v>
      </c>
      <c r="AX678">
        <v>1784.14</v>
      </c>
      <c r="AY678">
        <v>0.2</v>
      </c>
      <c r="AZ678" s="32">
        <v>27.04</v>
      </c>
    </row>
    <row r="679" spans="23:52" x14ac:dyDescent="0.35">
      <c r="W679" s="36"/>
      <c r="AA679">
        <v>12.04</v>
      </c>
      <c r="AB679">
        <v>1.0620000000000001</v>
      </c>
      <c r="AC679">
        <v>0.97599741082952973</v>
      </c>
      <c r="AD679">
        <v>33.6</v>
      </c>
      <c r="AE679">
        <v>23.3</v>
      </c>
      <c r="AF679">
        <v>31.8</v>
      </c>
      <c r="AG679">
        <v>103.6</v>
      </c>
      <c r="AH679">
        <v>10</v>
      </c>
      <c r="AI679">
        <v>0.61</v>
      </c>
      <c r="AJ679">
        <v>30</v>
      </c>
      <c r="AK679" s="32">
        <v>0.14000000000000001</v>
      </c>
      <c r="AP679" s="36"/>
      <c r="AR679">
        <v>61.12</v>
      </c>
      <c r="AS679">
        <v>0.42</v>
      </c>
      <c r="AT679" s="7">
        <v>0.38598767659924904</v>
      </c>
      <c r="AU679">
        <v>14.15</v>
      </c>
      <c r="AV679">
        <v>27.35</v>
      </c>
      <c r="AW679">
        <v>32.99</v>
      </c>
      <c r="AX679">
        <v>34.06</v>
      </c>
      <c r="AY679">
        <v>0.14000000000000001</v>
      </c>
      <c r="AZ679" s="32">
        <v>33.82</v>
      </c>
    </row>
    <row r="680" spans="23:52" x14ac:dyDescent="0.35">
      <c r="W680" s="36"/>
      <c r="AA680">
        <v>12.21</v>
      </c>
      <c r="AB680">
        <v>1.5820000000000001</v>
      </c>
      <c r="AC680">
        <v>1.4538869151905047</v>
      </c>
      <c r="AD680">
        <v>32.1</v>
      </c>
      <c r="AE680">
        <v>24.9</v>
      </c>
      <c r="AF680">
        <v>33.6</v>
      </c>
      <c r="AG680">
        <v>225.7</v>
      </c>
      <c r="AH680">
        <v>10.55</v>
      </c>
      <c r="AI680">
        <v>0.64</v>
      </c>
      <c r="AJ680">
        <v>31</v>
      </c>
      <c r="AK680" s="32">
        <v>0.15</v>
      </c>
      <c r="AP680" s="36"/>
      <c r="AR680">
        <v>61.13</v>
      </c>
      <c r="AS680">
        <v>0.53</v>
      </c>
      <c r="AT680" s="7">
        <v>0.48707968713714761</v>
      </c>
      <c r="AU680">
        <v>13.97</v>
      </c>
      <c r="AV680">
        <v>25.66</v>
      </c>
      <c r="AW680">
        <v>30.72</v>
      </c>
      <c r="AX680">
        <v>49.92</v>
      </c>
      <c r="AY680">
        <v>0.14000000000000001</v>
      </c>
      <c r="AZ680" s="32">
        <v>33.83</v>
      </c>
    </row>
    <row r="681" spans="23:52" x14ac:dyDescent="0.35">
      <c r="W681" s="36"/>
      <c r="AA681">
        <v>12.22</v>
      </c>
      <c r="AB681">
        <v>1.5860000000000001</v>
      </c>
      <c r="AC681">
        <v>1.4575629883009737</v>
      </c>
      <c r="AD681">
        <v>33.200000000000003</v>
      </c>
      <c r="AE681">
        <v>24.6</v>
      </c>
      <c r="AF681">
        <v>32.1</v>
      </c>
      <c r="AG681">
        <v>245.1</v>
      </c>
      <c r="AH681">
        <v>10.23</v>
      </c>
      <c r="AI681">
        <v>0.64</v>
      </c>
      <c r="AJ681">
        <v>31</v>
      </c>
      <c r="AK681" s="32">
        <v>0.15</v>
      </c>
      <c r="AP681" s="36"/>
      <c r="AR681">
        <v>61.13</v>
      </c>
      <c r="AS681">
        <v>0.7</v>
      </c>
      <c r="AT681" s="7">
        <v>0.64331279433208166</v>
      </c>
      <c r="AU681">
        <v>14.2</v>
      </c>
      <c r="AV681">
        <v>27.89</v>
      </c>
      <c r="AW681">
        <v>33.380000000000003</v>
      </c>
      <c r="AX681">
        <v>81.48</v>
      </c>
      <c r="AY681">
        <v>0.14000000000000001</v>
      </c>
      <c r="AZ681" s="32">
        <v>33.83</v>
      </c>
    </row>
    <row r="682" spans="23:52" x14ac:dyDescent="0.35">
      <c r="W682" s="36"/>
      <c r="AA682">
        <v>12.22</v>
      </c>
      <c r="AB682">
        <v>1.849</v>
      </c>
      <c r="AC682">
        <v>1.699264795314313</v>
      </c>
      <c r="AD682">
        <v>33.6</v>
      </c>
      <c r="AE682">
        <v>23.5</v>
      </c>
      <c r="AF682">
        <v>31.9</v>
      </c>
      <c r="AG682">
        <v>516.1</v>
      </c>
      <c r="AH682">
        <v>11.37</v>
      </c>
      <c r="AI682">
        <v>0.62</v>
      </c>
      <c r="AJ682">
        <v>31</v>
      </c>
      <c r="AK682" s="32">
        <v>0.15</v>
      </c>
      <c r="AP682" s="36"/>
      <c r="AR682">
        <v>61.1</v>
      </c>
      <c r="AS682">
        <v>0.88</v>
      </c>
      <c r="AT682" s="7">
        <v>0.80873608430318844</v>
      </c>
      <c r="AU682">
        <v>14.18</v>
      </c>
      <c r="AV682">
        <v>28.21</v>
      </c>
      <c r="AW682">
        <v>34.409999999999997</v>
      </c>
      <c r="AX682">
        <v>126.56</v>
      </c>
      <c r="AY682">
        <v>0.14000000000000001</v>
      </c>
      <c r="AZ682" s="32">
        <v>33.81</v>
      </c>
    </row>
    <row r="683" spans="23:52" x14ac:dyDescent="0.35">
      <c r="W683" s="36"/>
      <c r="AA683">
        <v>12.45</v>
      </c>
      <c r="AB683">
        <v>1.911</v>
      </c>
      <c r="AC683">
        <v>1.7562439285265832</v>
      </c>
      <c r="AD683">
        <v>34.5</v>
      </c>
      <c r="AE683">
        <v>23.6</v>
      </c>
      <c r="AF683">
        <v>31.7</v>
      </c>
      <c r="AG683">
        <v>844.6</v>
      </c>
      <c r="AH683">
        <v>13.3</v>
      </c>
      <c r="AI683">
        <v>0.63</v>
      </c>
      <c r="AJ683">
        <v>32</v>
      </c>
      <c r="AK683" s="32">
        <v>0.15</v>
      </c>
      <c r="AP683" s="36"/>
      <c r="AR683">
        <v>61.15</v>
      </c>
      <c r="AS683">
        <v>1.06</v>
      </c>
      <c r="AT683" s="7">
        <v>0.97415937427429522</v>
      </c>
      <c r="AU683">
        <v>13.74</v>
      </c>
      <c r="AV683">
        <v>25.13</v>
      </c>
      <c r="AW683">
        <v>30.14</v>
      </c>
      <c r="AX683">
        <v>198.07</v>
      </c>
      <c r="AY683">
        <v>0.14000000000000001</v>
      </c>
      <c r="AZ683" s="32">
        <v>33.840000000000003</v>
      </c>
    </row>
    <row r="684" spans="23:52" x14ac:dyDescent="0.35">
      <c r="W684" s="36"/>
      <c r="AA684">
        <v>18.350000000000001</v>
      </c>
      <c r="AB684">
        <v>0.70399999999999996</v>
      </c>
      <c r="AC684">
        <v>0.64698886744255069</v>
      </c>
      <c r="AD684">
        <v>32.4</v>
      </c>
      <c r="AE684">
        <v>25</v>
      </c>
      <c r="AF684">
        <v>34.299999999999997</v>
      </c>
      <c r="AG684">
        <v>52.5</v>
      </c>
      <c r="AH684">
        <v>11.84</v>
      </c>
      <c r="AI684">
        <v>0.97</v>
      </c>
      <c r="AJ684">
        <v>62</v>
      </c>
      <c r="AK684" s="32">
        <v>0.23</v>
      </c>
      <c r="AP684" s="36"/>
      <c r="AR684">
        <v>61.12</v>
      </c>
      <c r="AS684">
        <v>1.25</v>
      </c>
      <c r="AT684" s="7">
        <v>1.1487728470215746</v>
      </c>
      <c r="AU684">
        <v>13.65</v>
      </c>
      <c r="AV684">
        <v>25.91</v>
      </c>
      <c r="AW684">
        <v>25.23</v>
      </c>
      <c r="AX684">
        <v>396.2</v>
      </c>
      <c r="AY684">
        <v>0.16</v>
      </c>
      <c r="AZ684" s="32">
        <v>33.82</v>
      </c>
    </row>
    <row r="685" spans="23:52" x14ac:dyDescent="0.35">
      <c r="W685" s="36"/>
      <c r="AA685">
        <v>18.38</v>
      </c>
      <c r="AB685">
        <v>1.0529999999999999</v>
      </c>
      <c r="AC685">
        <v>0.96772624633097437</v>
      </c>
      <c r="AD685">
        <v>32.6</v>
      </c>
      <c r="AE685">
        <v>25.6</v>
      </c>
      <c r="AF685">
        <v>34.700000000000003</v>
      </c>
      <c r="AG685">
        <v>106.9</v>
      </c>
      <c r="AH685">
        <v>11.93</v>
      </c>
      <c r="AI685">
        <v>0.99</v>
      </c>
      <c r="AJ685">
        <v>63</v>
      </c>
      <c r="AK685" s="32">
        <v>0.23</v>
      </c>
      <c r="AP685" s="36"/>
      <c r="AR685">
        <v>61.13</v>
      </c>
      <c r="AS685">
        <v>1.35</v>
      </c>
      <c r="AT685" s="7">
        <v>1.2406746747833006</v>
      </c>
      <c r="AU685">
        <v>13.93</v>
      </c>
      <c r="AV685">
        <v>25.44</v>
      </c>
      <c r="AW685">
        <v>28.55</v>
      </c>
      <c r="AX685">
        <v>1727.75</v>
      </c>
      <c r="AY685">
        <v>0.2</v>
      </c>
      <c r="AZ685" s="32">
        <v>33.83</v>
      </c>
    </row>
    <row r="686" spans="23:52" x14ac:dyDescent="0.35">
      <c r="W686" s="36"/>
      <c r="AA686">
        <v>18.350000000000001</v>
      </c>
      <c r="AB686">
        <v>1.4039999999999999</v>
      </c>
      <c r="AC686">
        <v>1.2903016617746323</v>
      </c>
      <c r="AD686">
        <v>32.9</v>
      </c>
      <c r="AE686">
        <v>24.9</v>
      </c>
      <c r="AF686">
        <v>34.799999999999997</v>
      </c>
      <c r="AG686">
        <v>185.6</v>
      </c>
      <c r="AH686">
        <v>12</v>
      </c>
      <c r="AI686">
        <v>0.96</v>
      </c>
      <c r="AJ686">
        <v>62</v>
      </c>
      <c r="AK686" s="32">
        <v>0.23</v>
      </c>
      <c r="AP686" s="36"/>
      <c r="AR686">
        <v>73.33</v>
      </c>
      <c r="AS686">
        <v>0.42</v>
      </c>
      <c r="AT686" s="7">
        <v>0.38598767659924904</v>
      </c>
      <c r="AU686">
        <v>14.15</v>
      </c>
      <c r="AV686">
        <v>27.57</v>
      </c>
      <c r="AW686">
        <v>32.75</v>
      </c>
      <c r="AX686">
        <v>39.33</v>
      </c>
      <c r="AY686">
        <v>0.15</v>
      </c>
      <c r="AZ686" s="32">
        <v>40.57</v>
      </c>
    </row>
    <row r="687" spans="23:52" x14ac:dyDescent="0.35">
      <c r="W687" s="36"/>
      <c r="AA687">
        <v>18.329999999999998</v>
      </c>
      <c r="AB687">
        <v>1.758</v>
      </c>
      <c r="AC687">
        <v>1.6156341320511425</v>
      </c>
      <c r="AD687">
        <v>33.700000000000003</v>
      </c>
      <c r="AE687">
        <v>24.6</v>
      </c>
      <c r="AF687">
        <v>34</v>
      </c>
      <c r="AG687">
        <v>549.6</v>
      </c>
      <c r="AH687">
        <v>13.61</v>
      </c>
      <c r="AI687">
        <v>0.95</v>
      </c>
      <c r="AJ687">
        <v>62</v>
      </c>
      <c r="AK687" s="32">
        <v>0.23</v>
      </c>
      <c r="AP687" s="36"/>
      <c r="AR687">
        <v>73.34</v>
      </c>
      <c r="AS687">
        <v>0.53</v>
      </c>
      <c r="AT687" s="7">
        <v>0.48707968713714761</v>
      </c>
      <c r="AU687">
        <v>13.97</v>
      </c>
      <c r="AV687">
        <v>25.88</v>
      </c>
      <c r="AW687">
        <v>31.02</v>
      </c>
      <c r="AX687">
        <v>57.49</v>
      </c>
      <c r="AY687">
        <v>0.15</v>
      </c>
      <c r="AZ687" s="32">
        <v>40.58</v>
      </c>
    </row>
    <row r="688" spans="23:52" x14ac:dyDescent="0.35">
      <c r="W688" s="36"/>
      <c r="AA688">
        <v>18.47</v>
      </c>
      <c r="AB688">
        <v>1.788</v>
      </c>
      <c r="AC688">
        <v>1.6432046803796603</v>
      </c>
      <c r="AD688">
        <v>34.5</v>
      </c>
      <c r="AE688">
        <v>24.2</v>
      </c>
      <c r="AF688">
        <v>33</v>
      </c>
      <c r="AG688">
        <v>806.1</v>
      </c>
      <c r="AH688">
        <v>15.41</v>
      </c>
      <c r="AI688">
        <v>0.95</v>
      </c>
      <c r="AJ688">
        <v>62</v>
      </c>
      <c r="AK688" s="32">
        <v>0.22</v>
      </c>
      <c r="AP688" s="36"/>
      <c r="AR688">
        <v>73.349999999999994</v>
      </c>
      <c r="AS688">
        <v>0.7</v>
      </c>
      <c r="AT688" s="7">
        <v>0.64331279433208166</v>
      </c>
      <c r="AU688">
        <v>14.17</v>
      </c>
      <c r="AV688">
        <v>28.13</v>
      </c>
      <c r="AW688">
        <v>33.56</v>
      </c>
      <c r="AX688">
        <v>95.71</v>
      </c>
      <c r="AY688">
        <v>0.15</v>
      </c>
      <c r="AZ688" s="32">
        <v>40.590000000000003</v>
      </c>
    </row>
    <row r="689" spans="23:52" x14ac:dyDescent="0.35">
      <c r="W689" s="36"/>
      <c r="AA689">
        <v>24.41</v>
      </c>
      <c r="AB689">
        <v>0.69199999999999995</v>
      </c>
      <c r="AC689">
        <v>0.63596064811114361</v>
      </c>
      <c r="AD689">
        <v>32.6</v>
      </c>
      <c r="AE689">
        <v>24.3</v>
      </c>
      <c r="AF689">
        <v>31.9</v>
      </c>
      <c r="AG689">
        <v>100.5</v>
      </c>
      <c r="AH689">
        <v>13.25</v>
      </c>
      <c r="AI689">
        <v>1.26</v>
      </c>
      <c r="AJ689">
        <v>99</v>
      </c>
      <c r="AK689" s="32">
        <v>0.3</v>
      </c>
      <c r="AP689" s="36"/>
      <c r="AR689">
        <v>73.290000000000006</v>
      </c>
      <c r="AS689">
        <v>0.88</v>
      </c>
      <c r="AT689" s="7">
        <v>0.80873608430318844</v>
      </c>
      <c r="AU689">
        <v>14.18</v>
      </c>
      <c r="AV689">
        <v>28.43</v>
      </c>
      <c r="AW689">
        <v>34.54</v>
      </c>
      <c r="AX689">
        <v>179.26</v>
      </c>
      <c r="AY689">
        <v>0.16</v>
      </c>
      <c r="AZ689" s="32">
        <v>40.56</v>
      </c>
    </row>
    <row r="690" spans="23:52" x14ac:dyDescent="0.35">
      <c r="W690" s="36"/>
      <c r="AA690">
        <v>24.52</v>
      </c>
      <c r="AB690">
        <v>0.88700000000000001</v>
      </c>
      <c r="AC690">
        <v>0.81516921224650929</v>
      </c>
      <c r="AD690">
        <v>32.5</v>
      </c>
      <c r="AE690">
        <v>24.3</v>
      </c>
      <c r="AF690">
        <v>31.7</v>
      </c>
      <c r="AG690">
        <v>126.7</v>
      </c>
      <c r="AH690">
        <v>12.8</v>
      </c>
      <c r="AI690">
        <v>1.27</v>
      </c>
      <c r="AJ690">
        <v>100</v>
      </c>
      <c r="AK690" s="32">
        <v>0.3</v>
      </c>
      <c r="AP690" s="36"/>
      <c r="AR690">
        <v>73.290000000000006</v>
      </c>
      <c r="AS690">
        <v>1.05</v>
      </c>
      <c r="AT690" s="7">
        <v>0.96496919149812266</v>
      </c>
      <c r="AU690">
        <v>13.93</v>
      </c>
      <c r="AV690">
        <v>26.25</v>
      </c>
      <c r="AW690">
        <v>32.86</v>
      </c>
      <c r="AX690">
        <v>329.17</v>
      </c>
      <c r="AY690">
        <v>0.16</v>
      </c>
      <c r="AZ690" s="32">
        <v>40.549999999999997</v>
      </c>
    </row>
    <row r="691" spans="23:52" ht="15" thickBot="1" x14ac:dyDescent="0.4">
      <c r="W691" s="36"/>
      <c r="AA691">
        <v>24.5</v>
      </c>
      <c r="AB691">
        <v>1.06</v>
      </c>
      <c r="AC691">
        <v>0.97415937427429522</v>
      </c>
      <c r="AD691">
        <v>32.6</v>
      </c>
      <c r="AE691">
        <v>24.3</v>
      </c>
      <c r="AF691">
        <v>31.5</v>
      </c>
      <c r="AG691">
        <v>162.80000000000001</v>
      </c>
      <c r="AH691">
        <v>12.71</v>
      </c>
      <c r="AI691">
        <v>1.27</v>
      </c>
      <c r="AJ691">
        <v>100</v>
      </c>
      <c r="AK691" s="32">
        <v>0.3</v>
      </c>
      <c r="AP691" s="41"/>
      <c r="AQ691" s="42"/>
      <c r="AR691" s="42">
        <v>73.400000000000006</v>
      </c>
      <c r="AS691" s="42">
        <v>1.22</v>
      </c>
      <c r="AT691" s="7">
        <v>1.1212022986930568</v>
      </c>
      <c r="AU691" s="42">
        <v>13.73</v>
      </c>
      <c r="AV691" s="42">
        <v>25.96</v>
      </c>
      <c r="AW691" s="42">
        <v>25.36</v>
      </c>
      <c r="AX691" s="42">
        <v>1653.7</v>
      </c>
      <c r="AY691" s="42">
        <v>0.2</v>
      </c>
      <c r="AZ691" s="43">
        <v>40.619999999999997</v>
      </c>
    </row>
    <row r="692" spans="23:52" x14ac:dyDescent="0.35">
      <c r="W692" s="36"/>
      <c r="AA692">
        <v>24.42</v>
      </c>
      <c r="AB692">
        <v>1.238</v>
      </c>
      <c r="AC692">
        <v>1.1377446276901675</v>
      </c>
      <c r="AD692">
        <v>32.799999999999997</v>
      </c>
      <c r="AE692">
        <v>24.1</v>
      </c>
      <c r="AF692">
        <v>31.4</v>
      </c>
      <c r="AG692">
        <v>200</v>
      </c>
      <c r="AH692">
        <v>12.54</v>
      </c>
      <c r="AI692">
        <v>1.26</v>
      </c>
      <c r="AJ692">
        <v>99</v>
      </c>
      <c r="AK692" s="32">
        <v>0.3</v>
      </c>
      <c r="AP692" s="36" t="s">
        <v>144</v>
      </c>
      <c r="AQ692">
        <v>3.05</v>
      </c>
      <c r="AR692">
        <v>0</v>
      </c>
      <c r="AS692">
        <v>0.44</v>
      </c>
      <c r="AT692" s="7">
        <v>0.40436804215159422</v>
      </c>
      <c r="AU692">
        <v>30.59</v>
      </c>
      <c r="AV692">
        <v>27.21</v>
      </c>
      <c r="AW692">
        <v>29.24</v>
      </c>
      <c r="AX692">
        <v>5.34</v>
      </c>
      <c r="AY692">
        <v>0</v>
      </c>
      <c r="AZ692" s="32">
        <v>0</v>
      </c>
    </row>
    <row r="693" spans="23:52" x14ac:dyDescent="0.35">
      <c r="W693" s="36"/>
      <c r="AA693">
        <v>24.46</v>
      </c>
      <c r="AB693">
        <v>1.4990000000000001</v>
      </c>
      <c r="AC693">
        <v>1.3776083981482723</v>
      </c>
      <c r="AD693">
        <v>33.200000000000003</v>
      </c>
      <c r="AE693">
        <v>23.9</v>
      </c>
      <c r="AF693">
        <v>31.3</v>
      </c>
      <c r="AG693">
        <v>435.2</v>
      </c>
      <c r="AH693">
        <v>13.53</v>
      </c>
      <c r="AI693">
        <v>1.25</v>
      </c>
      <c r="AJ693">
        <v>99</v>
      </c>
      <c r="AK693" s="32">
        <v>0.28999999999999998</v>
      </c>
      <c r="AP693" s="36"/>
      <c r="AR693">
        <v>0</v>
      </c>
      <c r="AS693">
        <v>0.71</v>
      </c>
      <c r="AT693" s="7">
        <v>0.65250297710825433</v>
      </c>
      <c r="AU693">
        <v>30.63</v>
      </c>
      <c r="AV693">
        <v>27.31</v>
      </c>
      <c r="AW693">
        <v>29.31</v>
      </c>
      <c r="AX693">
        <v>11.4</v>
      </c>
      <c r="AY693">
        <v>0</v>
      </c>
      <c r="AZ693" s="32">
        <v>0</v>
      </c>
    </row>
    <row r="694" spans="23:52" ht="15" thickBot="1" x14ac:dyDescent="0.4">
      <c r="W694" s="36"/>
      <c r="AA694">
        <v>24.47</v>
      </c>
      <c r="AB694">
        <v>1.532</v>
      </c>
      <c r="AC694">
        <v>1.4079360013096418</v>
      </c>
      <c r="AD694">
        <v>33.6</v>
      </c>
      <c r="AE694">
        <v>23.7</v>
      </c>
      <c r="AF694">
        <v>31.2</v>
      </c>
      <c r="AG694">
        <v>516.4</v>
      </c>
      <c r="AH694">
        <v>13.88</v>
      </c>
      <c r="AI694">
        <v>1.25</v>
      </c>
      <c r="AJ694">
        <v>99</v>
      </c>
      <c r="AK694" s="32">
        <v>0.28999999999999998</v>
      </c>
      <c r="AP694" s="36"/>
      <c r="AR694">
        <v>0</v>
      </c>
      <c r="AS694">
        <v>1.06</v>
      </c>
      <c r="AT694" s="7">
        <v>0.97415937427429522</v>
      </c>
      <c r="AU694">
        <v>30.86</v>
      </c>
      <c r="AV694">
        <v>27.39</v>
      </c>
      <c r="AW694">
        <v>29.36</v>
      </c>
      <c r="AX694">
        <v>22.19</v>
      </c>
      <c r="AY694">
        <v>0</v>
      </c>
      <c r="AZ694" s="32">
        <v>0</v>
      </c>
    </row>
    <row r="695" spans="23:52" x14ac:dyDescent="0.35">
      <c r="W695" s="27" t="s">
        <v>16</v>
      </c>
      <c r="X695" s="28">
        <v>3.1</v>
      </c>
      <c r="Y695" s="28"/>
      <c r="Z695" s="28" t="s">
        <v>120</v>
      </c>
      <c r="AA695" s="28">
        <v>0</v>
      </c>
      <c r="AB695" s="28">
        <v>0.64</v>
      </c>
      <c r="AC695" s="28">
        <v>0.58817169767504618</v>
      </c>
      <c r="AD695" s="28">
        <v>23.7</v>
      </c>
      <c r="AE695" s="28">
        <v>21.6</v>
      </c>
      <c r="AF695" s="28">
        <v>24.3</v>
      </c>
      <c r="AG695" s="28">
        <v>6.4</v>
      </c>
      <c r="AH695" s="28">
        <v>0</v>
      </c>
      <c r="AI695" s="28">
        <v>0</v>
      </c>
      <c r="AJ695" s="28">
        <v>0</v>
      </c>
      <c r="AK695" s="31">
        <v>0</v>
      </c>
      <c r="AP695" s="36"/>
      <c r="AR695">
        <v>0</v>
      </c>
      <c r="AS695">
        <v>1.41</v>
      </c>
      <c r="AT695" s="7">
        <v>1.295815771440336</v>
      </c>
      <c r="AU695">
        <v>31.21</v>
      </c>
      <c r="AV695">
        <v>27.49</v>
      </c>
      <c r="AW695">
        <v>29.44</v>
      </c>
      <c r="AX695">
        <v>36.35</v>
      </c>
      <c r="AY695">
        <v>0</v>
      </c>
      <c r="AZ695" s="32">
        <v>0</v>
      </c>
    </row>
    <row r="696" spans="23:52" x14ac:dyDescent="0.35">
      <c r="W696" s="36"/>
      <c r="AA696">
        <v>0</v>
      </c>
      <c r="AB696">
        <v>0.64300000000000002</v>
      </c>
      <c r="AC696">
        <v>0.590928752507898</v>
      </c>
      <c r="AD696">
        <v>20.5</v>
      </c>
      <c r="AE696">
        <v>20.3</v>
      </c>
      <c r="AF696">
        <v>20.9</v>
      </c>
      <c r="AG696">
        <v>6.4</v>
      </c>
      <c r="AH696">
        <v>0</v>
      </c>
      <c r="AI696">
        <v>0</v>
      </c>
      <c r="AJ696">
        <v>0</v>
      </c>
      <c r="AK696" s="32">
        <v>0</v>
      </c>
      <c r="AP696" s="36"/>
      <c r="AR696">
        <v>0</v>
      </c>
      <c r="AS696">
        <v>1.77</v>
      </c>
      <c r="AT696" s="7">
        <v>1.6266623513825496</v>
      </c>
      <c r="AU696">
        <v>31.81</v>
      </c>
      <c r="AV696">
        <v>27.54</v>
      </c>
      <c r="AW696">
        <v>29.54</v>
      </c>
      <c r="AX696">
        <v>53.8</v>
      </c>
      <c r="AY696">
        <v>0</v>
      </c>
      <c r="AZ696" s="32">
        <v>0</v>
      </c>
    </row>
    <row r="697" spans="23:52" x14ac:dyDescent="0.35">
      <c r="W697" s="36"/>
      <c r="AA697">
        <v>0</v>
      </c>
      <c r="AB697">
        <v>0.71599999999999997</v>
      </c>
      <c r="AC697">
        <v>0.65801708677395787</v>
      </c>
      <c r="AD697">
        <v>30.8</v>
      </c>
      <c r="AE697">
        <v>22</v>
      </c>
      <c r="AF697">
        <v>25.2</v>
      </c>
      <c r="AG697">
        <v>7.5</v>
      </c>
      <c r="AH697">
        <v>0</v>
      </c>
      <c r="AI697">
        <v>0</v>
      </c>
      <c r="AJ697">
        <v>0</v>
      </c>
      <c r="AK697" s="32">
        <v>0</v>
      </c>
      <c r="AP697" s="36"/>
      <c r="AR697">
        <v>0</v>
      </c>
      <c r="AS697">
        <v>2.12</v>
      </c>
      <c r="AT697" s="7">
        <v>1.9483187485485904</v>
      </c>
      <c r="AU697">
        <v>32.83</v>
      </c>
      <c r="AV697">
        <v>27.62</v>
      </c>
      <c r="AW697">
        <v>29.74</v>
      </c>
      <c r="AX697">
        <v>73.680000000000007</v>
      </c>
      <c r="AY697">
        <v>0</v>
      </c>
      <c r="AZ697" s="32">
        <v>0</v>
      </c>
    </row>
    <row r="698" spans="23:52" x14ac:dyDescent="0.35">
      <c r="W698" s="36"/>
      <c r="AA698">
        <v>0</v>
      </c>
      <c r="AB698">
        <v>0.71799999999999997</v>
      </c>
      <c r="AC698">
        <v>0.65985512332919238</v>
      </c>
      <c r="AD698">
        <v>23.9</v>
      </c>
      <c r="AE698">
        <v>21.7</v>
      </c>
      <c r="AF698">
        <v>24.3</v>
      </c>
      <c r="AG698">
        <v>7.5</v>
      </c>
      <c r="AH698">
        <v>0</v>
      </c>
      <c r="AI698">
        <v>0</v>
      </c>
      <c r="AJ698">
        <v>0</v>
      </c>
      <c r="AK698" s="32">
        <v>0</v>
      </c>
      <c r="AP698" s="36"/>
      <c r="AR698">
        <v>0</v>
      </c>
      <c r="AS698">
        <v>2.4700000000000002</v>
      </c>
      <c r="AT698" s="7">
        <v>2.2699751457146315</v>
      </c>
      <c r="AU698">
        <v>34.270000000000003</v>
      </c>
      <c r="AV698">
        <v>27.69</v>
      </c>
      <c r="AW698">
        <v>29.76</v>
      </c>
      <c r="AX698">
        <v>96.23</v>
      </c>
      <c r="AY698">
        <v>0</v>
      </c>
      <c r="AZ698" s="32">
        <v>0</v>
      </c>
    </row>
    <row r="699" spans="23:52" x14ac:dyDescent="0.35">
      <c r="W699" s="36"/>
      <c r="AA699">
        <v>0</v>
      </c>
      <c r="AB699">
        <v>1.073</v>
      </c>
      <c r="AC699">
        <v>0.98610661188331949</v>
      </c>
      <c r="AD699">
        <v>23.9</v>
      </c>
      <c r="AE699">
        <v>21.7</v>
      </c>
      <c r="AF699">
        <v>24.3</v>
      </c>
      <c r="AG699">
        <v>14.7</v>
      </c>
      <c r="AH699">
        <v>0</v>
      </c>
      <c r="AI699">
        <v>0</v>
      </c>
      <c r="AJ699">
        <v>0</v>
      </c>
      <c r="AK699" s="32">
        <v>0</v>
      </c>
      <c r="AP699" s="36"/>
      <c r="AR699">
        <v>0</v>
      </c>
      <c r="AS699">
        <v>2.83</v>
      </c>
      <c r="AT699" s="7">
        <v>2.6008217256568447</v>
      </c>
      <c r="AU699">
        <v>35.799999999999997</v>
      </c>
      <c r="AV699">
        <v>27.77</v>
      </c>
      <c r="AW699">
        <v>30.24</v>
      </c>
      <c r="AX699">
        <v>121.44</v>
      </c>
      <c r="AY699">
        <v>0</v>
      </c>
      <c r="AZ699" s="32">
        <v>0</v>
      </c>
    </row>
    <row r="700" spans="23:52" x14ac:dyDescent="0.35">
      <c r="W700" s="36"/>
      <c r="AA700">
        <v>0</v>
      </c>
      <c r="AB700">
        <v>1.079</v>
      </c>
      <c r="AC700">
        <v>0.99162072154902314</v>
      </c>
      <c r="AD700">
        <v>20.6</v>
      </c>
      <c r="AE700">
        <v>20.2</v>
      </c>
      <c r="AF700">
        <v>21</v>
      </c>
      <c r="AG700">
        <v>15.4</v>
      </c>
      <c r="AH700">
        <v>0</v>
      </c>
      <c r="AI700">
        <v>0</v>
      </c>
      <c r="AJ700">
        <v>0</v>
      </c>
      <c r="AK700" s="32">
        <v>0</v>
      </c>
      <c r="AP700" s="36"/>
      <c r="AR700">
        <v>0</v>
      </c>
      <c r="AS700">
        <v>3.18</v>
      </c>
      <c r="AT700" s="7">
        <v>2.9224781228228855</v>
      </c>
      <c r="AU700">
        <v>37.64</v>
      </c>
      <c r="AV700">
        <v>27.8</v>
      </c>
      <c r="AW700">
        <v>30.26</v>
      </c>
      <c r="AX700">
        <v>149.93</v>
      </c>
      <c r="AY700">
        <v>0</v>
      </c>
      <c r="AZ700" s="32">
        <v>0</v>
      </c>
    </row>
    <row r="701" spans="23:52" x14ac:dyDescent="0.35">
      <c r="W701" s="36"/>
      <c r="AA701">
        <v>0</v>
      </c>
      <c r="AB701">
        <v>1.6080000000000001</v>
      </c>
      <c r="AC701">
        <v>1.4777813904085535</v>
      </c>
      <c r="AD701">
        <v>24.2</v>
      </c>
      <c r="AE701">
        <v>21.7</v>
      </c>
      <c r="AF701">
        <v>24</v>
      </c>
      <c r="AG701">
        <v>30.3</v>
      </c>
      <c r="AH701">
        <v>0</v>
      </c>
      <c r="AI701">
        <v>0</v>
      </c>
      <c r="AJ701">
        <v>0</v>
      </c>
      <c r="AK701" s="32">
        <v>0</v>
      </c>
      <c r="AP701" s="36"/>
      <c r="AR701">
        <v>0</v>
      </c>
      <c r="AS701">
        <v>3.53</v>
      </c>
      <c r="AT701" s="7">
        <v>3.2441345199889264</v>
      </c>
      <c r="AU701">
        <v>38.79</v>
      </c>
      <c r="AV701">
        <v>27.85</v>
      </c>
      <c r="AW701">
        <v>30.17</v>
      </c>
      <c r="AX701">
        <v>174</v>
      </c>
      <c r="AY701">
        <v>0</v>
      </c>
      <c r="AZ701" s="32">
        <v>0</v>
      </c>
    </row>
    <row r="702" spans="23:52" x14ac:dyDescent="0.35">
      <c r="W702" s="36"/>
      <c r="AA702">
        <v>0</v>
      </c>
      <c r="AB702">
        <v>2.1419999999999999</v>
      </c>
      <c r="AC702">
        <v>1.96853715065617</v>
      </c>
      <c r="AD702">
        <v>24.8</v>
      </c>
      <c r="AE702">
        <v>21.8</v>
      </c>
      <c r="AF702">
        <v>25</v>
      </c>
      <c r="AG702">
        <v>50.6</v>
      </c>
      <c r="AH702">
        <v>0</v>
      </c>
      <c r="AI702">
        <v>0</v>
      </c>
      <c r="AJ702">
        <v>0</v>
      </c>
      <c r="AK702" s="32">
        <v>0</v>
      </c>
      <c r="AP702" s="36"/>
      <c r="AR702">
        <v>0</v>
      </c>
      <c r="AS702">
        <v>3.88</v>
      </c>
      <c r="AT702" s="7">
        <v>3.5657909171549673</v>
      </c>
      <c r="AU702">
        <v>40.799999999999997</v>
      </c>
      <c r="AV702">
        <v>27.88</v>
      </c>
      <c r="AW702">
        <v>30.24</v>
      </c>
      <c r="AX702">
        <v>205.37</v>
      </c>
      <c r="AY702">
        <v>0</v>
      </c>
      <c r="AZ702" s="32">
        <v>0</v>
      </c>
    </row>
    <row r="703" spans="23:52" x14ac:dyDescent="0.35">
      <c r="W703" s="36"/>
      <c r="AA703">
        <v>0</v>
      </c>
      <c r="AB703">
        <v>2.847</v>
      </c>
      <c r="AC703">
        <v>2.6164450363763381</v>
      </c>
      <c r="AD703">
        <v>26.4</v>
      </c>
      <c r="AE703">
        <v>21.8</v>
      </c>
      <c r="AF703">
        <v>25</v>
      </c>
      <c r="AG703">
        <v>86.6</v>
      </c>
      <c r="AH703">
        <v>0</v>
      </c>
      <c r="AI703">
        <v>0</v>
      </c>
      <c r="AJ703">
        <v>0</v>
      </c>
      <c r="AK703" s="32">
        <v>0</v>
      </c>
      <c r="AP703" s="36"/>
      <c r="AR703">
        <v>0</v>
      </c>
      <c r="AS703">
        <v>4.24</v>
      </c>
      <c r="AT703" s="7">
        <v>3.8966374970971809</v>
      </c>
      <c r="AU703">
        <v>43.08</v>
      </c>
      <c r="AV703">
        <v>27.93</v>
      </c>
      <c r="AW703">
        <v>30.28</v>
      </c>
      <c r="AX703">
        <v>240.9</v>
      </c>
      <c r="AY703">
        <v>0</v>
      </c>
      <c r="AZ703" s="32">
        <v>0</v>
      </c>
    </row>
    <row r="704" spans="23:52" x14ac:dyDescent="0.35">
      <c r="W704" s="36"/>
      <c r="AA704">
        <v>0</v>
      </c>
      <c r="AB704">
        <v>3.5590000000000002</v>
      </c>
      <c r="AC704">
        <v>3.2707860500398271</v>
      </c>
      <c r="AD704">
        <v>28.8</v>
      </c>
      <c r="AE704">
        <v>21.8</v>
      </c>
      <c r="AF704">
        <v>25.2</v>
      </c>
      <c r="AG704">
        <v>132</v>
      </c>
      <c r="AH704">
        <v>0</v>
      </c>
      <c r="AI704">
        <v>0</v>
      </c>
      <c r="AJ704">
        <v>0</v>
      </c>
      <c r="AK704" s="32">
        <v>0</v>
      </c>
      <c r="AP704" s="36"/>
      <c r="AR704">
        <v>0</v>
      </c>
      <c r="AS704">
        <v>4.59</v>
      </c>
      <c r="AT704" s="7">
        <v>4.2182938942632218</v>
      </c>
      <c r="AU704">
        <v>45.79</v>
      </c>
      <c r="AV704">
        <v>27.98</v>
      </c>
      <c r="AW704">
        <v>30.32</v>
      </c>
      <c r="AX704">
        <v>276.86</v>
      </c>
      <c r="AY704">
        <v>0</v>
      </c>
      <c r="AZ704" s="32">
        <v>0</v>
      </c>
    </row>
    <row r="705" spans="23:52" x14ac:dyDescent="0.35">
      <c r="W705" s="36"/>
      <c r="AA705">
        <v>0</v>
      </c>
      <c r="AB705">
        <v>3.5870000000000002</v>
      </c>
      <c r="AC705">
        <v>3.2965185618131105</v>
      </c>
      <c r="AD705">
        <v>25.7</v>
      </c>
      <c r="AE705">
        <v>20.100000000000001</v>
      </c>
      <c r="AF705">
        <v>21</v>
      </c>
      <c r="AG705">
        <v>137.9</v>
      </c>
      <c r="AH705">
        <v>0</v>
      </c>
      <c r="AI705">
        <v>0</v>
      </c>
      <c r="AJ705">
        <v>0</v>
      </c>
      <c r="AK705" s="32">
        <v>0</v>
      </c>
      <c r="AP705" s="36"/>
      <c r="AR705">
        <v>0</v>
      </c>
      <c r="AS705">
        <v>4.95</v>
      </c>
      <c r="AT705" s="7">
        <v>4.5491404742054353</v>
      </c>
      <c r="AU705">
        <v>48.37</v>
      </c>
      <c r="AV705">
        <v>28.01</v>
      </c>
      <c r="AW705">
        <v>30.16</v>
      </c>
      <c r="AX705">
        <v>316.63</v>
      </c>
      <c r="AY705">
        <v>0</v>
      </c>
      <c r="AZ705" s="32">
        <v>0</v>
      </c>
    </row>
    <row r="706" spans="23:52" x14ac:dyDescent="0.35">
      <c r="W706" s="36"/>
      <c r="AA706">
        <v>0</v>
      </c>
      <c r="AB706">
        <v>4.2759999999999998</v>
      </c>
      <c r="AC706">
        <v>3.9297221550914019</v>
      </c>
      <c r="AD706">
        <v>32.200000000000003</v>
      </c>
      <c r="AE706">
        <v>21.9</v>
      </c>
      <c r="AF706">
        <v>25</v>
      </c>
      <c r="AG706">
        <v>188.8</v>
      </c>
      <c r="AH706">
        <v>0</v>
      </c>
      <c r="AI706">
        <v>0</v>
      </c>
      <c r="AJ706">
        <v>0</v>
      </c>
      <c r="AK706" s="32">
        <v>0</v>
      </c>
      <c r="AP706" s="36"/>
      <c r="AR706">
        <v>12.24</v>
      </c>
      <c r="AS706">
        <v>0.43</v>
      </c>
      <c r="AT706" s="7">
        <v>0.39517785937542166</v>
      </c>
      <c r="AU706">
        <v>27.32</v>
      </c>
      <c r="AV706">
        <v>24.87</v>
      </c>
      <c r="AW706">
        <v>27.71</v>
      </c>
      <c r="AX706">
        <v>7.21</v>
      </c>
      <c r="AY706">
        <v>0.04</v>
      </c>
      <c r="AZ706" s="32">
        <v>16.93</v>
      </c>
    </row>
    <row r="707" spans="23:52" x14ac:dyDescent="0.35">
      <c r="W707" s="36"/>
      <c r="AA707">
        <v>0</v>
      </c>
      <c r="AB707">
        <v>4.9809999999999999</v>
      </c>
      <c r="AC707">
        <v>4.5776300408115702</v>
      </c>
      <c r="AD707">
        <v>37.299999999999997</v>
      </c>
      <c r="AE707">
        <v>21.9</v>
      </c>
      <c r="AF707">
        <v>25.5</v>
      </c>
      <c r="AG707">
        <v>264.39999999999998</v>
      </c>
      <c r="AH707">
        <v>0</v>
      </c>
      <c r="AI707">
        <v>0</v>
      </c>
      <c r="AJ707">
        <v>0</v>
      </c>
      <c r="AK707" s="32">
        <v>0</v>
      </c>
      <c r="AP707" s="36"/>
      <c r="AR707">
        <v>12.28</v>
      </c>
      <c r="AS707">
        <v>0.71</v>
      </c>
      <c r="AT707" s="7">
        <v>0.65250297710825433</v>
      </c>
      <c r="AU707">
        <v>25.65</v>
      </c>
      <c r="AV707">
        <v>26.12</v>
      </c>
      <c r="AW707">
        <v>25.9</v>
      </c>
      <c r="AX707">
        <v>15.68</v>
      </c>
      <c r="AY707">
        <v>0.04</v>
      </c>
      <c r="AZ707" s="32">
        <v>16.98</v>
      </c>
    </row>
    <row r="708" spans="23:52" x14ac:dyDescent="0.35">
      <c r="W708" s="36"/>
      <c r="AA708">
        <v>0</v>
      </c>
      <c r="AB708">
        <v>5.16</v>
      </c>
      <c r="AC708">
        <v>4.7421343125050601</v>
      </c>
      <c r="AD708">
        <v>39.5</v>
      </c>
      <c r="AE708">
        <v>22.1</v>
      </c>
      <c r="AF708">
        <v>25.7</v>
      </c>
      <c r="AG708">
        <v>284.89999999999998</v>
      </c>
      <c r="AH708">
        <v>0</v>
      </c>
      <c r="AI708">
        <v>0</v>
      </c>
      <c r="AJ708">
        <v>0</v>
      </c>
      <c r="AK708" s="32">
        <v>0</v>
      </c>
      <c r="AP708" s="36"/>
      <c r="AR708">
        <v>12.09</v>
      </c>
      <c r="AS708">
        <v>1.07</v>
      </c>
      <c r="AT708" s="7">
        <v>0.98334955705046789</v>
      </c>
      <c r="AU708">
        <v>25.75</v>
      </c>
      <c r="AV708">
        <v>26.13</v>
      </c>
      <c r="AW708">
        <v>25.83</v>
      </c>
      <c r="AX708">
        <v>30.05</v>
      </c>
      <c r="AY708">
        <v>0.04</v>
      </c>
      <c r="AZ708" s="32">
        <v>16.72</v>
      </c>
    </row>
    <row r="709" spans="23:52" x14ac:dyDescent="0.35">
      <c r="W709" s="36"/>
      <c r="AA709">
        <v>2.76</v>
      </c>
      <c r="AB709">
        <v>0.71599999999999997</v>
      </c>
      <c r="AC709">
        <v>0.65801708677395787</v>
      </c>
      <c r="AD709">
        <v>28.7</v>
      </c>
      <c r="AE709">
        <v>23.4</v>
      </c>
      <c r="AF709">
        <v>22.2</v>
      </c>
      <c r="AG709">
        <v>8.4</v>
      </c>
      <c r="AH709" t="s">
        <v>149</v>
      </c>
      <c r="AI709">
        <v>3.49</v>
      </c>
      <c r="AJ709">
        <v>14</v>
      </c>
      <c r="AK709" s="32">
        <v>1.01</v>
      </c>
      <c r="AP709" s="36"/>
      <c r="AR709">
        <v>12.26</v>
      </c>
      <c r="AS709">
        <v>1.46</v>
      </c>
      <c r="AT709" s="7">
        <v>1.3417666853211989</v>
      </c>
      <c r="AU709">
        <v>12.53</v>
      </c>
      <c r="AV709">
        <v>21.26</v>
      </c>
      <c r="AW709">
        <v>9.4499999999999993</v>
      </c>
      <c r="AX709">
        <v>48.34</v>
      </c>
      <c r="AY709">
        <v>0.04</v>
      </c>
      <c r="AZ709" s="32">
        <v>16.96</v>
      </c>
    </row>
    <row r="710" spans="23:52" x14ac:dyDescent="0.35">
      <c r="W710" s="36"/>
      <c r="AA710">
        <v>2.58</v>
      </c>
      <c r="AB710">
        <v>1.075</v>
      </c>
      <c r="AC710">
        <v>0.98794464843855401</v>
      </c>
      <c r="AD710">
        <v>27.2</v>
      </c>
      <c r="AE710">
        <v>23.2</v>
      </c>
      <c r="AF710">
        <v>22.2</v>
      </c>
      <c r="AG710">
        <v>16.7</v>
      </c>
      <c r="AH710" t="s">
        <v>149</v>
      </c>
      <c r="AI710">
        <v>3.25</v>
      </c>
      <c r="AJ710">
        <v>13</v>
      </c>
      <c r="AK710" s="32">
        <v>0.94</v>
      </c>
      <c r="AP710" s="36"/>
      <c r="AR710">
        <v>12.22</v>
      </c>
      <c r="AS710">
        <v>2.19</v>
      </c>
      <c r="AT710" s="7">
        <v>2.0126500279817985</v>
      </c>
      <c r="AU710">
        <v>12.73</v>
      </c>
      <c r="AV710">
        <v>15.15</v>
      </c>
      <c r="AW710">
        <v>10.15</v>
      </c>
      <c r="AX710">
        <v>103.08</v>
      </c>
      <c r="AY710">
        <v>0.04</v>
      </c>
      <c r="AZ710" s="32">
        <v>16.91</v>
      </c>
    </row>
    <row r="711" spans="23:52" x14ac:dyDescent="0.35">
      <c r="W711" s="36"/>
      <c r="AA711">
        <v>3.01</v>
      </c>
      <c r="AB711">
        <v>1.6140000000000001</v>
      </c>
      <c r="AC711">
        <v>1.4832955000742571</v>
      </c>
      <c r="AD711">
        <v>26.3</v>
      </c>
      <c r="AE711">
        <v>23.2</v>
      </c>
      <c r="AF711">
        <v>22.2</v>
      </c>
      <c r="AG711">
        <v>33.5</v>
      </c>
      <c r="AH711" t="s">
        <v>149</v>
      </c>
      <c r="AI711">
        <v>3.79</v>
      </c>
      <c r="AJ711">
        <v>16</v>
      </c>
      <c r="AK711" s="32">
        <v>1.0900000000000001</v>
      </c>
      <c r="AP711" s="36"/>
      <c r="AR711">
        <v>12.23</v>
      </c>
      <c r="AS711">
        <v>2.92</v>
      </c>
      <c r="AT711" s="7">
        <v>2.6835333706423978</v>
      </c>
      <c r="AU711">
        <v>12.87</v>
      </c>
      <c r="AV711">
        <v>14.3</v>
      </c>
      <c r="AW711">
        <v>9.67</v>
      </c>
      <c r="AX711">
        <v>173.46</v>
      </c>
      <c r="AY711">
        <v>0.04</v>
      </c>
      <c r="AZ711" s="32">
        <v>16.920000000000002</v>
      </c>
    </row>
    <row r="712" spans="23:52" x14ac:dyDescent="0.35">
      <c r="W712" s="36"/>
      <c r="AA712">
        <v>3.03</v>
      </c>
      <c r="AB712">
        <v>2.1509999999999998</v>
      </c>
      <c r="AC712">
        <v>1.9768083151547253</v>
      </c>
      <c r="AD712">
        <v>25.6</v>
      </c>
      <c r="AE712">
        <v>23.3</v>
      </c>
      <c r="AF712">
        <v>22</v>
      </c>
      <c r="AG712">
        <v>57.7</v>
      </c>
      <c r="AH712" t="s">
        <v>149</v>
      </c>
      <c r="AI712">
        <v>3.83</v>
      </c>
      <c r="AJ712">
        <v>17</v>
      </c>
      <c r="AK712" s="32">
        <v>1.1000000000000001</v>
      </c>
      <c r="AP712" s="36"/>
      <c r="AR712">
        <v>12.22</v>
      </c>
      <c r="AS712">
        <v>3.66</v>
      </c>
      <c r="AT712" s="7">
        <v>3.3636068960791703</v>
      </c>
      <c r="AU712">
        <v>13.05</v>
      </c>
      <c r="AV712">
        <v>13.9</v>
      </c>
      <c r="AW712">
        <v>9.27</v>
      </c>
      <c r="AX712">
        <v>277.17</v>
      </c>
      <c r="AY712">
        <v>0.04</v>
      </c>
      <c r="AZ712" s="32">
        <v>16.91</v>
      </c>
    </row>
    <row r="713" spans="23:52" x14ac:dyDescent="0.35">
      <c r="W713" s="36"/>
      <c r="AA713">
        <v>2.9</v>
      </c>
      <c r="AB713">
        <v>2.8660000000000001</v>
      </c>
      <c r="AC713">
        <v>2.6339063836510661</v>
      </c>
      <c r="AD713">
        <v>25.9</v>
      </c>
      <c r="AE713">
        <v>23.3</v>
      </c>
      <c r="AF713">
        <v>22</v>
      </c>
      <c r="AG713">
        <v>98</v>
      </c>
      <c r="AH713" t="s">
        <v>149</v>
      </c>
      <c r="AI713">
        <v>3.66</v>
      </c>
      <c r="AJ713">
        <v>15</v>
      </c>
      <c r="AK713" s="32">
        <v>1.06</v>
      </c>
      <c r="AP713" s="36"/>
      <c r="AR713">
        <v>12.21</v>
      </c>
      <c r="AS713">
        <v>4.3899999999999997</v>
      </c>
      <c r="AT713" s="7">
        <v>4.0344902387397692</v>
      </c>
      <c r="AU713">
        <v>13.39</v>
      </c>
      <c r="AV713">
        <v>13.57</v>
      </c>
      <c r="AW713">
        <v>9.27</v>
      </c>
      <c r="AX713">
        <v>409.58</v>
      </c>
      <c r="AY713">
        <v>0.05</v>
      </c>
      <c r="AZ713" s="32">
        <v>16.899999999999999</v>
      </c>
    </row>
    <row r="714" spans="23:52" x14ac:dyDescent="0.35">
      <c r="W714" s="36"/>
      <c r="AA714">
        <v>3.05</v>
      </c>
      <c r="AB714">
        <v>3.58</v>
      </c>
      <c r="AC714">
        <v>3.2900854338697894</v>
      </c>
      <c r="AD714">
        <v>27.9</v>
      </c>
      <c r="AE714">
        <v>23.1</v>
      </c>
      <c r="AF714">
        <v>21.6</v>
      </c>
      <c r="AG714">
        <v>152.69999999999999</v>
      </c>
      <c r="AH714" t="s">
        <v>149</v>
      </c>
      <c r="AI714">
        <v>3.83</v>
      </c>
      <c r="AJ714">
        <v>17</v>
      </c>
      <c r="AK714" s="32">
        <v>1.1100000000000001</v>
      </c>
      <c r="AP714" s="36"/>
      <c r="AR714">
        <v>12.19</v>
      </c>
      <c r="AS714">
        <v>5.12</v>
      </c>
      <c r="AT714" s="7">
        <v>4.7053735814003694</v>
      </c>
      <c r="AU714">
        <v>13.78</v>
      </c>
      <c r="AV714">
        <v>13.6</v>
      </c>
      <c r="AW714">
        <v>9.49</v>
      </c>
      <c r="AX714">
        <v>636.83000000000004</v>
      </c>
      <c r="AY714">
        <v>0.1</v>
      </c>
      <c r="AZ714" s="32">
        <v>16.87</v>
      </c>
    </row>
    <row r="715" spans="23:52" x14ac:dyDescent="0.35">
      <c r="W715" s="36"/>
      <c r="AA715">
        <v>2.85</v>
      </c>
      <c r="AB715">
        <v>4.2990000000000004</v>
      </c>
      <c r="AC715">
        <v>3.9508595754765996</v>
      </c>
      <c r="AD715">
        <v>31.2</v>
      </c>
      <c r="AE715">
        <v>22.9</v>
      </c>
      <c r="AF715">
        <v>21.6</v>
      </c>
      <c r="AG715">
        <v>238.4</v>
      </c>
      <c r="AH715" t="s">
        <v>149</v>
      </c>
      <c r="AI715">
        <v>3.57</v>
      </c>
      <c r="AJ715">
        <v>15</v>
      </c>
      <c r="AK715" s="32">
        <v>1.03</v>
      </c>
      <c r="AP715" s="36"/>
      <c r="AR715">
        <v>24.42</v>
      </c>
      <c r="AS715">
        <v>0.43</v>
      </c>
      <c r="AT715" s="7">
        <v>0.39517785937542166</v>
      </c>
      <c r="AU715">
        <v>26.83</v>
      </c>
      <c r="AV715">
        <v>25.14</v>
      </c>
      <c r="AW715">
        <v>27.28</v>
      </c>
      <c r="AX715">
        <v>8.41</v>
      </c>
      <c r="AY715">
        <v>0.06</v>
      </c>
      <c r="AZ715" s="32">
        <v>33.770000000000003</v>
      </c>
    </row>
    <row r="716" spans="23:52" x14ac:dyDescent="0.35">
      <c r="W716" s="36"/>
      <c r="AA716">
        <v>2.66</v>
      </c>
      <c r="AB716">
        <v>5.1980000000000004</v>
      </c>
      <c r="AC716">
        <v>4.7770570070545162</v>
      </c>
      <c r="AD716">
        <v>38.799999999999997</v>
      </c>
      <c r="AE716">
        <v>22.6</v>
      </c>
      <c r="AF716">
        <v>21.1</v>
      </c>
      <c r="AG716">
        <v>424.3</v>
      </c>
      <c r="AH716" t="s">
        <v>149</v>
      </c>
      <c r="AI716">
        <v>3.3</v>
      </c>
      <c r="AJ716">
        <v>13</v>
      </c>
      <c r="AK716" s="32">
        <v>0.95</v>
      </c>
      <c r="AP716" s="36"/>
      <c r="AR716">
        <v>24.44</v>
      </c>
      <c r="AS716">
        <v>0.71</v>
      </c>
      <c r="AT716" s="7">
        <v>0.65250297710825433</v>
      </c>
      <c r="AU716">
        <v>25.63</v>
      </c>
      <c r="AV716">
        <v>25.98</v>
      </c>
      <c r="AW716">
        <v>25.91</v>
      </c>
      <c r="AX716">
        <v>18.59</v>
      </c>
      <c r="AY716">
        <v>0.06</v>
      </c>
      <c r="AZ716" s="32">
        <v>33.799999999999997</v>
      </c>
    </row>
    <row r="717" spans="23:52" x14ac:dyDescent="0.35">
      <c r="W717" s="36"/>
      <c r="AA717">
        <v>6.28</v>
      </c>
      <c r="AB717">
        <v>0.70699999999999996</v>
      </c>
      <c r="AC717">
        <v>0.64974592227540251</v>
      </c>
      <c r="AD717">
        <v>28.5</v>
      </c>
      <c r="AE717">
        <v>22.2</v>
      </c>
      <c r="AF717">
        <v>27.1</v>
      </c>
      <c r="AG717">
        <v>8.8000000000000007</v>
      </c>
      <c r="AH717">
        <v>0.84</v>
      </c>
      <c r="AI717">
        <v>7.74</v>
      </c>
      <c r="AJ717">
        <v>55</v>
      </c>
      <c r="AK717" s="32">
        <v>2.23</v>
      </c>
      <c r="AP717" s="36"/>
      <c r="AR717">
        <v>24.42</v>
      </c>
      <c r="AS717">
        <v>1.07</v>
      </c>
      <c r="AT717" s="7">
        <v>0.98334955705046789</v>
      </c>
      <c r="AU717">
        <v>25.83</v>
      </c>
      <c r="AV717">
        <v>25.85</v>
      </c>
      <c r="AW717">
        <v>25.77</v>
      </c>
      <c r="AX717">
        <v>36.229999999999997</v>
      </c>
      <c r="AY717">
        <v>0.06</v>
      </c>
      <c r="AZ717" s="32">
        <v>33.78</v>
      </c>
    </row>
    <row r="718" spans="23:52" x14ac:dyDescent="0.35">
      <c r="W718" s="36"/>
      <c r="AA718">
        <v>6.08</v>
      </c>
      <c r="AB718">
        <v>1.071</v>
      </c>
      <c r="AC718">
        <v>0.98426857532808498</v>
      </c>
      <c r="AD718">
        <v>28</v>
      </c>
      <c r="AE718">
        <v>21.3</v>
      </c>
      <c r="AF718">
        <v>27.1</v>
      </c>
      <c r="AG718">
        <v>16.8</v>
      </c>
      <c r="AH718">
        <v>0.8</v>
      </c>
      <c r="AI718">
        <v>7.33</v>
      </c>
      <c r="AJ718">
        <v>52</v>
      </c>
      <c r="AK718" s="32">
        <v>2.12</v>
      </c>
      <c r="AP718" s="36"/>
      <c r="AR718">
        <v>24.44</v>
      </c>
      <c r="AS718">
        <v>1.46</v>
      </c>
      <c r="AT718" s="7">
        <v>1.3417666853211989</v>
      </c>
      <c r="AU718">
        <v>12.54</v>
      </c>
      <c r="AV718">
        <v>19.579999999999998</v>
      </c>
      <c r="AW718">
        <v>9.5</v>
      </c>
      <c r="AX718">
        <v>59.25</v>
      </c>
      <c r="AY718">
        <v>0.06</v>
      </c>
      <c r="AZ718" s="32">
        <v>33.799999999999997</v>
      </c>
    </row>
    <row r="719" spans="23:52" x14ac:dyDescent="0.35">
      <c r="W719" s="36"/>
      <c r="AA719">
        <v>6.07</v>
      </c>
      <c r="AB719">
        <v>1.603</v>
      </c>
      <c r="AC719">
        <v>1.4731862990204672</v>
      </c>
      <c r="AD719">
        <v>27.8</v>
      </c>
      <c r="AE719">
        <v>21</v>
      </c>
      <c r="AF719">
        <v>27.1</v>
      </c>
      <c r="AG719">
        <v>34.5</v>
      </c>
      <c r="AH719">
        <v>0.86</v>
      </c>
      <c r="AI719">
        <v>7.26</v>
      </c>
      <c r="AJ719">
        <v>52</v>
      </c>
      <c r="AK719" s="32">
        <v>2.1</v>
      </c>
      <c r="AP719" s="36"/>
      <c r="AR719">
        <v>24.45</v>
      </c>
      <c r="AS719">
        <v>2.19</v>
      </c>
      <c r="AT719" s="7">
        <v>2.0126500279817985</v>
      </c>
      <c r="AU719">
        <v>12.88</v>
      </c>
      <c r="AV719">
        <v>13.63</v>
      </c>
      <c r="AW719">
        <v>11.75</v>
      </c>
      <c r="AX719">
        <v>119.85</v>
      </c>
      <c r="AY719">
        <v>0.06</v>
      </c>
      <c r="AZ719" s="32">
        <v>33.82</v>
      </c>
    </row>
    <row r="720" spans="23:52" x14ac:dyDescent="0.35">
      <c r="W720" s="36"/>
      <c r="AA720">
        <v>6.05</v>
      </c>
      <c r="AB720">
        <v>2.13</v>
      </c>
      <c r="AC720">
        <v>1.9575089313247629</v>
      </c>
      <c r="AD720">
        <v>28</v>
      </c>
      <c r="AE720">
        <v>20.9</v>
      </c>
      <c r="AF720">
        <v>27.1</v>
      </c>
      <c r="AG720">
        <v>57.3</v>
      </c>
      <c r="AH720">
        <v>0.91</v>
      </c>
      <c r="AI720">
        <v>7.23</v>
      </c>
      <c r="AJ720">
        <v>51</v>
      </c>
      <c r="AK720" s="32">
        <v>2.09</v>
      </c>
      <c r="AP720" s="36"/>
      <c r="AR720">
        <v>24.44</v>
      </c>
      <c r="AS720">
        <v>2.91</v>
      </c>
      <c r="AT720" s="7">
        <v>2.6743431878662256</v>
      </c>
      <c r="AU720">
        <v>13.16</v>
      </c>
      <c r="AV720">
        <v>13.29</v>
      </c>
      <c r="AW720">
        <v>12.74</v>
      </c>
      <c r="AX720">
        <v>214.25</v>
      </c>
      <c r="AY720">
        <v>7.0000000000000007E-2</v>
      </c>
      <c r="AZ720" s="32">
        <v>33.81</v>
      </c>
    </row>
    <row r="721" spans="23:52" x14ac:dyDescent="0.35">
      <c r="W721" s="36"/>
      <c r="AA721">
        <v>6.04</v>
      </c>
      <c r="AB721">
        <v>2.839</v>
      </c>
      <c r="AC721">
        <v>2.6090928901554</v>
      </c>
      <c r="AD721">
        <v>29.1</v>
      </c>
      <c r="AE721">
        <v>20.7</v>
      </c>
      <c r="AF721">
        <v>27.3</v>
      </c>
      <c r="AG721">
        <v>99</v>
      </c>
      <c r="AH721">
        <v>1</v>
      </c>
      <c r="AI721">
        <v>7.17</v>
      </c>
      <c r="AJ721">
        <v>51</v>
      </c>
      <c r="AK721" s="32">
        <v>2.0699999999999998</v>
      </c>
      <c r="AP721" s="36"/>
      <c r="AR721">
        <v>24.47</v>
      </c>
      <c r="AS721">
        <v>3.64</v>
      </c>
      <c r="AT721" s="7">
        <v>3.3452265305268249</v>
      </c>
      <c r="AU721">
        <v>13.41</v>
      </c>
      <c r="AV721">
        <v>13.36</v>
      </c>
      <c r="AW721">
        <v>13.16</v>
      </c>
      <c r="AX721">
        <v>347.14</v>
      </c>
      <c r="AY721">
        <v>7.0000000000000007E-2</v>
      </c>
      <c r="AZ721" s="32">
        <v>33.85</v>
      </c>
    </row>
    <row r="722" spans="23:52" x14ac:dyDescent="0.35">
      <c r="W722" s="36"/>
      <c r="AA722">
        <v>6.09</v>
      </c>
      <c r="AB722">
        <v>3.5419999999999998</v>
      </c>
      <c r="AC722">
        <v>3.2551627393203333</v>
      </c>
      <c r="AD722">
        <v>31.3</v>
      </c>
      <c r="AE722">
        <v>20.399999999999999</v>
      </c>
      <c r="AF722">
        <v>27.4</v>
      </c>
      <c r="AG722">
        <v>152.6</v>
      </c>
      <c r="AH722">
        <v>1.1000000000000001</v>
      </c>
      <c r="AI722">
        <v>7.18</v>
      </c>
      <c r="AJ722">
        <v>52</v>
      </c>
      <c r="AK722" s="32">
        <v>2.0699999999999998</v>
      </c>
      <c r="AP722" s="36"/>
      <c r="AR722">
        <v>24.46</v>
      </c>
      <c r="AS722">
        <v>4</v>
      </c>
      <c r="AT722" s="7">
        <v>3.6760731104690385</v>
      </c>
      <c r="AU722">
        <v>13.6</v>
      </c>
      <c r="AV722">
        <v>13.58</v>
      </c>
      <c r="AW722">
        <v>13.46</v>
      </c>
      <c r="AX722">
        <v>434.16</v>
      </c>
      <c r="AY722">
        <v>0.08</v>
      </c>
      <c r="AZ722" s="32">
        <v>33.840000000000003</v>
      </c>
    </row>
    <row r="723" spans="23:52" x14ac:dyDescent="0.35">
      <c r="W723" s="36"/>
      <c r="AA723">
        <v>6.14</v>
      </c>
      <c r="AB723">
        <v>4.2619999999999996</v>
      </c>
      <c r="AC723">
        <v>3.91685589920476</v>
      </c>
      <c r="AD723">
        <v>34</v>
      </c>
      <c r="AE723">
        <v>20.100000000000001</v>
      </c>
      <c r="AF723">
        <v>27.2</v>
      </c>
      <c r="AG723">
        <v>254.6</v>
      </c>
      <c r="AH723">
        <v>1.42</v>
      </c>
      <c r="AI723">
        <v>7.18</v>
      </c>
      <c r="AJ723">
        <v>52</v>
      </c>
      <c r="AK723" s="32">
        <v>2.0699999999999998</v>
      </c>
      <c r="AP723" s="36"/>
      <c r="AR723">
        <v>24.46</v>
      </c>
      <c r="AS723">
        <v>4.3600000000000003</v>
      </c>
      <c r="AT723" s="7">
        <v>4.0069196904112525</v>
      </c>
      <c r="AU723">
        <v>13.74</v>
      </c>
      <c r="AV723">
        <v>13.79</v>
      </c>
      <c r="AW723">
        <v>13.38</v>
      </c>
      <c r="AX723">
        <v>564.82000000000005</v>
      </c>
      <c r="AY723">
        <v>0.1</v>
      </c>
      <c r="AZ723" s="32">
        <v>33.840000000000003</v>
      </c>
    </row>
    <row r="724" spans="23:52" x14ac:dyDescent="0.35">
      <c r="W724" s="36"/>
      <c r="AA724">
        <v>6.09</v>
      </c>
      <c r="AB724">
        <v>4.7889999999999997</v>
      </c>
      <c r="AC724">
        <v>4.4011785315090561</v>
      </c>
      <c r="AD724">
        <v>37.700000000000003</v>
      </c>
      <c r="AE724">
        <v>19.899999999999999</v>
      </c>
      <c r="AF724">
        <v>27.2</v>
      </c>
      <c r="AG724">
        <v>391.8</v>
      </c>
      <c r="AH724">
        <v>2.0499999999999998</v>
      </c>
      <c r="AI724">
        <v>7.09</v>
      </c>
      <c r="AJ724">
        <v>51</v>
      </c>
      <c r="AK724" s="32">
        <v>2.0499999999999998</v>
      </c>
      <c r="AP724" s="36"/>
      <c r="AR724">
        <v>24.44</v>
      </c>
      <c r="AS724">
        <v>4.7300000000000004</v>
      </c>
      <c r="AT724" s="7">
        <v>4.3469564531296383</v>
      </c>
      <c r="AU724">
        <v>14.02</v>
      </c>
      <c r="AV724">
        <v>14.3</v>
      </c>
      <c r="AW724">
        <v>13.32</v>
      </c>
      <c r="AX724">
        <v>902.97</v>
      </c>
      <c r="AY724">
        <v>0</v>
      </c>
      <c r="AZ724" s="32">
        <v>33.81</v>
      </c>
    </row>
    <row r="725" spans="23:52" x14ac:dyDescent="0.35">
      <c r="W725" s="36"/>
      <c r="AA725">
        <v>6.12</v>
      </c>
      <c r="AB725">
        <v>5.1459999999999999</v>
      </c>
      <c r="AC725">
        <v>4.7292680566184178</v>
      </c>
      <c r="AD725">
        <v>41.9</v>
      </c>
      <c r="AE725">
        <v>20</v>
      </c>
      <c r="AF725">
        <v>27.2</v>
      </c>
      <c r="AG725">
        <v>555.6</v>
      </c>
      <c r="AH725">
        <v>2.98</v>
      </c>
      <c r="AI725">
        <v>7.15</v>
      </c>
      <c r="AJ725">
        <v>52</v>
      </c>
      <c r="AK725" s="32">
        <v>2.06</v>
      </c>
      <c r="AP725" s="36"/>
      <c r="AR725">
        <v>24.43</v>
      </c>
      <c r="AS725">
        <v>4.93</v>
      </c>
      <c r="AT725" s="7">
        <v>4.53076010865309</v>
      </c>
      <c r="AU725">
        <v>14.26</v>
      </c>
      <c r="AV725">
        <v>14.84</v>
      </c>
      <c r="AW725">
        <v>13.7</v>
      </c>
      <c r="AX725">
        <v>1277.73</v>
      </c>
      <c r="AY725">
        <v>0</v>
      </c>
      <c r="AZ725" s="32">
        <v>33.79</v>
      </c>
    </row>
    <row r="726" spans="23:52" x14ac:dyDescent="0.35">
      <c r="W726" s="36"/>
      <c r="AA726">
        <v>8.73</v>
      </c>
      <c r="AB726">
        <v>0.71899999999999997</v>
      </c>
      <c r="AC726">
        <v>0.6607741416068097</v>
      </c>
      <c r="AD726">
        <v>22.7</v>
      </c>
      <c r="AE726">
        <v>20.6</v>
      </c>
      <c r="AF726">
        <v>21.9</v>
      </c>
      <c r="AG726">
        <v>9</v>
      </c>
      <c r="AH726">
        <v>1.89</v>
      </c>
      <c r="AI726">
        <v>10.35</v>
      </c>
      <c r="AJ726">
        <v>94</v>
      </c>
      <c r="AK726" s="32">
        <v>2.99</v>
      </c>
      <c r="AP726" s="36"/>
      <c r="AR726">
        <v>36.67</v>
      </c>
      <c r="AS726">
        <v>0.42</v>
      </c>
      <c r="AT726" s="7">
        <v>0.38598767659924904</v>
      </c>
      <c r="AU726">
        <v>26.54</v>
      </c>
      <c r="AV726">
        <v>25.24</v>
      </c>
      <c r="AW726">
        <v>26.82</v>
      </c>
      <c r="AX726">
        <v>9.92</v>
      </c>
      <c r="AY726">
        <v>7.0000000000000007E-2</v>
      </c>
      <c r="AZ726" s="32">
        <v>50.73</v>
      </c>
    </row>
    <row r="727" spans="23:52" x14ac:dyDescent="0.35">
      <c r="W727" s="36"/>
      <c r="AA727">
        <v>8.7799999999999994</v>
      </c>
      <c r="AB727">
        <v>1.0720000000000001</v>
      </c>
      <c r="AC727">
        <v>0.98518759360570241</v>
      </c>
      <c r="AD727">
        <v>22.5</v>
      </c>
      <c r="AE727">
        <v>20.6</v>
      </c>
      <c r="AF727">
        <v>22</v>
      </c>
      <c r="AG727">
        <v>17.3</v>
      </c>
      <c r="AH727">
        <v>1.87</v>
      </c>
      <c r="AI727">
        <v>10.38</v>
      </c>
      <c r="AJ727">
        <v>95</v>
      </c>
      <c r="AK727" s="32">
        <v>3</v>
      </c>
      <c r="AP727" s="36"/>
      <c r="AR727">
        <v>36.5</v>
      </c>
      <c r="AS727">
        <v>0.71</v>
      </c>
      <c r="AT727" s="7">
        <v>0.65250297710825433</v>
      </c>
      <c r="AU727">
        <v>25.59</v>
      </c>
      <c r="AV727">
        <v>26</v>
      </c>
      <c r="AW727">
        <v>25.87</v>
      </c>
      <c r="AX727">
        <v>22.09</v>
      </c>
      <c r="AY727">
        <v>7.0000000000000007E-2</v>
      </c>
      <c r="AZ727" s="32">
        <v>50.49</v>
      </c>
    </row>
    <row r="728" spans="23:52" x14ac:dyDescent="0.35">
      <c r="W728" s="36"/>
      <c r="AA728">
        <v>8.94</v>
      </c>
      <c r="AB728">
        <v>1.611</v>
      </c>
      <c r="AC728">
        <v>1.4805384452414052</v>
      </c>
      <c r="AD728">
        <v>22.5</v>
      </c>
      <c r="AE728">
        <v>20.5</v>
      </c>
      <c r="AF728">
        <v>22.2</v>
      </c>
      <c r="AG728">
        <v>35.9</v>
      </c>
      <c r="AH728">
        <v>1.9</v>
      </c>
      <c r="AI728">
        <v>10.57</v>
      </c>
      <c r="AJ728">
        <v>98</v>
      </c>
      <c r="AK728" s="32">
        <v>3.05</v>
      </c>
      <c r="AP728" s="36"/>
      <c r="AR728">
        <v>36.64</v>
      </c>
      <c r="AS728">
        <v>1.07</v>
      </c>
      <c r="AT728" s="7">
        <v>0.98334955705046789</v>
      </c>
      <c r="AU728">
        <v>25.86</v>
      </c>
      <c r="AV728">
        <v>25.7</v>
      </c>
      <c r="AW728">
        <v>25.7</v>
      </c>
      <c r="AX728">
        <v>43.76</v>
      </c>
      <c r="AY728">
        <v>7.0000000000000007E-2</v>
      </c>
      <c r="AZ728" s="32">
        <v>50.69</v>
      </c>
    </row>
    <row r="729" spans="23:52" x14ac:dyDescent="0.35">
      <c r="W729" s="36"/>
      <c r="AA729">
        <v>9.1300000000000008</v>
      </c>
      <c r="AB729">
        <v>2.1480000000000001</v>
      </c>
      <c r="AC729">
        <v>1.9740512603218738</v>
      </c>
      <c r="AD729">
        <v>22.9</v>
      </c>
      <c r="AE729">
        <v>20.5</v>
      </c>
      <c r="AF729">
        <v>22.2</v>
      </c>
      <c r="AG729">
        <v>60.8</v>
      </c>
      <c r="AH729">
        <v>1.99</v>
      </c>
      <c r="AI729">
        <v>10.78</v>
      </c>
      <c r="AJ729">
        <v>101</v>
      </c>
      <c r="AK729" s="32">
        <v>3.11</v>
      </c>
      <c r="AP729" s="36"/>
      <c r="AR729">
        <v>36.68</v>
      </c>
      <c r="AS729">
        <v>1.46</v>
      </c>
      <c r="AT729" s="7">
        <v>1.3417666853211989</v>
      </c>
      <c r="AU729">
        <v>12.56</v>
      </c>
      <c r="AV729">
        <v>18.46</v>
      </c>
      <c r="AW729">
        <v>9.4600000000000009</v>
      </c>
      <c r="AX729">
        <v>74.16</v>
      </c>
      <c r="AY729">
        <v>7.0000000000000007E-2</v>
      </c>
      <c r="AZ729" s="32">
        <v>50.74</v>
      </c>
    </row>
    <row r="730" spans="23:52" x14ac:dyDescent="0.35">
      <c r="W730" s="36"/>
      <c r="AA730">
        <v>9.19</v>
      </c>
      <c r="AB730">
        <v>2.863</v>
      </c>
      <c r="AC730">
        <v>2.6311493288182142</v>
      </c>
      <c r="AD730">
        <v>24.2</v>
      </c>
      <c r="AE730">
        <v>20.399999999999999</v>
      </c>
      <c r="AF730">
        <v>22.2</v>
      </c>
      <c r="AG730">
        <v>104.8</v>
      </c>
      <c r="AH730">
        <v>2.09</v>
      </c>
      <c r="AI730">
        <v>10.84</v>
      </c>
      <c r="AJ730">
        <v>102</v>
      </c>
      <c r="AK730" s="32">
        <v>3.13</v>
      </c>
      <c r="AP730" s="36"/>
      <c r="AR730">
        <v>36.67</v>
      </c>
      <c r="AS730">
        <v>2.1800000000000002</v>
      </c>
      <c r="AT730" s="7">
        <v>2.0034598452056263</v>
      </c>
      <c r="AU730">
        <v>13.3</v>
      </c>
      <c r="AV730">
        <v>15.47</v>
      </c>
      <c r="AW730">
        <v>14.03</v>
      </c>
      <c r="AX730">
        <v>155.29</v>
      </c>
      <c r="AY730">
        <v>0.08</v>
      </c>
      <c r="AZ730" s="32">
        <v>50.73</v>
      </c>
    </row>
    <row r="731" spans="23:52" x14ac:dyDescent="0.35">
      <c r="W731" s="36"/>
      <c r="AA731">
        <v>9.1300000000000008</v>
      </c>
      <c r="AB731">
        <v>3.5790000000000002</v>
      </c>
      <c r="AC731">
        <v>3.2891664155921725</v>
      </c>
      <c r="AD731">
        <v>26.6</v>
      </c>
      <c r="AE731">
        <v>20.399999999999999</v>
      </c>
      <c r="AF731">
        <v>22.3</v>
      </c>
      <c r="AG731">
        <v>163.19999999999999</v>
      </c>
      <c r="AH731">
        <v>2.19</v>
      </c>
      <c r="AI731">
        <v>10.76</v>
      </c>
      <c r="AJ731">
        <v>101</v>
      </c>
      <c r="AK731" s="32">
        <v>3.11</v>
      </c>
      <c r="AP731" s="36"/>
      <c r="AR731">
        <v>36.659999999999997</v>
      </c>
      <c r="AS731">
        <v>2.9</v>
      </c>
      <c r="AT731" s="7">
        <v>2.6651530050900529</v>
      </c>
      <c r="AU731">
        <v>13.3</v>
      </c>
      <c r="AV731">
        <v>15.19</v>
      </c>
      <c r="AW731">
        <v>14.11</v>
      </c>
      <c r="AX731">
        <v>298.89999999999998</v>
      </c>
      <c r="AY731">
        <v>0.08</v>
      </c>
      <c r="AZ731" s="32">
        <v>50.71</v>
      </c>
    </row>
    <row r="732" spans="23:52" x14ac:dyDescent="0.35">
      <c r="W732" s="36"/>
      <c r="AA732">
        <v>9.1300000000000008</v>
      </c>
      <c r="AB732">
        <v>4.2969999999999997</v>
      </c>
      <c r="AC732">
        <v>3.9490215389213645</v>
      </c>
      <c r="AD732">
        <v>31</v>
      </c>
      <c r="AE732">
        <v>20.6</v>
      </c>
      <c r="AF732">
        <v>22</v>
      </c>
      <c r="AG732">
        <v>304.5</v>
      </c>
      <c r="AH732">
        <v>2.73</v>
      </c>
      <c r="AI732">
        <v>10.8</v>
      </c>
      <c r="AJ732">
        <v>101</v>
      </c>
      <c r="AK732" s="32">
        <v>3.12</v>
      </c>
      <c r="AP732" s="36"/>
      <c r="AR732">
        <v>36.67</v>
      </c>
      <c r="AS732">
        <v>3.26</v>
      </c>
      <c r="AT732" s="7">
        <v>2.995999585032266</v>
      </c>
      <c r="AU732">
        <v>13.39</v>
      </c>
      <c r="AV732">
        <v>15.03</v>
      </c>
      <c r="AW732">
        <v>14.34</v>
      </c>
      <c r="AX732">
        <v>424.07</v>
      </c>
      <c r="AY732">
        <v>0.09</v>
      </c>
      <c r="AZ732" s="32">
        <v>50.73</v>
      </c>
    </row>
    <row r="733" spans="23:52" x14ac:dyDescent="0.35">
      <c r="W733" s="36"/>
      <c r="AA733">
        <v>9.18</v>
      </c>
      <c r="AB733">
        <v>4.657</v>
      </c>
      <c r="AC733">
        <v>4.2798681188635781</v>
      </c>
      <c r="AD733">
        <v>34.1</v>
      </c>
      <c r="AE733">
        <v>20.9</v>
      </c>
      <c r="AF733">
        <v>21.8</v>
      </c>
      <c r="AG733">
        <v>469.6</v>
      </c>
      <c r="AH733">
        <v>3.65</v>
      </c>
      <c r="AI733">
        <v>10.95</v>
      </c>
      <c r="AJ733">
        <v>103</v>
      </c>
      <c r="AK733" s="32">
        <v>3.16</v>
      </c>
      <c r="AP733" s="36"/>
      <c r="AR733">
        <v>36.65</v>
      </c>
      <c r="AS733">
        <v>3.63</v>
      </c>
      <c r="AT733" s="7">
        <v>3.3360363477506523</v>
      </c>
      <c r="AU733">
        <v>13.57</v>
      </c>
      <c r="AV733">
        <v>14.92</v>
      </c>
      <c r="AW733">
        <v>14.05</v>
      </c>
      <c r="AX733">
        <v>665.3</v>
      </c>
      <c r="AY733">
        <v>0.1</v>
      </c>
      <c r="AZ733" s="32">
        <v>50.7</v>
      </c>
    </row>
    <row r="734" spans="23:52" x14ac:dyDescent="0.35">
      <c r="W734" s="36"/>
      <c r="AA734">
        <v>9.2200000000000006</v>
      </c>
      <c r="AB734">
        <v>5.0149999999999997</v>
      </c>
      <c r="AC734">
        <v>4.608876662250557</v>
      </c>
      <c r="AD734">
        <v>39.6</v>
      </c>
      <c r="AE734">
        <v>22.1</v>
      </c>
      <c r="AF734">
        <v>21.7</v>
      </c>
      <c r="AG734">
        <v>760.7</v>
      </c>
      <c r="AH734">
        <v>5.33</v>
      </c>
      <c r="AI734">
        <v>11.32</v>
      </c>
      <c r="AJ734">
        <v>105</v>
      </c>
      <c r="AK734" s="32">
        <v>3.27</v>
      </c>
      <c r="AP734" s="36"/>
      <c r="AR734">
        <v>36.67</v>
      </c>
      <c r="AS734">
        <v>3.99</v>
      </c>
      <c r="AT734" s="7">
        <v>3.6668829276928663</v>
      </c>
      <c r="AU734">
        <v>13.89</v>
      </c>
      <c r="AV734">
        <v>15.05</v>
      </c>
      <c r="AW734">
        <v>14.71</v>
      </c>
      <c r="AX734">
        <v>1034.79</v>
      </c>
      <c r="AY734">
        <v>0.12</v>
      </c>
      <c r="AZ734" s="32">
        <v>50.73</v>
      </c>
    </row>
    <row r="735" spans="23:52" x14ac:dyDescent="0.35">
      <c r="W735" s="36"/>
      <c r="AA735">
        <v>12.23</v>
      </c>
      <c r="AB735">
        <v>0.71</v>
      </c>
      <c r="AC735">
        <v>0.65250297710825433</v>
      </c>
      <c r="AD735">
        <v>30.5</v>
      </c>
      <c r="AE735">
        <v>21.1</v>
      </c>
      <c r="AF735">
        <v>27.4</v>
      </c>
      <c r="AG735">
        <v>9.5</v>
      </c>
      <c r="AH735">
        <v>2.8</v>
      </c>
      <c r="AI735">
        <v>14.67</v>
      </c>
      <c r="AJ735">
        <v>166</v>
      </c>
      <c r="AK735" s="32">
        <v>4.2300000000000004</v>
      </c>
      <c r="AP735" s="36"/>
      <c r="AR735">
        <v>36.69</v>
      </c>
      <c r="AS735">
        <v>4.3499999999999996</v>
      </c>
      <c r="AT735" s="7">
        <v>3.9977295076350789</v>
      </c>
      <c r="AU735">
        <v>14.24</v>
      </c>
      <c r="AV735">
        <v>15.57</v>
      </c>
      <c r="AW735">
        <v>15.24</v>
      </c>
      <c r="AX735">
        <v>1522.87</v>
      </c>
      <c r="AY735">
        <v>0</v>
      </c>
      <c r="AZ735" s="32">
        <v>50.76</v>
      </c>
    </row>
    <row r="736" spans="23:52" x14ac:dyDescent="0.35">
      <c r="W736" s="36"/>
      <c r="AA736">
        <v>11.93</v>
      </c>
      <c r="AB736">
        <v>1.0580000000000001</v>
      </c>
      <c r="AC736">
        <v>0.97232133771906071</v>
      </c>
      <c r="AD736">
        <v>29.4</v>
      </c>
      <c r="AE736">
        <v>21.3</v>
      </c>
      <c r="AF736">
        <v>27.5</v>
      </c>
      <c r="AG736">
        <v>17.899999999999999</v>
      </c>
      <c r="AH736">
        <v>2.64</v>
      </c>
      <c r="AI736">
        <v>14.37</v>
      </c>
      <c r="AJ736">
        <v>160</v>
      </c>
      <c r="AK736" s="32">
        <v>4.1500000000000004</v>
      </c>
      <c r="AP736" s="36"/>
      <c r="AR736">
        <v>48.86</v>
      </c>
      <c r="AS736">
        <v>0.43</v>
      </c>
      <c r="AT736" s="7">
        <v>0.39517785937542166</v>
      </c>
      <c r="AU736">
        <v>26.19</v>
      </c>
      <c r="AV736">
        <v>25.54</v>
      </c>
      <c r="AW736">
        <v>26.41</v>
      </c>
      <c r="AX736">
        <v>11.85</v>
      </c>
      <c r="AY736">
        <v>0.08</v>
      </c>
      <c r="AZ736" s="32">
        <v>67.58</v>
      </c>
    </row>
    <row r="737" spans="23:52" x14ac:dyDescent="0.35">
      <c r="W737" s="36"/>
      <c r="AA737">
        <v>12.22</v>
      </c>
      <c r="AB737">
        <v>1.601</v>
      </c>
      <c r="AC737">
        <v>1.4713482624652325</v>
      </c>
      <c r="AD737">
        <v>29</v>
      </c>
      <c r="AE737">
        <v>21.4</v>
      </c>
      <c r="AF737">
        <v>27.5</v>
      </c>
      <c r="AG737">
        <v>36</v>
      </c>
      <c r="AH737">
        <v>2.72</v>
      </c>
      <c r="AI737">
        <v>14.74</v>
      </c>
      <c r="AJ737">
        <v>166</v>
      </c>
      <c r="AK737" s="32">
        <v>4.26</v>
      </c>
      <c r="AP737" s="36"/>
      <c r="AR737">
        <v>48.89</v>
      </c>
      <c r="AS737">
        <v>0.71</v>
      </c>
      <c r="AT737" s="7">
        <v>0.65250297710825433</v>
      </c>
      <c r="AU737">
        <v>25.52</v>
      </c>
      <c r="AV737">
        <v>26.07</v>
      </c>
      <c r="AW737">
        <v>25.85</v>
      </c>
      <c r="AX737">
        <v>26.07</v>
      </c>
      <c r="AY737">
        <v>0.08</v>
      </c>
      <c r="AZ737" s="32">
        <v>67.64</v>
      </c>
    </row>
    <row r="738" spans="23:52" x14ac:dyDescent="0.35">
      <c r="W738" s="36"/>
      <c r="AA738">
        <v>12.23</v>
      </c>
      <c r="AB738">
        <v>2.13</v>
      </c>
      <c r="AC738">
        <v>1.9575089313247629</v>
      </c>
      <c r="AD738">
        <v>29</v>
      </c>
      <c r="AE738">
        <v>21.2</v>
      </c>
      <c r="AF738">
        <v>27.7</v>
      </c>
      <c r="AG738">
        <v>60.5</v>
      </c>
      <c r="AH738">
        <v>2.78</v>
      </c>
      <c r="AI738">
        <v>14.69</v>
      </c>
      <c r="AJ738">
        <v>166</v>
      </c>
      <c r="AK738" s="32">
        <v>4.24</v>
      </c>
      <c r="AP738" s="36"/>
      <c r="AR738">
        <v>48.91</v>
      </c>
      <c r="AS738">
        <v>1.07</v>
      </c>
      <c r="AT738" s="7">
        <v>0.98334955705046789</v>
      </c>
      <c r="AU738">
        <v>25.85</v>
      </c>
      <c r="AV738">
        <v>25.61</v>
      </c>
      <c r="AW738">
        <v>25.75</v>
      </c>
      <c r="AX738">
        <v>52.21</v>
      </c>
      <c r="AY738">
        <v>0.08</v>
      </c>
      <c r="AZ738" s="32">
        <v>67.66</v>
      </c>
    </row>
    <row r="739" spans="23:52" x14ac:dyDescent="0.35">
      <c r="W739" s="36"/>
      <c r="AA739">
        <v>12.25</v>
      </c>
      <c r="AB739">
        <v>2.8370000000000002</v>
      </c>
      <c r="AC739">
        <v>2.6072548536001658</v>
      </c>
      <c r="AD739">
        <v>29.8</v>
      </c>
      <c r="AE739">
        <v>20.9</v>
      </c>
      <c r="AF739">
        <v>27.7</v>
      </c>
      <c r="AG739">
        <v>103.4</v>
      </c>
      <c r="AH739">
        <v>2.91</v>
      </c>
      <c r="AI739">
        <v>14.63</v>
      </c>
      <c r="AJ739">
        <v>166</v>
      </c>
      <c r="AK739" s="32">
        <v>4.22</v>
      </c>
      <c r="AP739" s="36"/>
      <c r="AR739">
        <v>48.9</v>
      </c>
      <c r="AS739">
        <v>1.46</v>
      </c>
      <c r="AT739" s="7">
        <v>1.3417666853211989</v>
      </c>
      <c r="AU739">
        <v>12.58</v>
      </c>
      <c r="AV739">
        <v>17.670000000000002</v>
      </c>
      <c r="AW739">
        <v>9.4600000000000009</v>
      </c>
      <c r="AX739">
        <v>92.8</v>
      </c>
      <c r="AY739">
        <v>0.08</v>
      </c>
      <c r="AZ739" s="32">
        <v>67.64</v>
      </c>
    </row>
    <row r="740" spans="23:52" x14ac:dyDescent="0.35">
      <c r="W740" s="36"/>
      <c r="AA740">
        <v>12.24</v>
      </c>
      <c r="AB740">
        <v>3.5489999999999999</v>
      </c>
      <c r="AC740">
        <v>3.2615958672636545</v>
      </c>
      <c r="AD740">
        <v>32.200000000000003</v>
      </c>
      <c r="AE740">
        <v>20.5</v>
      </c>
      <c r="AF740">
        <v>27.8</v>
      </c>
      <c r="AG740">
        <v>173.5</v>
      </c>
      <c r="AH740">
        <v>3.18</v>
      </c>
      <c r="AI740">
        <v>14.47</v>
      </c>
      <c r="AJ740">
        <v>165</v>
      </c>
      <c r="AK740" s="32">
        <v>4.18</v>
      </c>
      <c r="AP740" s="36"/>
      <c r="AR740">
        <v>48.89</v>
      </c>
      <c r="AS740">
        <v>1.81</v>
      </c>
      <c r="AT740" s="7">
        <v>1.66342308248724</v>
      </c>
      <c r="AU740">
        <v>13.6</v>
      </c>
      <c r="AV740">
        <v>15.97</v>
      </c>
      <c r="AW740">
        <v>15.35</v>
      </c>
      <c r="AX740">
        <v>139.71</v>
      </c>
      <c r="AY740">
        <v>0.09</v>
      </c>
      <c r="AZ740" s="32">
        <v>67.64</v>
      </c>
    </row>
    <row r="741" spans="23:52" x14ac:dyDescent="0.35">
      <c r="W741" s="36"/>
      <c r="AA741">
        <v>12.2</v>
      </c>
      <c r="AB741">
        <v>3.899</v>
      </c>
      <c r="AC741">
        <v>3.5832522644296954</v>
      </c>
      <c r="AD741">
        <v>33.700000000000003</v>
      </c>
      <c r="AE741">
        <v>20.2</v>
      </c>
      <c r="AF741">
        <v>27.7</v>
      </c>
      <c r="AG741">
        <v>229.3</v>
      </c>
      <c r="AH741">
        <v>3.41</v>
      </c>
      <c r="AI741">
        <v>14.32</v>
      </c>
      <c r="AJ741">
        <v>164</v>
      </c>
      <c r="AK741" s="32">
        <v>4.13</v>
      </c>
      <c r="AP741" s="36"/>
      <c r="AR741">
        <v>48.9</v>
      </c>
      <c r="AS741">
        <v>2.17</v>
      </c>
      <c r="AT741" s="7">
        <v>1.9942696624294534</v>
      </c>
      <c r="AU741">
        <v>13.42</v>
      </c>
      <c r="AV741">
        <v>15.95</v>
      </c>
      <c r="AW741">
        <v>15.38</v>
      </c>
      <c r="AX741">
        <v>204.75</v>
      </c>
      <c r="AY741">
        <v>0.09</v>
      </c>
      <c r="AZ741" s="32">
        <v>67.64</v>
      </c>
    </row>
    <row r="742" spans="23:52" x14ac:dyDescent="0.35">
      <c r="W742" s="36"/>
      <c r="AA742">
        <v>12.23</v>
      </c>
      <c r="AB742">
        <v>4.2569999999999997</v>
      </c>
      <c r="AC742">
        <v>3.9122608078166738</v>
      </c>
      <c r="AD742">
        <v>35.5</v>
      </c>
      <c r="AE742">
        <v>20.100000000000001</v>
      </c>
      <c r="AF742">
        <v>28</v>
      </c>
      <c r="AG742">
        <v>343.9</v>
      </c>
      <c r="AH742">
        <v>3.97</v>
      </c>
      <c r="AI742">
        <v>14.33</v>
      </c>
      <c r="AJ742">
        <v>164</v>
      </c>
      <c r="AK742" s="32">
        <v>4.1399999999999997</v>
      </c>
      <c r="AP742" s="36"/>
      <c r="AR742">
        <v>48.9</v>
      </c>
      <c r="AS742">
        <v>2.54</v>
      </c>
      <c r="AT742" s="7">
        <v>2.3343064251478394</v>
      </c>
      <c r="AU742">
        <v>13.39</v>
      </c>
      <c r="AV742">
        <v>15.86</v>
      </c>
      <c r="AW742">
        <v>15.47</v>
      </c>
      <c r="AX742">
        <v>297.11</v>
      </c>
      <c r="AY742">
        <v>0.09</v>
      </c>
      <c r="AZ742" s="32">
        <v>67.650000000000006</v>
      </c>
    </row>
    <row r="743" spans="23:52" x14ac:dyDescent="0.35">
      <c r="W743" s="36"/>
      <c r="AA743">
        <v>12.24</v>
      </c>
      <c r="AB743">
        <v>4.601</v>
      </c>
      <c r="AC743">
        <v>4.2284030953170113</v>
      </c>
      <c r="AD743">
        <v>39.1</v>
      </c>
      <c r="AE743">
        <v>20.3</v>
      </c>
      <c r="AF743">
        <v>28.6</v>
      </c>
      <c r="AG743">
        <v>597</v>
      </c>
      <c r="AH743">
        <v>5.45</v>
      </c>
      <c r="AI743">
        <v>14.41</v>
      </c>
      <c r="AJ743">
        <v>165</v>
      </c>
      <c r="AK743" s="32">
        <v>4.16</v>
      </c>
      <c r="AP743" s="36"/>
      <c r="AR743">
        <v>48.88</v>
      </c>
      <c r="AS743">
        <v>2.89</v>
      </c>
      <c r="AT743" s="7">
        <v>2.6559628223138803</v>
      </c>
      <c r="AU743">
        <v>13.46</v>
      </c>
      <c r="AV743">
        <v>15.73</v>
      </c>
      <c r="AW743">
        <v>15.78</v>
      </c>
      <c r="AX743">
        <v>428.78</v>
      </c>
      <c r="AY743">
        <v>0.1</v>
      </c>
      <c r="AZ743" s="32">
        <v>67.62</v>
      </c>
    </row>
    <row r="744" spans="23:52" x14ac:dyDescent="0.35">
      <c r="W744" s="36"/>
      <c r="AA744">
        <v>12.2</v>
      </c>
      <c r="AB744">
        <v>4.782</v>
      </c>
      <c r="AC744">
        <v>4.3947454035657358</v>
      </c>
      <c r="AD744">
        <v>42.5</v>
      </c>
      <c r="AE744">
        <v>21.5</v>
      </c>
      <c r="AF744">
        <v>28.3</v>
      </c>
      <c r="AG744">
        <v>817.8</v>
      </c>
      <c r="AH744">
        <v>6.68</v>
      </c>
      <c r="AI744">
        <v>14.76</v>
      </c>
      <c r="AJ744">
        <v>166</v>
      </c>
      <c r="AK744" s="32">
        <v>4.26</v>
      </c>
      <c r="AP744" s="36"/>
      <c r="AR744">
        <v>48.9</v>
      </c>
      <c r="AS744">
        <v>3.26</v>
      </c>
      <c r="AT744" s="7">
        <v>2.995999585032266</v>
      </c>
      <c r="AU744">
        <v>13.59</v>
      </c>
      <c r="AV744">
        <v>15.66</v>
      </c>
      <c r="AW744">
        <v>15.95</v>
      </c>
      <c r="AX744">
        <v>706.91</v>
      </c>
      <c r="AY744">
        <v>0.11</v>
      </c>
      <c r="AZ744" s="32">
        <v>67.64</v>
      </c>
    </row>
    <row r="745" spans="23:52" x14ac:dyDescent="0.35">
      <c r="W745" s="36"/>
      <c r="AA745">
        <v>18.41</v>
      </c>
      <c r="AB745">
        <v>0.70499999999999996</v>
      </c>
      <c r="AC745">
        <v>0.647907885720168</v>
      </c>
      <c r="AD745">
        <v>29.1</v>
      </c>
      <c r="AE745">
        <v>21</v>
      </c>
      <c r="AF745">
        <v>26.4</v>
      </c>
      <c r="AG745">
        <v>9.8000000000000007</v>
      </c>
      <c r="AH745">
        <v>3.92</v>
      </c>
      <c r="AI745">
        <v>22.02</v>
      </c>
      <c r="AJ745">
        <v>328</v>
      </c>
      <c r="AK745" s="32">
        <v>6.36</v>
      </c>
      <c r="AP745" s="36"/>
      <c r="AR745">
        <v>48.87</v>
      </c>
      <c r="AS745">
        <v>3.62</v>
      </c>
      <c r="AT745" s="7">
        <v>3.32684616497448</v>
      </c>
      <c r="AU745">
        <v>13.99</v>
      </c>
      <c r="AV745">
        <v>15.82</v>
      </c>
      <c r="AW745">
        <v>16.04</v>
      </c>
      <c r="AX745">
        <v>1863.49</v>
      </c>
      <c r="AY745">
        <v>0.14000000000000001</v>
      </c>
      <c r="AZ745" s="32">
        <v>67.61</v>
      </c>
    </row>
    <row r="746" spans="23:52" x14ac:dyDescent="0.35">
      <c r="W746" s="36"/>
      <c r="AA746">
        <v>18.3</v>
      </c>
      <c r="AB746">
        <v>1.07</v>
      </c>
      <c r="AC746">
        <v>0.98334955705046789</v>
      </c>
      <c r="AD746">
        <v>28.2</v>
      </c>
      <c r="AE746">
        <v>21.2</v>
      </c>
      <c r="AF746">
        <v>26.4</v>
      </c>
      <c r="AG746">
        <v>19</v>
      </c>
      <c r="AH746">
        <v>3.92</v>
      </c>
      <c r="AI746">
        <v>21.96</v>
      </c>
      <c r="AJ746">
        <v>325</v>
      </c>
      <c r="AK746" s="32">
        <v>6.34</v>
      </c>
      <c r="AP746" s="36"/>
      <c r="AR746">
        <v>61.12</v>
      </c>
      <c r="AS746">
        <v>0.43</v>
      </c>
      <c r="AT746" s="7">
        <v>0.39517785937542166</v>
      </c>
      <c r="AU746">
        <v>25.82</v>
      </c>
      <c r="AV746">
        <v>25.96</v>
      </c>
      <c r="AW746">
        <v>26.29</v>
      </c>
      <c r="AX746">
        <v>14.02</v>
      </c>
      <c r="AY746">
        <v>0.09</v>
      </c>
      <c r="AZ746" s="32">
        <v>84.55</v>
      </c>
    </row>
    <row r="747" spans="23:52" x14ac:dyDescent="0.35">
      <c r="W747" s="36"/>
      <c r="AA747">
        <v>18.38</v>
      </c>
      <c r="AB747">
        <v>1.6040000000000001</v>
      </c>
      <c r="AC747">
        <v>1.4741053172980845</v>
      </c>
      <c r="AD747">
        <v>27.7</v>
      </c>
      <c r="AE747">
        <v>21</v>
      </c>
      <c r="AF747">
        <v>26.3</v>
      </c>
      <c r="AG747">
        <v>38.299999999999997</v>
      </c>
      <c r="AH747">
        <v>3.96</v>
      </c>
      <c r="AI747">
        <v>22</v>
      </c>
      <c r="AJ747">
        <v>327</v>
      </c>
      <c r="AK747" s="32">
        <v>6.35</v>
      </c>
      <c r="AP747" s="36"/>
      <c r="AR747">
        <v>60.99</v>
      </c>
      <c r="AS747">
        <v>0.71</v>
      </c>
      <c r="AT747" s="7">
        <v>0.65250297710825433</v>
      </c>
      <c r="AU747">
        <v>25.55</v>
      </c>
      <c r="AV747">
        <v>26.14</v>
      </c>
      <c r="AW747">
        <v>25.89</v>
      </c>
      <c r="AX747">
        <v>30.1</v>
      </c>
      <c r="AY747">
        <v>0.09</v>
      </c>
      <c r="AZ747" s="32">
        <v>84.37</v>
      </c>
    </row>
    <row r="748" spans="23:52" x14ac:dyDescent="0.35">
      <c r="W748" s="36"/>
      <c r="AA748">
        <v>18.329999999999998</v>
      </c>
      <c r="AB748">
        <v>2.1379999999999999</v>
      </c>
      <c r="AC748">
        <v>1.9648610775457009</v>
      </c>
      <c r="AD748">
        <v>27.8</v>
      </c>
      <c r="AE748">
        <v>20.7</v>
      </c>
      <c r="AF748">
        <v>26.3</v>
      </c>
      <c r="AG748">
        <v>65.099999999999994</v>
      </c>
      <c r="AH748">
        <v>4.03</v>
      </c>
      <c r="AI748">
        <v>21.78</v>
      </c>
      <c r="AJ748">
        <v>325</v>
      </c>
      <c r="AK748" s="32">
        <v>6.29</v>
      </c>
      <c r="AP748" s="36"/>
      <c r="AR748">
        <v>61.1</v>
      </c>
      <c r="AS748">
        <v>1.07</v>
      </c>
      <c r="AT748" s="7">
        <v>0.98334955705046789</v>
      </c>
      <c r="AU748">
        <v>25.69</v>
      </c>
      <c r="AV748">
        <v>25.61</v>
      </c>
      <c r="AW748">
        <v>25.52</v>
      </c>
      <c r="AX748">
        <v>61.96</v>
      </c>
      <c r="AY748">
        <v>0.09</v>
      </c>
      <c r="AZ748" s="32">
        <v>84.52</v>
      </c>
    </row>
    <row r="749" spans="23:52" x14ac:dyDescent="0.35">
      <c r="W749" s="36"/>
      <c r="AA749">
        <v>18.32</v>
      </c>
      <c r="AB749">
        <v>2.847</v>
      </c>
      <c r="AC749">
        <v>2.6164450363763381</v>
      </c>
      <c r="AD749">
        <v>28.7</v>
      </c>
      <c r="AE749">
        <v>20.399999999999999</v>
      </c>
      <c r="AF749">
        <v>26.1</v>
      </c>
      <c r="AG749">
        <v>112.2</v>
      </c>
      <c r="AH749">
        <v>4.2</v>
      </c>
      <c r="AI749">
        <v>21.61</v>
      </c>
      <c r="AJ749">
        <v>323</v>
      </c>
      <c r="AK749" s="32">
        <v>6.24</v>
      </c>
      <c r="AP749" s="36"/>
      <c r="AR749">
        <v>61.12</v>
      </c>
      <c r="AS749">
        <v>1.46</v>
      </c>
      <c r="AT749" s="7">
        <v>1.3417666853211989</v>
      </c>
      <c r="AU749">
        <v>12.6</v>
      </c>
      <c r="AV749">
        <v>17.010000000000002</v>
      </c>
      <c r="AW749">
        <v>9.76</v>
      </c>
      <c r="AX749">
        <v>125.12</v>
      </c>
      <c r="AY749">
        <v>0.1</v>
      </c>
      <c r="AZ749" s="32">
        <v>84.55</v>
      </c>
    </row>
    <row r="750" spans="23:52" x14ac:dyDescent="0.35">
      <c r="W750" s="36"/>
      <c r="AA750">
        <v>18.350000000000001</v>
      </c>
      <c r="AB750">
        <v>3.5539999999999998</v>
      </c>
      <c r="AC750">
        <v>3.2661909586517406</v>
      </c>
      <c r="AD750">
        <v>30.7</v>
      </c>
      <c r="AE750">
        <v>20.100000000000001</v>
      </c>
      <c r="AF750">
        <v>26.2</v>
      </c>
      <c r="AG750">
        <v>211</v>
      </c>
      <c r="AH750">
        <v>4.67</v>
      </c>
      <c r="AI750">
        <v>21.47</v>
      </c>
      <c r="AJ750">
        <v>323</v>
      </c>
      <c r="AK750" s="32">
        <v>6.2</v>
      </c>
      <c r="AP750" s="36"/>
      <c r="AR750">
        <v>61.12</v>
      </c>
      <c r="AS750">
        <v>1.81</v>
      </c>
      <c r="AT750" s="7">
        <v>1.66342308248724</v>
      </c>
      <c r="AU750">
        <v>13.67</v>
      </c>
      <c r="AV750">
        <v>16.239999999999998</v>
      </c>
      <c r="AW750">
        <v>16.48</v>
      </c>
      <c r="AX750">
        <v>183.63</v>
      </c>
      <c r="AY750">
        <v>0.1</v>
      </c>
      <c r="AZ750" s="32">
        <v>84.54</v>
      </c>
    </row>
    <row r="751" spans="23:52" x14ac:dyDescent="0.35">
      <c r="W751" s="36"/>
      <c r="AA751">
        <v>18.350000000000001</v>
      </c>
      <c r="AB751">
        <v>4.2670000000000003</v>
      </c>
      <c r="AC751">
        <v>3.921450990592847</v>
      </c>
      <c r="AD751">
        <v>35.200000000000003</v>
      </c>
      <c r="AE751">
        <v>20.100000000000001</v>
      </c>
      <c r="AF751">
        <v>25.9</v>
      </c>
      <c r="AG751">
        <v>613.29999999999995</v>
      </c>
      <c r="AH751">
        <v>6.82</v>
      </c>
      <c r="AI751">
        <v>21.46</v>
      </c>
      <c r="AJ751">
        <v>323</v>
      </c>
      <c r="AK751" s="32">
        <v>6.19</v>
      </c>
      <c r="AP751" s="36"/>
      <c r="AR751">
        <v>61.1</v>
      </c>
      <c r="AS751">
        <v>2.17</v>
      </c>
      <c r="AT751" s="7">
        <v>1.9942696624294534</v>
      </c>
      <c r="AU751">
        <v>13.51</v>
      </c>
      <c r="AV751">
        <v>16.260000000000002</v>
      </c>
      <c r="AW751">
        <v>16.71</v>
      </c>
      <c r="AX751">
        <v>287.10000000000002</v>
      </c>
      <c r="AY751">
        <v>0.11</v>
      </c>
      <c r="AZ751" s="32">
        <v>84.53</v>
      </c>
    </row>
    <row r="752" spans="23:52" x14ac:dyDescent="0.35">
      <c r="W752" s="36"/>
      <c r="AA752">
        <v>18.350000000000001</v>
      </c>
      <c r="AB752">
        <v>4.4269999999999996</v>
      </c>
      <c r="AC752">
        <v>4.068493915011608</v>
      </c>
      <c r="AD752">
        <v>37.700000000000003</v>
      </c>
      <c r="AE752">
        <v>20.6</v>
      </c>
      <c r="AF752">
        <v>26</v>
      </c>
      <c r="AG752">
        <v>884</v>
      </c>
      <c r="AH752">
        <v>8.3800000000000008</v>
      </c>
      <c r="AI752">
        <v>21.76</v>
      </c>
      <c r="AJ752">
        <v>325</v>
      </c>
      <c r="AK752" s="32">
        <v>6.28</v>
      </c>
      <c r="AP752" s="36"/>
      <c r="AR752">
        <v>61.09</v>
      </c>
      <c r="AS752">
        <v>2.5299999999999998</v>
      </c>
      <c r="AT752" s="7">
        <v>2.3251162423716667</v>
      </c>
      <c r="AU752">
        <v>13.48</v>
      </c>
      <c r="AV752">
        <v>16.18</v>
      </c>
      <c r="AW752">
        <v>17.07</v>
      </c>
      <c r="AX752">
        <v>433.36</v>
      </c>
      <c r="AY752">
        <v>0.11</v>
      </c>
      <c r="AZ752" s="32">
        <v>84.51</v>
      </c>
    </row>
    <row r="753" spans="23:52" x14ac:dyDescent="0.35">
      <c r="W753" s="36"/>
      <c r="AA753">
        <v>24.54</v>
      </c>
      <c r="AB753">
        <v>0.70199999999999996</v>
      </c>
      <c r="AC753">
        <v>0.64515083088731617</v>
      </c>
      <c r="AD753">
        <v>28.4</v>
      </c>
      <c r="AE753">
        <v>21.4</v>
      </c>
      <c r="AF753">
        <v>27.9</v>
      </c>
      <c r="AG753">
        <v>10.4</v>
      </c>
      <c r="AH753">
        <v>4.99</v>
      </c>
      <c r="AI753">
        <v>29.64</v>
      </c>
      <c r="AJ753">
        <v>531</v>
      </c>
      <c r="AK753" s="32">
        <v>8.56</v>
      </c>
      <c r="AP753" s="36"/>
      <c r="AR753">
        <v>61.12</v>
      </c>
      <c r="AS753">
        <v>2.89</v>
      </c>
      <c r="AT753" s="7">
        <v>2.6559628223138803</v>
      </c>
      <c r="AU753">
        <v>13.56</v>
      </c>
      <c r="AV753">
        <v>16.100000000000001</v>
      </c>
      <c r="AW753">
        <v>17</v>
      </c>
      <c r="AX753">
        <v>718.86</v>
      </c>
      <c r="AY753">
        <v>0.12</v>
      </c>
      <c r="AZ753" s="32">
        <v>84.56</v>
      </c>
    </row>
    <row r="754" spans="23:52" x14ac:dyDescent="0.35">
      <c r="W754" s="36"/>
      <c r="AA754">
        <v>24.45</v>
      </c>
      <c r="AB754">
        <v>1.071</v>
      </c>
      <c r="AC754">
        <v>0.98426857532808498</v>
      </c>
      <c r="AD754">
        <v>28</v>
      </c>
      <c r="AE754">
        <v>21.4</v>
      </c>
      <c r="AF754">
        <v>27.6</v>
      </c>
      <c r="AG754">
        <v>19.7</v>
      </c>
      <c r="AH754">
        <v>4.9800000000000004</v>
      </c>
      <c r="AI754">
        <v>29.55</v>
      </c>
      <c r="AJ754">
        <v>528</v>
      </c>
      <c r="AK754" s="32">
        <v>8.5299999999999994</v>
      </c>
      <c r="AP754" s="36"/>
      <c r="AR754">
        <v>61.09</v>
      </c>
      <c r="AS754">
        <v>3.25</v>
      </c>
      <c r="AT754" s="7">
        <v>2.9868094022560938</v>
      </c>
      <c r="AU754">
        <v>13.76</v>
      </c>
      <c r="AV754">
        <v>16.079999999999998</v>
      </c>
      <c r="AW754">
        <v>16.84</v>
      </c>
      <c r="AX754">
        <v>1932.53</v>
      </c>
      <c r="AY754">
        <v>0.16</v>
      </c>
      <c r="AZ754" s="32">
        <v>84.51</v>
      </c>
    </row>
    <row r="755" spans="23:52" x14ac:dyDescent="0.35">
      <c r="W755" s="36"/>
      <c r="AA755">
        <v>24.44</v>
      </c>
      <c r="AB755">
        <v>1.601</v>
      </c>
      <c r="AC755">
        <v>1.4713482624652325</v>
      </c>
      <c r="AD755">
        <v>28</v>
      </c>
      <c r="AE755">
        <v>21.3</v>
      </c>
      <c r="AF755">
        <v>27.6</v>
      </c>
      <c r="AG755">
        <v>39.6</v>
      </c>
      <c r="AH755">
        <v>5.0199999999999996</v>
      </c>
      <c r="AI755">
        <v>29.46</v>
      </c>
      <c r="AJ755">
        <v>527</v>
      </c>
      <c r="AK755" s="32">
        <v>8.51</v>
      </c>
      <c r="AP755" s="36"/>
      <c r="AR755">
        <v>73.33</v>
      </c>
      <c r="AS755">
        <v>0.43</v>
      </c>
      <c r="AT755" s="7">
        <v>0.39517785937542166</v>
      </c>
      <c r="AU755">
        <v>25.67</v>
      </c>
      <c r="AV755">
        <v>26.12</v>
      </c>
      <c r="AW755">
        <v>26.01</v>
      </c>
      <c r="AX755">
        <v>16.53</v>
      </c>
      <c r="AY755">
        <v>0.11</v>
      </c>
      <c r="AZ755" s="32">
        <v>101.45</v>
      </c>
    </row>
    <row r="756" spans="23:52" x14ac:dyDescent="0.35">
      <c r="W756" s="36"/>
      <c r="AA756">
        <v>24.49</v>
      </c>
      <c r="AB756">
        <v>2.13</v>
      </c>
      <c r="AC756">
        <v>1.9575089313247629</v>
      </c>
      <c r="AD756">
        <v>28.3</v>
      </c>
      <c r="AE756">
        <v>21.2</v>
      </c>
      <c r="AF756">
        <v>28.1</v>
      </c>
      <c r="AG756">
        <v>67.3</v>
      </c>
      <c r="AH756">
        <v>5.08</v>
      </c>
      <c r="AI756">
        <v>29.45</v>
      </c>
      <c r="AJ756">
        <v>529</v>
      </c>
      <c r="AK756" s="32">
        <v>8.5</v>
      </c>
      <c r="AP756" s="36"/>
      <c r="AR756">
        <v>73.33</v>
      </c>
      <c r="AS756">
        <v>0.71</v>
      </c>
      <c r="AT756" s="7">
        <v>0.65250297710825433</v>
      </c>
      <c r="AU756">
        <v>25.52</v>
      </c>
      <c r="AV756">
        <v>26.1</v>
      </c>
      <c r="AW756">
        <v>25.78</v>
      </c>
      <c r="AX756">
        <v>35.479999999999997</v>
      </c>
      <c r="AY756">
        <v>0.11</v>
      </c>
      <c r="AZ756" s="32">
        <v>101.44</v>
      </c>
    </row>
    <row r="757" spans="23:52" x14ac:dyDescent="0.35">
      <c r="W757" s="36"/>
      <c r="AA757">
        <v>24.44</v>
      </c>
      <c r="AB757">
        <v>2.8340000000000001</v>
      </c>
      <c r="AC757">
        <v>2.6044977987673139</v>
      </c>
      <c r="AD757">
        <v>29.6</v>
      </c>
      <c r="AE757">
        <v>20.9</v>
      </c>
      <c r="AF757">
        <v>28.3</v>
      </c>
      <c r="AG757">
        <v>117.2</v>
      </c>
      <c r="AH757">
        <v>5.21</v>
      </c>
      <c r="AI757">
        <v>29.18</v>
      </c>
      <c r="AJ757">
        <v>525</v>
      </c>
      <c r="AK757" s="32">
        <v>8.42</v>
      </c>
      <c r="AP757" s="36"/>
      <c r="AR757">
        <v>73.33</v>
      </c>
      <c r="AS757">
        <v>1.07</v>
      </c>
      <c r="AT757" s="7">
        <v>0.98334955705046789</v>
      </c>
      <c r="AU757">
        <v>25.49</v>
      </c>
      <c r="AV757">
        <v>25.58</v>
      </c>
      <c r="AW757">
        <v>25.17</v>
      </c>
      <c r="AX757">
        <v>78.03</v>
      </c>
      <c r="AY757">
        <v>0.11</v>
      </c>
      <c r="AZ757" s="32">
        <v>101.43</v>
      </c>
    </row>
    <row r="758" spans="23:52" x14ac:dyDescent="0.35">
      <c r="W758" s="36"/>
      <c r="AA758">
        <v>24.45</v>
      </c>
      <c r="AB758">
        <v>3.54</v>
      </c>
      <c r="AC758">
        <v>3.2533247027650991</v>
      </c>
      <c r="AD758">
        <v>31.8</v>
      </c>
      <c r="AE758">
        <v>20.6</v>
      </c>
      <c r="AF758">
        <v>28.4</v>
      </c>
      <c r="AG758">
        <v>265.89999999999998</v>
      </c>
      <c r="AH758">
        <v>5.92</v>
      </c>
      <c r="AI758">
        <v>28.99</v>
      </c>
      <c r="AJ758">
        <v>524</v>
      </c>
      <c r="AK758" s="32">
        <v>8.3699999999999992</v>
      </c>
      <c r="AP758" s="36"/>
      <c r="AR758">
        <v>73.34</v>
      </c>
      <c r="AS758">
        <v>1.46</v>
      </c>
      <c r="AT758" s="7">
        <v>1.3417666853211989</v>
      </c>
      <c r="AU758">
        <v>12.63</v>
      </c>
      <c r="AV758">
        <v>16.28</v>
      </c>
      <c r="AW758">
        <v>9.7799999999999994</v>
      </c>
      <c r="AX758">
        <v>169.04</v>
      </c>
      <c r="AY758">
        <v>0.11</v>
      </c>
      <c r="AZ758" s="32">
        <v>101.46</v>
      </c>
    </row>
    <row r="759" spans="23:52" x14ac:dyDescent="0.35">
      <c r="W759" s="36"/>
      <c r="AA759">
        <v>24.44</v>
      </c>
      <c r="AB759">
        <v>3.8889999999999998</v>
      </c>
      <c r="AC759">
        <v>3.5740620816535227</v>
      </c>
      <c r="AD759">
        <v>34.799999999999997</v>
      </c>
      <c r="AE759">
        <v>20.6</v>
      </c>
      <c r="AF759">
        <v>30</v>
      </c>
      <c r="AG759">
        <v>454.1</v>
      </c>
      <c r="AH759">
        <v>6.89</v>
      </c>
      <c r="AI759">
        <v>28.92</v>
      </c>
      <c r="AJ759">
        <v>523</v>
      </c>
      <c r="AK759" s="32">
        <v>8.35</v>
      </c>
      <c r="AP759" s="36"/>
      <c r="AR759">
        <v>73.319999999999993</v>
      </c>
      <c r="AS759">
        <v>1.81</v>
      </c>
      <c r="AT759" s="7">
        <v>1.66342308248724</v>
      </c>
      <c r="AU759">
        <v>13.41</v>
      </c>
      <c r="AV759">
        <v>16.25</v>
      </c>
      <c r="AW759">
        <v>16.489999999999998</v>
      </c>
      <c r="AX759">
        <v>266.06</v>
      </c>
      <c r="AY759">
        <v>0.12</v>
      </c>
      <c r="AZ759" s="32">
        <v>101.43</v>
      </c>
    </row>
    <row r="760" spans="23:52" x14ac:dyDescent="0.35">
      <c r="W760" s="36"/>
      <c r="AA760">
        <v>24.47</v>
      </c>
      <c r="AB760">
        <v>4.077</v>
      </c>
      <c r="AC760">
        <v>3.7468375178455675</v>
      </c>
      <c r="AD760">
        <v>37.1</v>
      </c>
      <c r="AE760">
        <v>20.8</v>
      </c>
      <c r="AF760">
        <v>28.1</v>
      </c>
      <c r="AG760">
        <v>740.4</v>
      </c>
      <c r="AH760">
        <v>8.4600000000000009</v>
      </c>
      <c r="AI760">
        <v>29.14</v>
      </c>
      <c r="AJ760">
        <v>526</v>
      </c>
      <c r="AK760" s="32">
        <v>8.41</v>
      </c>
      <c r="AP760" s="36"/>
      <c r="AR760">
        <v>73.33</v>
      </c>
      <c r="AS760">
        <v>1.99</v>
      </c>
      <c r="AT760" s="7">
        <v>1.8288463724583466</v>
      </c>
      <c r="AU760">
        <v>13.35</v>
      </c>
      <c r="AV760">
        <v>16.23</v>
      </c>
      <c r="AW760">
        <v>16.420000000000002</v>
      </c>
      <c r="AX760">
        <v>331.56</v>
      </c>
      <c r="AY760">
        <v>0.12</v>
      </c>
      <c r="AZ760" s="32">
        <v>101.44</v>
      </c>
    </row>
    <row r="761" spans="23:52" x14ac:dyDescent="0.35">
      <c r="W761" s="36"/>
      <c r="AA761">
        <v>36.619999999999997</v>
      </c>
      <c r="AB761">
        <v>0.71899999999999997</v>
      </c>
      <c r="AC761">
        <v>0.6607741416068097</v>
      </c>
      <c r="AD761">
        <v>27.7</v>
      </c>
      <c r="AE761">
        <v>21.2</v>
      </c>
      <c r="AF761">
        <v>26.5</v>
      </c>
      <c r="AG761">
        <v>11.3</v>
      </c>
      <c r="AH761">
        <v>6.14</v>
      </c>
      <c r="AI761">
        <v>43.96</v>
      </c>
      <c r="AJ761">
        <v>1033</v>
      </c>
      <c r="AK761" s="32">
        <v>12.69</v>
      </c>
      <c r="AP761" s="36"/>
      <c r="AR761">
        <v>73.31</v>
      </c>
      <c r="AS761">
        <v>2.17</v>
      </c>
      <c r="AT761" s="7">
        <v>1.9942696624294534</v>
      </c>
      <c r="AU761">
        <v>13.33</v>
      </c>
      <c r="AV761">
        <v>16.170000000000002</v>
      </c>
      <c r="AW761">
        <v>16.27</v>
      </c>
      <c r="AX761">
        <v>423.55</v>
      </c>
      <c r="AY761">
        <v>0.13</v>
      </c>
      <c r="AZ761" s="32">
        <v>101.42</v>
      </c>
    </row>
    <row r="762" spans="23:52" x14ac:dyDescent="0.35">
      <c r="W762" s="36"/>
      <c r="AA762">
        <v>36.630000000000003</v>
      </c>
      <c r="AB762">
        <v>1.0629999999999999</v>
      </c>
      <c r="AC762">
        <v>0.97691642910714693</v>
      </c>
      <c r="AD762">
        <v>27.5</v>
      </c>
      <c r="AE762">
        <v>21.3</v>
      </c>
      <c r="AF762">
        <v>27.9</v>
      </c>
      <c r="AG762">
        <v>21.3</v>
      </c>
      <c r="AH762">
        <v>6.24</v>
      </c>
      <c r="AI762">
        <v>44.08</v>
      </c>
      <c r="AJ762">
        <v>1034</v>
      </c>
      <c r="AK762" s="32">
        <v>12.72</v>
      </c>
      <c r="AP762" s="36"/>
      <c r="AR762">
        <v>73.319999999999993</v>
      </c>
      <c r="AS762">
        <v>2.5299999999999998</v>
      </c>
      <c r="AT762" s="7">
        <v>2.3251162423716667</v>
      </c>
      <c r="AU762">
        <v>13.54</v>
      </c>
      <c r="AV762">
        <v>16.03</v>
      </c>
      <c r="AW762">
        <v>16.75</v>
      </c>
      <c r="AX762">
        <v>1138.44</v>
      </c>
      <c r="AY762">
        <v>0.14000000000000001</v>
      </c>
      <c r="AZ762" s="32">
        <v>101.43</v>
      </c>
    </row>
    <row r="763" spans="23:52" ht="15" thickBot="1" x14ac:dyDescent="0.4">
      <c r="W763" s="36"/>
      <c r="AA763">
        <v>36.67</v>
      </c>
      <c r="AB763">
        <v>1.6</v>
      </c>
      <c r="AC763">
        <v>1.4704292441876154</v>
      </c>
      <c r="AD763">
        <v>27</v>
      </c>
      <c r="AE763">
        <v>21.2</v>
      </c>
      <c r="AF763">
        <v>25.7</v>
      </c>
      <c r="AG763">
        <v>42.9</v>
      </c>
      <c r="AH763">
        <v>6.27</v>
      </c>
      <c r="AI763">
        <v>44.06</v>
      </c>
      <c r="AJ763">
        <v>1035</v>
      </c>
      <c r="AK763" s="32">
        <v>12.72</v>
      </c>
      <c r="AP763" s="41"/>
      <c r="AQ763" s="42"/>
      <c r="AR763" s="42">
        <v>73.34</v>
      </c>
      <c r="AS763" s="42">
        <v>2.8</v>
      </c>
      <c r="AT763" s="7">
        <v>2.5732511773283266</v>
      </c>
      <c r="AU763" s="42">
        <v>13.63</v>
      </c>
      <c r="AV763" s="42">
        <v>16.03</v>
      </c>
      <c r="AW763" s="42">
        <v>16.77</v>
      </c>
      <c r="AX763" s="42">
        <v>1822.37</v>
      </c>
      <c r="AY763" s="42">
        <v>0.17</v>
      </c>
      <c r="AZ763" s="43">
        <v>101.46</v>
      </c>
    </row>
    <row r="764" spans="23:52" x14ac:dyDescent="0.35">
      <c r="W764" s="36"/>
      <c r="AA764">
        <v>36.590000000000003</v>
      </c>
      <c r="AB764">
        <v>2.13</v>
      </c>
      <c r="AC764">
        <v>1.9575089313247629</v>
      </c>
      <c r="AD764">
        <v>27.4</v>
      </c>
      <c r="AE764">
        <v>21</v>
      </c>
      <c r="AF764">
        <v>27.2</v>
      </c>
      <c r="AG764">
        <v>72.8</v>
      </c>
      <c r="AH764">
        <v>6.34</v>
      </c>
      <c r="AI764">
        <v>43.77</v>
      </c>
      <c r="AJ764">
        <v>1030</v>
      </c>
      <c r="AK764" s="32">
        <v>12.64</v>
      </c>
      <c r="AP764" s="13" t="s">
        <v>62</v>
      </c>
      <c r="AQ764" s="10" t="s">
        <v>3</v>
      </c>
      <c r="AR764" s="11" t="s">
        <v>50</v>
      </c>
      <c r="AS764" s="11" t="s">
        <v>63</v>
      </c>
      <c r="AT764" s="11" t="s">
        <v>51</v>
      </c>
      <c r="AU764" s="11" t="s">
        <v>52</v>
      </c>
      <c r="AV764" s="11" t="s">
        <v>52</v>
      </c>
      <c r="AW764" s="11" t="s">
        <v>52</v>
      </c>
      <c r="AX764" s="11" t="s">
        <v>53</v>
      </c>
      <c r="AY764" s="11" t="s">
        <v>64</v>
      </c>
      <c r="AZ764" s="12" t="s">
        <v>49</v>
      </c>
    </row>
    <row r="765" spans="23:52" ht="15" thickBot="1" x14ac:dyDescent="0.4">
      <c r="W765" s="36"/>
      <c r="AA765">
        <v>36.81</v>
      </c>
      <c r="AB765">
        <v>2.8420000000000001</v>
      </c>
      <c r="AC765">
        <v>2.611849944988252</v>
      </c>
      <c r="AD765">
        <v>28.7</v>
      </c>
      <c r="AE765">
        <v>20.8</v>
      </c>
      <c r="AF765">
        <v>27.3</v>
      </c>
      <c r="AG765">
        <v>128.69999999999999</v>
      </c>
      <c r="AH765">
        <v>6.49</v>
      </c>
      <c r="AI765">
        <v>43.83</v>
      </c>
      <c r="AJ765">
        <v>1038</v>
      </c>
      <c r="AK765" s="32">
        <v>12.65</v>
      </c>
      <c r="AP765" s="20"/>
      <c r="AQ765" s="16" t="s">
        <v>74</v>
      </c>
      <c r="AR765" s="17" t="s">
        <v>77</v>
      </c>
      <c r="AS765" s="17" t="s">
        <v>90</v>
      </c>
      <c r="AT765" s="17" t="s">
        <v>78</v>
      </c>
      <c r="AU765" s="17" t="s">
        <v>95</v>
      </c>
      <c r="AV765" s="17" t="s">
        <v>96</v>
      </c>
      <c r="AW765" s="17" t="s">
        <v>93</v>
      </c>
      <c r="AX765" s="17" t="s">
        <v>97</v>
      </c>
      <c r="AY765" s="17" t="s">
        <v>98</v>
      </c>
      <c r="AZ765" s="18" t="s">
        <v>87</v>
      </c>
    </row>
    <row r="766" spans="23:52" x14ac:dyDescent="0.35">
      <c r="W766" s="36"/>
      <c r="AA766">
        <v>36.68</v>
      </c>
      <c r="AB766">
        <v>3.55</v>
      </c>
      <c r="AC766">
        <v>3.2625148855412713</v>
      </c>
      <c r="AD766">
        <v>31.6</v>
      </c>
      <c r="AE766">
        <v>20.6</v>
      </c>
      <c r="AF766">
        <v>27.6</v>
      </c>
      <c r="AG766">
        <v>428</v>
      </c>
      <c r="AH766">
        <v>8.24</v>
      </c>
      <c r="AI766">
        <v>43.5</v>
      </c>
      <c r="AJ766">
        <v>1030</v>
      </c>
      <c r="AK766" s="32">
        <v>12.56</v>
      </c>
      <c r="AP766" s="27" t="s">
        <v>134</v>
      </c>
      <c r="AQ766" s="28">
        <v>2.84</v>
      </c>
      <c r="AR766" s="28">
        <v>0</v>
      </c>
      <c r="AS766" s="28">
        <v>0.33</v>
      </c>
      <c r="AT766" s="58">
        <f>+AS766/SQRT(1.184)</f>
        <v>0.30327603161369571</v>
      </c>
      <c r="AU766" s="28">
        <v>39.44</v>
      </c>
      <c r="AV766" s="28">
        <v>35.43</v>
      </c>
      <c r="AW766" s="28">
        <v>39.340000000000003</v>
      </c>
      <c r="AX766" s="28">
        <v>17.18</v>
      </c>
      <c r="AY766" s="28">
        <v>0</v>
      </c>
      <c r="AZ766" s="31">
        <v>0</v>
      </c>
    </row>
    <row r="767" spans="23:52" x14ac:dyDescent="0.35">
      <c r="W767" s="36"/>
      <c r="AA767">
        <v>36.69</v>
      </c>
      <c r="AB767">
        <v>3.7629999999999999</v>
      </c>
      <c r="AC767">
        <v>3.4582657786737481</v>
      </c>
      <c r="AD767">
        <v>35.1</v>
      </c>
      <c r="AE767">
        <v>20.8</v>
      </c>
      <c r="AF767">
        <v>27.1</v>
      </c>
      <c r="AG767">
        <v>881.6</v>
      </c>
      <c r="AH767">
        <v>11.02</v>
      </c>
      <c r="AI767">
        <v>43.66</v>
      </c>
      <c r="AJ767">
        <v>1032</v>
      </c>
      <c r="AK767" s="32">
        <v>12.6</v>
      </c>
      <c r="AP767" s="36"/>
      <c r="AQ767" t="s">
        <v>150</v>
      </c>
      <c r="AR767">
        <v>0</v>
      </c>
      <c r="AS767">
        <v>0.52</v>
      </c>
      <c r="AT767" s="7">
        <f t="shared" ref="AT767:AT828" si="2">+AS767/SQRT(1.184)</f>
        <v>0.47788950436097499</v>
      </c>
      <c r="AU767">
        <v>39.94</v>
      </c>
      <c r="AV767">
        <v>35.71</v>
      </c>
      <c r="AW767">
        <v>39.590000000000003</v>
      </c>
      <c r="AX767">
        <v>34.07</v>
      </c>
      <c r="AY767">
        <v>0</v>
      </c>
      <c r="AZ767" s="32">
        <v>0</v>
      </c>
    </row>
    <row r="768" spans="23:52" x14ac:dyDescent="0.35">
      <c r="W768" s="36"/>
      <c r="AA768">
        <v>48.38</v>
      </c>
      <c r="AB768">
        <v>0.71</v>
      </c>
      <c r="AC768">
        <v>0.65250297710825433</v>
      </c>
      <c r="AD768">
        <v>31.2</v>
      </c>
      <c r="AE768">
        <v>22.1</v>
      </c>
      <c r="AF768">
        <v>27.1</v>
      </c>
      <c r="AG768">
        <v>13.1</v>
      </c>
      <c r="AH768">
        <v>7.67</v>
      </c>
      <c r="AI768">
        <v>59.44</v>
      </c>
      <c r="AJ768">
        <v>1658</v>
      </c>
      <c r="AK768" s="32">
        <v>17.16</v>
      </c>
      <c r="AP768" s="36"/>
      <c r="AR768">
        <v>0</v>
      </c>
      <c r="AS768">
        <v>0.7</v>
      </c>
      <c r="AT768" s="7">
        <f t="shared" si="2"/>
        <v>0.64331279433208166</v>
      </c>
      <c r="AU768">
        <v>40.5</v>
      </c>
      <c r="AV768">
        <v>35.950000000000003</v>
      </c>
      <c r="AW768">
        <v>39.31</v>
      </c>
      <c r="AX768">
        <v>55.24</v>
      </c>
      <c r="AY768">
        <v>0</v>
      </c>
      <c r="AZ768" s="32">
        <v>0</v>
      </c>
    </row>
    <row r="769" spans="23:52" x14ac:dyDescent="0.35">
      <c r="W769" s="36"/>
      <c r="AA769">
        <v>48.83</v>
      </c>
      <c r="AB769">
        <v>1.0680000000000001</v>
      </c>
      <c r="AC769">
        <v>0.98151152049523338</v>
      </c>
      <c r="AD769">
        <v>29.9</v>
      </c>
      <c r="AE769">
        <v>22.1</v>
      </c>
      <c r="AF769">
        <v>27.1</v>
      </c>
      <c r="AG769">
        <v>24.9</v>
      </c>
      <c r="AH769">
        <v>7.76</v>
      </c>
      <c r="AI769">
        <v>59.93</v>
      </c>
      <c r="AJ769">
        <v>1683</v>
      </c>
      <c r="AK769" s="32">
        <v>17.3</v>
      </c>
      <c r="AP769" s="36"/>
      <c r="AR769">
        <v>0</v>
      </c>
      <c r="AS769">
        <v>1.04</v>
      </c>
      <c r="AT769" s="7">
        <f t="shared" si="2"/>
        <v>0.95577900872194999</v>
      </c>
      <c r="AU769">
        <v>41.11</v>
      </c>
      <c r="AV769">
        <v>36.15</v>
      </c>
      <c r="AW769">
        <v>40.44</v>
      </c>
      <c r="AX769">
        <v>115.64</v>
      </c>
      <c r="AY769">
        <v>0</v>
      </c>
      <c r="AZ769" s="32">
        <v>0</v>
      </c>
    </row>
    <row r="770" spans="23:52" x14ac:dyDescent="0.35">
      <c r="W770" s="36"/>
      <c r="AA770">
        <v>48.9</v>
      </c>
      <c r="AB770">
        <v>1.6020000000000001</v>
      </c>
      <c r="AC770">
        <v>1.4722672807428501</v>
      </c>
      <c r="AD770">
        <v>29.2</v>
      </c>
      <c r="AE770">
        <v>22</v>
      </c>
      <c r="AF770">
        <v>27.2</v>
      </c>
      <c r="AG770">
        <v>50.9</v>
      </c>
      <c r="AH770">
        <v>7.8</v>
      </c>
      <c r="AI770">
        <v>59.84</v>
      </c>
      <c r="AJ770">
        <v>1685</v>
      </c>
      <c r="AK770" s="32">
        <v>17.27</v>
      </c>
      <c r="AP770" s="36"/>
      <c r="AR770">
        <v>0</v>
      </c>
      <c r="AS770">
        <v>1.39</v>
      </c>
      <c r="AT770" s="7">
        <f t="shared" si="2"/>
        <v>1.2774354058879909</v>
      </c>
      <c r="AU770">
        <v>42.39</v>
      </c>
      <c r="AV770">
        <v>36.35</v>
      </c>
      <c r="AW770">
        <v>40.380000000000003</v>
      </c>
      <c r="AX770">
        <v>198.37</v>
      </c>
      <c r="AY770">
        <v>0</v>
      </c>
      <c r="AZ770" s="32">
        <v>0</v>
      </c>
    </row>
    <row r="771" spans="23:52" x14ac:dyDescent="0.35">
      <c r="W771" s="36"/>
      <c r="AA771">
        <v>48.91</v>
      </c>
      <c r="AB771">
        <v>2.129</v>
      </c>
      <c r="AC771">
        <v>1.9565899130471458</v>
      </c>
      <c r="AD771">
        <v>29</v>
      </c>
      <c r="AE771">
        <v>21.7</v>
      </c>
      <c r="AF771">
        <v>27.3</v>
      </c>
      <c r="AG771">
        <v>90.7</v>
      </c>
      <c r="AH771">
        <v>7.96</v>
      </c>
      <c r="AI771">
        <v>59.44</v>
      </c>
      <c r="AJ771">
        <v>1681</v>
      </c>
      <c r="AK771" s="32">
        <v>17.16</v>
      </c>
      <c r="AP771" s="36"/>
      <c r="AR771">
        <v>0</v>
      </c>
      <c r="AS771">
        <v>1.74</v>
      </c>
      <c r="AT771" s="7">
        <f t="shared" si="2"/>
        <v>1.5990918030540318</v>
      </c>
      <c r="AU771">
        <v>43.28</v>
      </c>
      <c r="AV771">
        <v>36.479999999999997</v>
      </c>
      <c r="AW771">
        <v>39.33</v>
      </c>
      <c r="AX771">
        <v>301.42</v>
      </c>
      <c r="AY771">
        <v>0</v>
      </c>
      <c r="AZ771" s="32">
        <v>0</v>
      </c>
    </row>
    <row r="772" spans="23:52" x14ac:dyDescent="0.35">
      <c r="W772" s="36"/>
      <c r="AA772">
        <v>48.91</v>
      </c>
      <c r="AB772">
        <v>2.8380000000000001</v>
      </c>
      <c r="AC772">
        <v>2.6081738718777827</v>
      </c>
      <c r="AD772">
        <v>30</v>
      </c>
      <c r="AE772">
        <v>21.3</v>
      </c>
      <c r="AF772">
        <v>27.3</v>
      </c>
      <c r="AG772">
        <v>226.2</v>
      </c>
      <c r="AH772">
        <v>8.67</v>
      </c>
      <c r="AI772">
        <v>58.95</v>
      </c>
      <c r="AJ772">
        <v>1676</v>
      </c>
      <c r="AK772" s="32">
        <v>17.02</v>
      </c>
      <c r="AP772" s="36"/>
      <c r="AR772">
        <v>0</v>
      </c>
      <c r="AS772">
        <v>2.09</v>
      </c>
      <c r="AT772" s="7">
        <f t="shared" si="2"/>
        <v>1.9207482002200724</v>
      </c>
      <c r="AU772">
        <v>44.61</v>
      </c>
      <c r="AV772">
        <v>36.630000000000003</v>
      </c>
      <c r="AW772">
        <v>40.369999999999997</v>
      </c>
      <c r="AX772">
        <v>431.1</v>
      </c>
      <c r="AY772">
        <v>0</v>
      </c>
      <c r="AZ772" s="32">
        <v>0</v>
      </c>
    </row>
    <row r="773" spans="23:52" x14ac:dyDescent="0.35">
      <c r="W773" s="36"/>
      <c r="AA773">
        <v>48.89</v>
      </c>
      <c r="AB773">
        <v>3.194</v>
      </c>
      <c r="AC773">
        <v>2.935344378709527</v>
      </c>
      <c r="AD773">
        <v>31.6</v>
      </c>
      <c r="AE773">
        <v>21</v>
      </c>
      <c r="AF773">
        <v>27.8</v>
      </c>
      <c r="AG773">
        <v>442.1</v>
      </c>
      <c r="AH773">
        <v>9.94</v>
      </c>
      <c r="AI773">
        <v>58.52</v>
      </c>
      <c r="AJ773">
        <v>1669</v>
      </c>
      <c r="AK773" s="32">
        <v>16.89</v>
      </c>
      <c r="AP773" s="36"/>
      <c r="AR773">
        <v>0</v>
      </c>
      <c r="AS773">
        <v>2.4300000000000002</v>
      </c>
      <c r="AT773" s="7">
        <f t="shared" si="2"/>
        <v>2.2332144146099409</v>
      </c>
      <c r="AU773">
        <v>47.33</v>
      </c>
      <c r="AV773">
        <v>36.72</v>
      </c>
      <c r="AW773">
        <v>41.04</v>
      </c>
      <c r="AX773">
        <v>582.82000000000005</v>
      </c>
      <c r="AY773">
        <v>0</v>
      </c>
      <c r="AZ773" s="32">
        <v>0</v>
      </c>
    </row>
    <row r="774" spans="23:52" x14ac:dyDescent="0.35">
      <c r="W774" s="36"/>
      <c r="AA774">
        <v>48.91</v>
      </c>
      <c r="AB774">
        <v>3.3690000000000002</v>
      </c>
      <c r="AC774">
        <v>3.0961725772925477</v>
      </c>
      <c r="AD774">
        <v>33.700000000000003</v>
      </c>
      <c r="AE774">
        <v>20.8</v>
      </c>
      <c r="AF774">
        <v>27.4</v>
      </c>
      <c r="AG774">
        <v>872.4</v>
      </c>
      <c r="AH774">
        <v>12.55</v>
      </c>
      <c r="AI774">
        <v>58.26</v>
      </c>
      <c r="AJ774">
        <v>1667</v>
      </c>
      <c r="AK774" s="32">
        <v>16.82</v>
      </c>
      <c r="AP774" s="36"/>
      <c r="AR774">
        <v>0</v>
      </c>
      <c r="AS774">
        <v>2.78</v>
      </c>
      <c r="AT774" s="7">
        <f t="shared" si="2"/>
        <v>2.5548708117759817</v>
      </c>
      <c r="AU774">
        <v>49.5</v>
      </c>
      <c r="AV774">
        <v>36.799999999999997</v>
      </c>
      <c r="AW774">
        <v>40.98</v>
      </c>
      <c r="AX774">
        <v>758.93</v>
      </c>
      <c r="AY774">
        <v>0</v>
      </c>
      <c r="AZ774" s="32">
        <v>0</v>
      </c>
    </row>
    <row r="775" spans="23:52" x14ac:dyDescent="0.35">
      <c r="W775" s="36"/>
      <c r="AA775">
        <v>61.14</v>
      </c>
      <c r="AB775">
        <v>0.71199999999999997</v>
      </c>
      <c r="AC775">
        <v>0.65434101366348885</v>
      </c>
      <c r="AD775">
        <v>21.6</v>
      </c>
      <c r="AE775">
        <v>20.399999999999999</v>
      </c>
      <c r="AF775">
        <v>21.1</v>
      </c>
      <c r="AG775">
        <v>14.1</v>
      </c>
      <c r="AH775">
        <v>9.02</v>
      </c>
      <c r="AI775">
        <v>72.069999999999993</v>
      </c>
      <c r="AJ775">
        <v>2408</v>
      </c>
      <c r="AK775" s="32">
        <v>20.8</v>
      </c>
      <c r="AP775" s="36"/>
      <c r="AR775">
        <v>0</v>
      </c>
      <c r="AS775">
        <v>3.12</v>
      </c>
      <c r="AT775" s="7">
        <f t="shared" si="2"/>
        <v>2.86733702616585</v>
      </c>
      <c r="AU775">
        <v>55.11</v>
      </c>
      <c r="AV775">
        <v>36.89</v>
      </c>
      <c r="AW775">
        <v>40.869999999999997</v>
      </c>
      <c r="AX775">
        <v>952.94</v>
      </c>
      <c r="AY775">
        <v>0</v>
      </c>
      <c r="AZ775" s="32">
        <v>0</v>
      </c>
    </row>
    <row r="776" spans="23:52" x14ac:dyDescent="0.35">
      <c r="W776" s="36"/>
      <c r="AA776">
        <v>61.14</v>
      </c>
      <c r="AB776">
        <v>1.0740000000000001</v>
      </c>
      <c r="AC776">
        <v>0.98702563016093692</v>
      </c>
      <c r="AD776">
        <v>21.5</v>
      </c>
      <c r="AE776">
        <v>20.5</v>
      </c>
      <c r="AF776">
        <v>21.1</v>
      </c>
      <c r="AG776">
        <v>26.6</v>
      </c>
      <c r="AH776">
        <v>9.07</v>
      </c>
      <c r="AI776">
        <v>72.16</v>
      </c>
      <c r="AJ776">
        <v>2409</v>
      </c>
      <c r="AK776" s="32">
        <v>20.83</v>
      </c>
      <c r="AP776" s="36"/>
      <c r="AR776">
        <v>0</v>
      </c>
      <c r="AS776">
        <v>3.47</v>
      </c>
      <c r="AT776" s="7">
        <f t="shared" si="2"/>
        <v>3.1889934233318913</v>
      </c>
      <c r="AU776">
        <v>58</v>
      </c>
      <c r="AV776">
        <v>36.96</v>
      </c>
      <c r="AW776">
        <v>41.02</v>
      </c>
      <c r="AX776">
        <v>1172.49</v>
      </c>
      <c r="AY776">
        <v>0</v>
      </c>
      <c r="AZ776" s="32">
        <v>0</v>
      </c>
    </row>
    <row r="777" spans="23:52" x14ac:dyDescent="0.35">
      <c r="W777" s="36"/>
      <c r="AA777">
        <v>61.07</v>
      </c>
      <c r="AB777">
        <v>1.611</v>
      </c>
      <c r="AC777">
        <v>1.4805384452414052</v>
      </c>
      <c r="AD777">
        <v>21.7</v>
      </c>
      <c r="AE777">
        <v>20.5</v>
      </c>
      <c r="AF777">
        <v>21</v>
      </c>
      <c r="AG777">
        <v>54.8</v>
      </c>
      <c r="AH777">
        <v>9.1300000000000008</v>
      </c>
      <c r="AI777">
        <v>72.08</v>
      </c>
      <c r="AJ777">
        <v>2405</v>
      </c>
      <c r="AK777" s="32">
        <v>20.81</v>
      </c>
      <c r="AP777" s="36"/>
      <c r="AR777">
        <v>0</v>
      </c>
      <c r="AS777">
        <v>3.81</v>
      </c>
      <c r="AT777" s="7">
        <f t="shared" si="2"/>
        <v>3.5014596377217591</v>
      </c>
      <c r="AU777">
        <v>59.61</v>
      </c>
      <c r="AV777">
        <v>37</v>
      </c>
      <c r="AW777">
        <v>41.63</v>
      </c>
      <c r="AX777">
        <v>1384.09</v>
      </c>
      <c r="AY777">
        <v>0</v>
      </c>
      <c r="AZ777" s="32">
        <v>0</v>
      </c>
    </row>
    <row r="778" spans="23:52" x14ac:dyDescent="0.35">
      <c r="W778" s="36"/>
      <c r="AA778">
        <v>61.1</v>
      </c>
      <c r="AB778">
        <v>2.15</v>
      </c>
      <c r="AC778">
        <v>1.975889296877108</v>
      </c>
      <c r="AD778">
        <v>22.4</v>
      </c>
      <c r="AE778">
        <v>20.399999999999999</v>
      </c>
      <c r="AF778">
        <v>21.1</v>
      </c>
      <c r="AG778">
        <v>98.4</v>
      </c>
      <c r="AH778">
        <v>9.31</v>
      </c>
      <c r="AI778">
        <v>72.069999999999993</v>
      </c>
      <c r="AJ778">
        <v>2406</v>
      </c>
      <c r="AK778" s="32">
        <v>20.81</v>
      </c>
      <c r="AP778" s="36"/>
      <c r="AR778">
        <v>0</v>
      </c>
      <c r="AS778">
        <v>4.16</v>
      </c>
      <c r="AT778" s="7">
        <f t="shared" si="2"/>
        <v>3.8231160348877999</v>
      </c>
      <c r="AU778">
        <v>60.06</v>
      </c>
      <c r="AV778">
        <v>36.99</v>
      </c>
      <c r="AW778">
        <v>41.93</v>
      </c>
      <c r="AX778">
        <v>1646.24</v>
      </c>
      <c r="AY778">
        <v>0</v>
      </c>
      <c r="AZ778" s="32">
        <v>0</v>
      </c>
    </row>
    <row r="779" spans="23:52" x14ac:dyDescent="0.35">
      <c r="W779" s="36"/>
      <c r="AA779">
        <v>61.1</v>
      </c>
      <c r="AB779">
        <v>2.8679999999999999</v>
      </c>
      <c r="AC779">
        <v>2.6357444202063003</v>
      </c>
      <c r="AD779">
        <v>23.8</v>
      </c>
      <c r="AE779">
        <v>20.399999999999999</v>
      </c>
      <c r="AF779">
        <v>21</v>
      </c>
      <c r="AG779">
        <v>328.1</v>
      </c>
      <c r="AH779">
        <v>10.54</v>
      </c>
      <c r="AI779">
        <v>72.06</v>
      </c>
      <c r="AJ779">
        <v>2406</v>
      </c>
      <c r="AK779" s="32">
        <v>20.8</v>
      </c>
      <c r="AP779" s="36"/>
      <c r="AR779">
        <v>12.23</v>
      </c>
      <c r="AS779">
        <v>0.38</v>
      </c>
      <c r="AT779" s="7">
        <f t="shared" si="2"/>
        <v>0.34922694549455868</v>
      </c>
      <c r="AU779">
        <v>41.5</v>
      </c>
      <c r="AV779">
        <v>30.43</v>
      </c>
      <c r="AW779">
        <v>41.79</v>
      </c>
      <c r="AX779">
        <v>30.64</v>
      </c>
      <c r="AY779">
        <v>0.06</v>
      </c>
      <c r="AZ779" s="32">
        <v>10.74</v>
      </c>
    </row>
    <row r="780" spans="23:52" x14ac:dyDescent="0.35">
      <c r="W780" s="36"/>
      <c r="AA780">
        <v>61.07</v>
      </c>
      <c r="AB780">
        <v>3.044</v>
      </c>
      <c r="AC780">
        <v>2.7974916370669383</v>
      </c>
      <c r="AD780">
        <v>25.4</v>
      </c>
      <c r="AE780">
        <v>20.5</v>
      </c>
      <c r="AF780">
        <v>21.4</v>
      </c>
      <c r="AG780">
        <v>692.6</v>
      </c>
      <c r="AH780">
        <v>12.65</v>
      </c>
      <c r="AI780">
        <v>72.14</v>
      </c>
      <c r="AJ780">
        <v>2406</v>
      </c>
      <c r="AK780" s="32">
        <v>20.82</v>
      </c>
      <c r="AP780" s="36"/>
      <c r="AR780">
        <v>12.24</v>
      </c>
      <c r="AS780">
        <v>0.69</v>
      </c>
      <c r="AT780" s="7">
        <f t="shared" si="2"/>
        <v>0.6341226115559091</v>
      </c>
      <c r="AU780">
        <v>41.39</v>
      </c>
      <c r="AV780">
        <v>31.91</v>
      </c>
      <c r="AW780">
        <v>42.47</v>
      </c>
      <c r="AX780">
        <v>85.98</v>
      </c>
      <c r="AY780">
        <v>0.06</v>
      </c>
      <c r="AZ780" s="32">
        <v>10.75</v>
      </c>
    </row>
    <row r="781" spans="23:52" x14ac:dyDescent="0.35">
      <c r="W781" s="36"/>
      <c r="AA781">
        <v>61.07</v>
      </c>
      <c r="AB781">
        <v>3.0819999999999999</v>
      </c>
      <c r="AC781">
        <v>2.8324143316163939</v>
      </c>
      <c r="AD781">
        <v>26.3</v>
      </c>
      <c r="AE781">
        <v>20.7</v>
      </c>
      <c r="AF781">
        <v>21.5</v>
      </c>
      <c r="AG781">
        <v>821.4</v>
      </c>
      <c r="AH781">
        <v>13.35</v>
      </c>
      <c r="AI781">
        <v>72.45</v>
      </c>
      <c r="AJ781">
        <v>2410</v>
      </c>
      <c r="AK781" s="32">
        <v>20.91</v>
      </c>
      <c r="AP781" s="36"/>
      <c r="AR781">
        <v>12.24</v>
      </c>
      <c r="AS781">
        <v>1.03</v>
      </c>
      <c r="AT781" s="7">
        <f t="shared" si="2"/>
        <v>0.94658882594577742</v>
      </c>
      <c r="AU781">
        <v>42</v>
      </c>
      <c r="AV781">
        <v>31.31</v>
      </c>
      <c r="AW781">
        <v>47.55</v>
      </c>
      <c r="AX781">
        <v>185.89</v>
      </c>
      <c r="AY781">
        <v>0.06</v>
      </c>
      <c r="AZ781" s="32">
        <v>10.75</v>
      </c>
    </row>
    <row r="782" spans="23:52" x14ac:dyDescent="0.35">
      <c r="W782" s="36"/>
      <c r="AA782">
        <v>73.05</v>
      </c>
      <c r="AB782">
        <v>0.71399999999999997</v>
      </c>
      <c r="AC782">
        <v>0.65617905021872336</v>
      </c>
      <c r="AD782">
        <v>27.9</v>
      </c>
      <c r="AE782">
        <v>21.3</v>
      </c>
      <c r="AF782">
        <v>26.2</v>
      </c>
      <c r="AG782">
        <v>16.899999999999999</v>
      </c>
      <c r="AH782">
        <v>9.82</v>
      </c>
      <c r="AI782">
        <v>87.98</v>
      </c>
      <c r="AJ782">
        <v>3269</v>
      </c>
      <c r="AK782" s="32">
        <v>25.4</v>
      </c>
      <c r="AP782" s="36"/>
      <c r="AR782">
        <v>12.23</v>
      </c>
      <c r="AS782">
        <v>1.42</v>
      </c>
      <c r="AT782" s="7">
        <f t="shared" si="2"/>
        <v>1.3050059542165087</v>
      </c>
      <c r="AU782">
        <v>37.22</v>
      </c>
      <c r="AV782">
        <v>27.79</v>
      </c>
      <c r="AW782">
        <v>27.94</v>
      </c>
      <c r="AX782">
        <v>324.91000000000003</v>
      </c>
      <c r="AY782">
        <v>7.0000000000000007E-2</v>
      </c>
      <c r="AZ782" s="32">
        <v>10.74</v>
      </c>
    </row>
    <row r="783" spans="23:52" x14ac:dyDescent="0.35">
      <c r="W783" s="36"/>
      <c r="AA783">
        <v>73.3</v>
      </c>
      <c r="AB783">
        <v>1.0649999999999999</v>
      </c>
      <c r="AC783">
        <v>0.97875446566238145</v>
      </c>
      <c r="AD783">
        <v>27.3</v>
      </c>
      <c r="AE783">
        <v>21.4</v>
      </c>
      <c r="AF783">
        <v>26.2</v>
      </c>
      <c r="AG783">
        <v>32.1</v>
      </c>
      <c r="AH783">
        <v>9.8699999999999992</v>
      </c>
      <c r="AI783">
        <v>88.5</v>
      </c>
      <c r="AJ783">
        <v>3290</v>
      </c>
      <c r="AK783" s="32">
        <v>25.55</v>
      </c>
      <c r="AP783" s="36"/>
      <c r="AR783">
        <v>12.23</v>
      </c>
      <c r="AS783">
        <v>1.77</v>
      </c>
      <c r="AT783" s="7">
        <f t="shared" si="2"/>
        <v>1.6266623513825496</v>
      </c>
      <c r="AU783">
        <v>13.98</v>
      </c>
      <c r="AV783">
        <v>26.45</v>
      </c>
      <c r="AW783">
        <v>27.74</v>
      </c>
      <c r="AX783">
        <v>499.15</v>
      </c>
      <c r="AY783">
        <v>7.0000000000000007E-2</v>
      </c>
      <c r="AZ783" s="32">
        <v>10.74</v>
      </c>
    </row>
    <row r="784" spans="23:52" x14ac:dyDescent="0.35">
      <c r="W784" s="36"/>
      <c r="AA784">
        <v>73.33</v>
      </c>
      <c r="AB784">
        <v>1.597</v>
      </c>
      <c r="AC784">
        <v>1.4676721893547635</v>
      </c>
      <c r="AD784">
        <v>27.2</v>
      </c>
      <c r="AE784">
        <v>21.4</v>
      </c>
      <c r="AF784">
        <v>27.1</v>
      </c>
      <c r="AG784">
        <v>79</v>
      </c>
      <c r="AH784">
        <v>10.02</v>
      </c>
      <c r="AI784">
        <v>88.61</v>
      </c>
      <c r="AJ784">
        <v>3294</v>
      </c>
      <c r="AK784" s="32">
        <v>25.58</v>
      </c>
      <c r="AP784" s="36"/>
      <c r="AR784">
        <v>12.22</v>
      </c>
      <c r="AS784">
        <v>2.13</v>
      </c>
      <c r="AT784" s="7">
        <f t="shared" si="2"/>
        <v>1.9575089313247629</v>
      </c>
      <c r="AU784">
        <v>14.06</v>
      </c>
      <c r="AV784">
        <v>26.01</v>
      </c>
      <c r="AW784">
        <v>27.79</v>
      </c>
      <c r="AX784">
        <v>730.85</v>
      </c>
      <c r="AY784">
        <v>0.08</v>
      </c>
      <c r="AZ784" s="32">
        <v>10.73</v>
      </c>
    </row>
    <row r="785" spans="23:52" x14ac:dyDescent="0.35">
      <c r="W785" s="36"/>
      <c r="AA785">
        <v>73.33</v>
      </c>
      <c r="AB785">
        <v>2.3079999999999998</v>
      </c>
      <c r="AC785">
        <v>2.121094184740635</v>
      </c>
      <c r="AD785">
        <v>28.1</v>
      </c>
      <c r="AE785">
        <v>21.3</v>
      </c>
      <c r="AF785">
        <v>27.7</v>
      </c>
      <c r="AG785">
        <v>212.4</v>
      </c>
      <c r="AH785">
        <v>10.55</v>
      </c>
      <c r="AI785">
        <v>88.26</v>
      </c>
      <c r="AJ785">
        <v>3289</v>
      </c>
      <c r="AK785" s="32">
        <v>25.48</v>
      </c>
      <c r="AP785" s="36"/>
      <c r="AR785">
        <v>12.2</v>
      </c>
      <c r="AS785">
        <v>2.48</v>
      </c>
      <c r="AT785" s="7">
        <f t="shared" si="2"/>
        <v>2.2791653284908038</v>
      </c>
      <c r="AU785">
        <v>14.21</v>
      </c>
      <c r="AV785">
        <v>25.5</v>
      </c>
      <c r="AW785">
        <v>27.86</v>
      </c>
      <c r="AX785">
        <v>1028.33</v>
      </c>
      <c r="AY785">
        <v>0.09</v>
      </c>
      <c r="AZ785" s="32">
        <v>10.72</v>
      </c>
    </row>
    <row r="786" spans="23:52" x14ac:dyDescent="0.35">
      <c r="W786" s="36"/>
      <c r="AA786">
        <v>73.45</v>
      </c>
      <c r="AB786">
        <v>2.488</v>
      </c>
      <c r="AC786">
        <v>2.2865174747117418</v>
      </c>
      <c r="AD786">
        <v>28.9</v>
      </c>
      <c r="AE786">
        <v>21.2</v>
      </c>
      <c r="AF786">
        <v>27</v>
      </c>
      <c r="AG786">
        <v>275.7</v>
      </c>
      <c r="AH786">
        <v>10.77</v>
      </c>
      <c r="AI786">
        <v>88.26</v>
      </c>
      <c r="AJ786">
        <v>3296</v>
      </c>
      <c r="AK786" s="32">
        <v>25.48</v>
      </c>
      <c r="AP786" s="36"/>
      <c r="AR786">
        <v>12.23</v>
      </c>
      <c r="AS786">
        <v>2.83</v>
      </c>
      <c r="AT786" s="7">
        <f t="shared" si="2"/>
        <v>2.6008217256568447</v>
      </c>
      <c r="AU786">
        <v>14.49</v>
      </c>
      <c r="AV786">
        <v>24.77</v>
      </c>
      <c r="AW786">
        <v>28.12</v>
      </c>
      <c r="AX786">
        <v>1446.17</v>
      </c>
      <c r="AY786">
        <v>0.12</v>
      </c>
      <c r="AZ786" s="32">
        <v>10.74</v>
      </c>
    </row>
    <row r="787" spans="23:52" x14ac:dyDescent="0.35">
      <c r="W787" s="36"/>
      <c r="AA787">
        <v>73.33</v>
      </c>
      <c r="AB787">
        <v>2.67</v>
      </c>
      <c r="AC787">
        <v>2.4537788012380832</v>
      </c>
      <c r="AD787">
        <v>29.7</v>
      </c>
      <c r="AE787">
        <v>21.2</v>
      </c>
      <c r="AF787">
        <v>27</v>
      </c>
      <c r="AG787">
        <v>440.7</v>
      </c>
      <c r="AH787">
        <v>11.5</v>
      </c>
      <c r="AI787">
        <v>88.06</v>
      </c>
      <c r="AJ787">
        <v>3286</v>
      </c>
      <c r="AK787" s="32">
        <v>25.42</v>
      </c>
      <c r="AP787" s="36"/>
      <c r="AR787">
        <v>12.19</v>
      </c>
      <c r="AS787">
        <v>3.03</v>
      </c>
      <c r="AT787" s="7">
        <f t="shared" si="2"/>
        <v>2.7846253811802963</v>
      </c>
      <c r="AU787">
        <v>15.28</v>
      </c>
      <c r="AV787">
        <v>26.79</v>
      </c>
      <c r="AW787">
        <v>39.549999999999997</v>
      </c>
      <c r="AX787">
        <v>1810.56</v>
      </c>
      <c r="AY787">
        <v>0.15</v>
      </c>
      <c r="AZ787" s="32">
        <v>10.71</v>
      </c>
    </row>
    <row r="788" spans="23:52" ht="15" thickBot="1" x14ac:dyDescent="0.4">
      <c r="W788" s="41"/>
      <c r="X788" s="42"/>
      <c r="Y788" s="42"/>
      <c r="Z788" s="42"/>
      <c r="AA788" s="42">
        <v>73.44</v>
      </c>
      <c r="AB788" s="42">
        <v>2.7519999999999998</v>
      </c>
      <c r="AC788" s="42">
        <v>2.5291383000026983</v>
      </c>
      <c r="AD788" s="42">
        <v>31.7</v>
      </c>
      <c r="AE788" s="42">
        <v>21.2</v>
      </c>
      <c r="AF788" s="42">
        <v>27.4</v>
      </c>
      <c r="AG788" s="42">
        <v>1104.5</v>
      </c>
      <c r="AH788" s="42">
        <v>15.33</v>
      </c>
      <c r="AI788" s="42">
        <v>88.27</v>
      </c>
      <c r="AJ788" s="42">
        <v>3295</v>
      </c>
      <c r="AK788" s="43">
        <v>25.48</v>
      </c>
      <c r="AP788" s="36"/>
      <c r="AR788">
        <v>24.47</v>
      </c>
      <c r="AS788">
        <v>0.38</v>
      </c>
      <c r="AT788" s="7">
        <f t="shared" si="2"/>
        <v>0.34922694549455868</v>
      </c>
      <c r="AU788">
        <v>43.69</v>
      </c>
      <c r="AV788">
        <v>30.57</v>
      </c>
      <c r="AW788">
        <v>41.37</v>
      </c>
      <c r="AX788">
        <v>35.46</v>
      </c>
      <c r="AY788">
        <v>0.09</v>
      </c>
      <c r="AZ788" s="32">
        <v>21.49</v>
      </c>
    </row>
    <row r="789" spans="23:52" x14ac:dyDescent="0.35">
      <c r="W789" s="36" t="s">
        <v>16</v>
      </c>
      <c r="X789">
        <v>3.1</v>
      </c>
      <c r="Z789" t="s">
        <v>138</v>
      </c>
      <c r="AA789">
        <v>0</v>
      </c>
      <c r="AB789">
        <v>0.64900000000000002</v>
      </c>
      <c r="AC789">
        <v>0.59644286217360154</v>
      </c>
      <c r="AD789">
        <v>18</v>
      </c>
      <c r="AE789">
        <v>16</v>
      </c>
      <c r="AF789">
        <v>16.600000000000001</v>
      </c>
      <c r="AG789">
        <v>6.5</v>
      </c>
      <c r="AH789">
        <v>0</v>
      </c>
      <c r="AI789">
        <v>0</v>
      </c>
      <c r="AJ789">
        <v>0</v>
      </c>
      <c r="AK789" s="32">
        <v>0</v>
      </c>
      <c r="AP789" s="36"/>
      <c r="AR789">
        <v>24.45</v>
      </c>
      <c r="AS789">
        <v>0.69</v>
      </c>
      <c r="AT789" s="7">
        <f t="shared" si="2"/>
        <v>0.6341226115559091</v>
      </c>
      <c r="AU789">
        <v>41.72</v>
      </c>
      <c r="AV789">
        <v>31.34</v>
      </c>
      <c r="AW789">
        <v>43.24</v>
      </c>
      <c r="AX789">
        <v>100.09</v>
      </c>
      <c r="AY789">
        <v>0.09</v>
      </c>
      <c r="AZ789" s="32">
        <v>21.48</v>
      </c>
    </row>
    <row r="790" spans="23:52" x14ac:dyDescent="0.35">
      <c r="W790" s="36"/>
      <c r="AA790">
        <v>0</v>
      </c>
      <c r="AB790">
        <v>0.72899999999999998</v>
      </c>
      <c r="AC790">
        <v>0.66996432438298226</v>
      </c>
      <c r="AD790">
        <v>18.3</v>
      </c>
      <c r="AE790">
        <v>16</v>
      </c>
      <c r="AF790">
        <v>16.5</v>
      </c>
      <c r="AG790">
        <v>7.8</v>
      </c>
      <c r="AH790">
        <v>0</v>
      </c>
      <c r="AI790">
        <v>0</v>
      </c>
      <c r="AJ790">
        <v>0</v>
      </c>
      <c r="AK790" s="32">
        <v>0</v>
      </c>
      <c r="AP790" s="36"/>
      <c r="AR790">
        <v>24.46</v>
      </c>
      <c r="AS790">
        <v>1.03</v>
      </c>
      <c r="AT790" s="7">
        <f t="shared" si="2"/>
        <v>0.94658882594577742</v>
      </c>
      <c r="AU790">
        <v>41.64</v>
      </c>
      <c r="AV790">
        <v>30.49</v>
      </c>
      <c r="AW790">
        <v>49.74</v>
      </c>
      <c r="AX790">
        <v>217.7</v>
      </c>
      <c r="AY790">
        <v>0.09</v>
      </c>
      <c r="AZ790" s="32">
        <v>21.48</v>
      </c>
    </row>
    <row r="791" spans="23:52" x14ac:dyDescent="0.35">
      <c r="W791" s="36"/>
      <c r="AA791">
        <v>0</v>
      </c>
      <c r="AB791">
        <v>1.0860000000000001</v>
      </c>
      <c r="AC791">
        <v>0.99805384949234399</v>
      </c>
      <c r="AD791">
        <v>18.7</v>
      </c>
      <c r="AE791">
        <v>16.100000000000001</v>
      </c>
      <c r="AF791">
        <v>16.399999999999999</v>
      </c>
      <c r="AG791">
        <v>15.5</v>
      </c>
      <c r="AH791">
        <v>0</v>
      </c>
      <c r="AI791">
        <v>0</v>
      </c>
      <c r="AJ791">
        <v>0</v>
      </c>
      <c r="AK791" s="32">
        <v>0</v>
      </c>
      <c r="AP791" s="36"/>
      <c r="AR791">
        <v>24.47</v>
      </c>
      <c r="AS791">
        <v>1.42</v>
      </c>
      <c r="AT791" s="7">
        <f t="shared" si="2"/>
        <v>1.3050059542165087</v>
      </c>
      <c r="AU791">
        <v>30.44</v>
      </c>
      <c r="AV791">
        <v>26.99</v>
      </c>
      <c r="AW791">
        <v>27.83</v>
      </c>
      <c r="AX791">
        <v>395.23</v>
      </c>
      <c r="AY791">
        <v>0.1</v>
      </c>
      <c r="AZ791" s="32">
        <v>21.49</v>
      </c>
    </row>
    <row r="792" spans="23:52" x14ac:dyDescent="0.35">
      <c r="W792" s="36"/>
      <c r="AA792">
        <v>0</v>
      </c>
      <c r="AB792">
        <v>1.627</v>
      </c>
      <c r="AC792">
        <v>1.4952427376832813</v>
      </c>
      <c r="AD792">
        <v>19.100000000000001</v>
      </c>
      <c r="AE792">
        <v>16.100000000000001</v>
      </c>
      <c r="AF792">
        <v>16.5</v>
      </c>
      <c r="AG792">
        <v>31.8</v>
      </c>
      <c r="AH792">
        <v>0</v>
      </c>
      <c r="AI792">
        <v>0</v>
      </c>
      <c r="AJ792">
        <v>0</v>
      </c>
      <c r="AK792" s="32">
        <v>0</v>
      </c>
      <c r="AP792" s="36"/>
      <c r="AR792">
        <v>24.48</v>
      </c>
      <c r="AS792">
        <v>1.77</v>
      </c>
      <c r="AT792" s="7">
        <f t="shared" si="2"/>
        <v>1.6266623513825496</v>
      </c>
      <c r="AU792">
        <v>33.5</v>
      </c>
      <c r="AV792">
        <v>24.08</v>
      </c>
      <c r="AW792">
        <v>28.82</v>
      </c>
      <c r="AX792">
        <v>626.01</v>
      </c>
      <c r="AY792">
        <v>0.1</v>
      </c>
      <c r="AZ792" s="32">
        <v>21.5</v>
      </c>
    </row>
    <row r="793" spans="23:52" x14ac:dyDescent="0.35">
      <c r="W793" s="36"/>
      <c r="AA793">
        <v>0</v>
      </c>
      <c r="AB793">
        <v>2.1680000000000001</v>
      </c>
      <c r="AC793">
        <v>1.992431625874219</v>
      </c>
      <c r="AD793">
        <v>19.899999999999999</v>
      </c>
      <c r="AE793">
        <v>16.100000000000001</v>
      </c>
      <c r="AF793">
        <v>16.5</v>
      </c>
      <c r="AG793">
        <v>53.6</v>
      </c>
      <c r="AH793">
        <v>0</v>
      </c>
      <c r="AI793">
        <v>0</v>
      </c>
      <c r="AJ793">
        <v>0</v>
      </c>
      <c r="AK793" s="32">
        <v>0</v>
      </c>
      <c r="AP793" s="36"/>
      <c r="AR793">
        <v>24.46</v>
      </c>
      <c r="AS793">
        <v>2.12</v>
      </c>
      <c r="AT793" s="7">
        <f t="shared" si="2"/>
        <v>1.9483187485485904</v>
      </c>
      <c r="AU793">
        <v>36.15</v>
      </c>
      <c r="AV793">
        <v>23.82</v>
      </c>
      <c r="AW793">
        <v>28.99</v>
      </c>
      <c r="AX793">
        <v>997.77</v>
      </c>
      <c r="AY793">
        <v>0.11</v>
      </c>
      <c r="AZ793" s="32">
        <v>21.48</v>
      </c>
    </row>
    <row r="794" spans="23:52" x14ac:dyDescent="0.35">
      <c r="W794" s="36"/>
      <c r="AA794">
        <v>0</v>
      </c>
      <c r="AB794">
        <v>2.8919999999999999</v>
      </c>
      <c r="AC794">
        <v>2.6578008588691149</v>
      </c>
      <c r="AD794">
        <v>21.5</v>
      </c>
      <c r="AE794">
        <v>16.2</v>
      </c>
      <c r="AF794">
        <v>16.7</v>
      </c>
      <c r="AG794">
        <v>91.2</v>
      </c>
      <c r="AH794">
        <v>0</v>
      </c>
      <c r="AI794">
        <v>0</v>
      </c>
      <c r="AJ794">
        <v>0</v>
      </c>
      <c r="AK794" s="32">
        <v>0</v>
      </c>
      <c r="AP794" s="36"/>
      <c r="AR794">
        <v>24.47</v>
      </c>
      <c r="AS794">
        <v>2.27</v>
      </c>
      <c r="AT794" s="7">
        <f t="shared" si="2"/>
        <v>2.0861714901911794</v>
      </c>
      <c r="AU794">
        <v>44.63</v>
      </c>
      <c r="AV794">
        <v>25.37</v>
      </c>
      <c r="AW794">
        <v>36.869999999999997</v>
      </c>
      <c r="AX794">
        <v>1238.24</v>
      </c>
      <c r="AY794">
        <v>0.12</v>
      </c>
      <c r="AZ794" s="32">
        <v>21.49</v>
      </c>
    </row>
    <row r="795" spans="23:52" x14ac:dyDescent="0.35">
      <c r="W795" s="36"/>
      <c r="AA795">
        <v>0</v>
      </c>
      <c r="AB795">
        <v>3.609</v>
      </c>
      <c r="AC795">
        <v>3.3167369639206901</v>
      </c>
      <c r="AD795">
        <v>23.5</v>
      </c>
      <c r="AE795">
        <v>16.2</v>
      </c>
      <c r="AF795">
        <v>17.399999999999999</v>
      </c>
      <c r="AG795">
        <v>136.6</v>
      </c>
      <c r="AH795">
        <v>0</v>
      </c>
      <c r="AI795">
        <v>0</v>
      </c>
      <c r="AJ795">
        <v>0</v>
      </c>
      <c r="AK795" s="32">
        <v>0</v>
      </c>
      <c r="AP795" s="36"/>
      <c r="AR795">
        <v>24.46</v>
      </c>
      <c r="AS795">
        <v>2.6</v>
      </c>
      <c r="AT795" s="7">
        <f t="shared" si="2"/>
        <v>2.389447521804875</v>
      </c>
      <c r="AU795">
        <v>15.02</v>
      </c>
      <c r="AV795">
        <v>26.59</v>
      </c>
      <c r="AW795">
        <v>38.729999999999997</v>
      </c>
      <c r="AX795">
        <v>1871.91</v>
      </c>
      <c r="AY795">
        <v>0.15</v>
      </c>
      <c r="AZ795" s="32">
        <v>21.48</v>
      </c>
    </row>
    <row r="796" spans="23:52" x14ac:dyDescent="0.35">
      <c r="W796" s="36"/>
      <c r="AA796">
        <v>0</v>
      </c>
      <c r="AB796">
        <v>4.32</v>
      </c>
      <c r="AC796">
        <v>3.9701589593065618</v>
      </c>
      <c r="AD796">
        <v>28</v>
      </c>
      <c r="AE796">
        <v>16.399999999999999</v>
      </c>
      <c r="AF796">
        <v>18.7</v>
      </c>
      <c r="AG796">
        <v>195.6</v>
      </c>
      <c r="AH796">
        <v>0</v>
      </c>
      <c r="AI796">
        <v>0</v>
      </c>
      <c r="AJ796">
        <v>0</v>
      </c>
      <c r="AK796" s="32">
        <v>0</v>
      </c>
      <c r="AP796" s="36"/>
      <c r="AR796">
        <v>36.69</v>
      </c>
      <c r="AS796">
        <v>0.38</v>
      </c>
      <c r="AT796" s="7">
        <f t="shared" si="2"/>
        <v>0.34922694549455868</v>
      </c>
      <c r="AU796">
        <v>42.61</v>
      </c>
      <c r="AV796">
        <v>30.79</v>
      </c>
      <c r="AW796">
        <v>40.64</v>
      </c>
      <c r="AX796">
        <v>41.7</v>
      </c>
      <c r="AY796">
        <v>0.12</v>
      </c>
      <c r="AZ796" s="32">
        <v>32.22</v>
      </c>
    </row>
    <row r="797" spans="23:52" x14ac:dyDescent="0.35">
      <c r="W797" s="36"/>
      <c r="AA797">
        <v>0</v>
      </c>
      <c r="AB797">
        <v>5.0279999999999996</v>
      </c>
      <c r="AC797">
        <v>4.6208238998595812</v>
      </c>
      <c r="AD797">
        <v>32.5</v>
      </c>
      <c r="AE797">
        <v>16.600000000000001</v>
      </c>
      <c r="AF797">
        <v>20</v>
      </c>
      <c r="AG797">
        <v>270.2</v>
      </c>
      <c r="AH797">
        <v>0</v>
      </c>
      <c r="AI797">
        <v>0</v>
      </c>
      <c r="AJ797">
        <v>0</v>
      </c>
      <c r="AK797" s="32">
        <v>0</v>
      </c>
      <c r="AP797" s="36"/>
      <c r="AR797">
        <v>36.69</v>
      </c>
      <c r="AS797">
        <v>0.69</v>
      </c>
      <c r="AT797" s="7">
        <f t="shared" si="2"/>
        <v>0.6341226115559091</v>
      </c>
      <c r="AU797">
        <v>41.78</v>
      </c>
      <c r="AV797">
        <v>31.15</v>
      </c>
      <c r="AW797">
        <v>46.24</v>
      </c>
      <c r="AX797">
        <v>119.78</v>
      </c>
      <c r="AY797">
        <v>0.12</v>
      </c>
      <c r="AZ797" s="32">
        <v>32.22</v>
      </c>
    </row>
    <row r="798" spans="23:52" x14ac:dyDescent="0.35">
      <c r="W798" s="36"/>
      <c r="AA798">
        <v>2.98</v>
      </c>
      <c r="AB798">
        <v>0.71599999999999997</v>
      </c>
      <c r="AC798">
        <v>0.65801708677395787</v>
      </c>
      <c r="AD798">
        <v>32.1</v>
      </c>
      <c r="AE798">
        <v>21.1</v>
      </c>
      <c r="AF798">
        <v>22.5</v>
      </c>
      <c r="AG798">
        <v>9.1</v>
      </c>
      <c r="AH798">
        <v>1.29</v>
      </c>
      <c r="AI798">
        <v>0.26</v>
      </c>
      <c r="AJ798">
        <v>11</v>
      </c>
      <c r="AK798" s="32">
        <v>0.08</v>
      </c>
      <c r="AP798" s="36"/>
      <c r="AR798">
        <v>36.590000000000003</v>
      </c>
      <c r="AS798">
        <v>1.02</v>
      </c>
      <c r="AT798" s="7">
        <f t="shared" si="2"/>
        <v>0.93739864316960486</v>
      </c>
      <c r="AU798">
        <v>41.94</v>
      </c>
      <c r="AV798">
        <v>30.19</v>
      </c>
      <c r="AW798">
        <v>50.89</v>
      </c>
      <c r="AX798">
        <v>275.08999999999997</v>
      </c>
      <c r="AY798">
        <v>0.12</v>
      </c>
      <c r="AZ798" s="32">
        <v>32.14</v>
      </c>
    </row>
    <row r="799" spans="23:52" x14ac:dyDescent="0.35">
      <c r="W799" s="36"/>
      <c r="AA799">
        <v>2.88</v>
      </c>
      <c r="AB799">
        <v>1.071</v>
      </c>
      <c r="AC799">
        <v>0.98426857532808498</v>
      </c>
      <c r="AD799">
        <v>31.3</v>
      </c>
      <c r="AE799">
        <v>21.1</v>
      </c>
      <c r="AF799">
        <v>22.5</v>
      </c>
      <c r="AG799">
        <v>17.399999999999999</v>
      </c>
      <c r="AH799">
        <v>1.24</v>
      </c>
      <c r="AI799">
        <v>0.25</v>
      </c>
      <c r="AJ799">
        <v>10</v>
      </c>
      <c r="AK799" s="32">
        <v>7.0000000000000007E-2</v>
      </c>
      <c r="AP799" s="36"/>
      <c r="AR799">
        <v>36.68</v>
      </c>
      <c r="AS799">
        <v>1.41</v>
      </c>
      <c r="AT799" s="7">
        <f t="shared" si="2"/>
        <v>1.295815771440336</v>
      </c>
      <c r="AU799">
        <v>14.2</v>
      </c>
      <c r="AV799">
        <v>23.83</v>
      </c>
      <c r="AW799">
        <v>30.52</v>
      </c>
      <c r="AX799">
        <v>514.78</v>
      </c>
      <c r="AY799">
        <v>0.12</v>
      </c>
      <c r="AZ799" s="32">
        <v>32.22</v>
      </c>
    </row>
    <row r="800" spans="23:52" x14ac:dyDescent="0.35">
      <c r="W800" s="36"/>
      <c r="AA800">
        <v>2.84</v>
      </c>
      <c r="AB800">
        <v>1.6080000000000001</v>
      </c>
      <c r="AC800">
        <v>1.4777813904085535</v>
      </c>
      <c r="AD800">
        <v>30.8</v>
      </c>
      <c r="AE800">
        <v>20.9</v>
      </c>
      <c r="AF800">
        <v>22.4</v>
      </c>
      <c r="AG800">
        <v>35.1</v>
      </c>
      <c r="AH800">
        <v>1.32</v>
      </c>
      <c r="AI800">
        <v>0.25</v>
      </c>
      <c r="AJ800">
        <v>10</v>
      </c>
      <c r="AK800" s="32">
        <v>7.0000000000000007E-2</v>
      </c>
      <c r="AP800" s="36"/>
      <c r="AR800">
        <v>36.68</v>
      </c>
      <c r="AS800">
        <v>1.59</v>
      </c>
      <c r="AT800" s="7">
        <f t="shared" si="2"/>
        <v>1.4612390614114428</v>
      </c>
      <c r="AU800">
        <v>14.21</v>
      </c>
      <c r="AV800">
        <v>23.89</v>
      </c>
      <c r="AW800">
        <v>31.09</v>
      </c>
      <c r="AX800">
        <v>646.85</v>
      </c>
      <c r="AY800">
        <v>0.13</v>
      </c>
      <c r="AZ800" s="32">
        <v>32.22</v>
      </c>
    </row>
    <row r="801" spans="23:52" x14ac:dyDescent="0.35">
      <c r="W801" s="36"/>
      <c r="AA801">
        <v>2.9</v>
      </c>
      <c r="AB801">
        <v>2.504</v>
      </c>
      <c r="AC801">
        <v>2.3012217671536179</v>
      </c>
      <c r="AD801">
        <v>31.6</v>
      </c>
      <c r="AE801">
        <v>20.9</v>
      </c>
      <c r="AF801">
        <v>21.5</v>
      </c>
      <c r="AG801">
        <v>78.400000000000006</v>
      </c>
      <c r="AH801">
        <v>1.51</v>
      </c>
      <c r="AI801">
        <v>0.25</v>
      </c>
      <c r="AJ801">
        <v>10</v>
      </c>
      <c r="AK801" s="32">
        <v>7.0000000000000007E-2</v>
      </c>
      <c r="AP801" s="36"/>
      <c r="AR801">
        <v>36.69</v>
      </c>
      <c r="AS801">
        <v>1.76</v>
      </c>
      <c r="AT801" s="7">
        <f t="shared" si="2"/>
        <v>1.6174721686063769</v>
      </c>
      <c r="AU801">
        <v>14.28</v>
      </c>
      <c r="AV801">
        <v>23.93</v>
      </c>
      <c r="AW801">
        <v>31.53</v>
      </c>
      <c r="AX801">
        <v>871.35</v>
      </c>
      <c r="AY801">
        <v>0.13</v>
      </c>
      <c r="AZ801" s="32">
        <v>32.22</v>
      </c>
    </row>
    <row r="802" spans="23:52" x14ac:dyDescent="0.35">
      <c r="W802" s="36"/>
      <c r="AA802">
        <v>2.95</v>
      </c>
      <c r="AB802">
        <v>3.58</v>
      </c>
      <c r="AC802">
        <v>3.2900854338697894</v>
      </c>
      <c r="AD802">
        <v>34.299999999999997</v>
      </c>
      <c r="AE802">
        <v>20.8</v>
      </c>
      <c r="AF802">
        <v>21.5</v>
      </c>
      <c r="AG802">
        <v>167.4</v>
      </c>
      <c r="AH802">
        <v>1.8</v>
      </c>
      <c r="AI802">
        <v>0.25</v>
      </c>
      <c r="AJ802">
        <v>10</v>
      </c>
      <c r="AK802" s="32">
        <v>7.0000000000000007E-2</v>
      </c>
      <c r="AP802" s="36"/>
      <c r="AR802">
        <v>36.68</v>
      </c>
      <c r="AS802">
        <v>1.94</v>
      </c>
      <c r="AT802" s="7">
        <f t="shared" si="2"/>
        <v>1.7828954585774837</v>
      </c>
      <c r="AU802">
        <v>14.38</v>
      </c>
      <c r="AV802">
        <v>24.01</v>
      </c>
      <c r="AW802">
        <v>32.07</v>
      </c>
      <c r="AX802">
        <v>1170.27</v>
      </c>
      <c r="AY802">
        <v>0.14000000000000001</v>
      </c>
      <c r="AZ802" s="32">
        <v>32.22</v>
      </c>
    </row>
    <row r="803" spans="23:52" x14ac:dyDescent="0.35">
      <c r="W803" s="36"/>
      <c r="AA803">
        <v>2.96</v>
      </c>
      <c r="AB803">
        <v>4.6639999999999997</v>
      </c>
      <c r="AC803">
        <v>4.2863012468068984</v>
      </c>
      <c r="AD803">
        <v>39.4</v>
      </c>
      <c r="AE803">
        <v>20.5</v>
      </c>
      <c r="AF803">
        <v>21.1</v>
      </c>
      <c r="AG803">
        <v>385.2</v>
      </c>
      <c r="AH803">
        <v>2.3199999999999998</v>
      </c>
      <c r="AI803">
        <v>0.25</v>
      </c>
      <c r="AJ803">
        <v>10</v>
      </c>
      <c r="AK803" s="32">
        <v>7.0000000000000007E-2</v>
      </c>
      <c r="AP803" s="36"/>
      <c r="AR803">
        <v>36.68</v>
      </c>
      <c r="AS803">
        <v>2.09</v>
      </c>
      <c r="AT803" s="7">
        <f t="shared" si="2"/>
        <v>1.9207482002200724</v>
      </c>
      <c r="AU803">
        <v>15</v>
      </c>
      <c r="AV803">
        <v>26.14</v>
      </c>
      <c r="AW803">
        <v>38.4</v>
      </c>
      <c r="AX803">
        <v>1498.04</v>
      </c>
      <c r="AY803">
        <v>0.15</v>
      </c>
      <c r="AZ803" s="32">
        <v>32.22</v>
      </c>
    </row>
    <row r="804" spans="23:52" x14ac:dyDescent="0.35">
      <c r="W804" s="36"/>
      <c r="AA804">
        <v>2.91</v>
      </c>
      <c r="AB804">
        <v>5.0129999999999999</v>
      </c>
      <c r="AC804">
        <v>4.6070386256953224</v>
      </c>
      <c r="AD804">
        <v>44.4</v>
      </c>
      <c r="AE804">
        <v>20.100000000000001</v>
      </c>
      <c r="AF804">
        <v>22.1</v>
      </c>
      <c r="AG804">
        <v>518.20000000000005</v>
      </c>
      <c r="AH804">
        <v>2.91</v>
      </c>
      <c r="AI804">
        <v>0.25</v>
      </c>
      <c r="AJ804">
        <v>10</v>
      </c>
      <c r="AK804" s="32">
        <v>7.0000000000000007E-2</v>
      </c>
      <c r="AP804" s="36"/>
      <c r="AR804">
        <v>36.659999999999997</v>
      </c>
      <c r="AS804">
        <v>2.23</v>
      </c>
      <c r="AT804" s="7">
        <f t="shared" si="2"/>
        <v>2.0494107590864887</v>
      </c>
      <c r="AU804">
        <v>15.04</v>
      </c>
      <c r="AV804">
        <v>26.22</v>
      </c>
      <c r="AW804">
        <v>38.479999999999997</v>
      </c>
      <c r="AX804">
        <v>2084.69</v>
      </c>
      <c r="AY804">
        <v>0.19</v>
      </c>
      <c r="AZ804" s="32">
        <v>32.200000000000003</v>
      </c>
    </row>
    <row r="805" spans="23:52" x14ac:dyDescent="0.35">
      <c r="W805" s="36"/>
      <c r="AA805">
        <v>6.38</v>
      </c>
      <c r="AB805">
        <v>0.71799999999999997</v>
      </c>
      <c r="AC805">
        <v>0.65985512332919238</v>
      </c>
      <c r="AD805">
        <v>30.4</v>
      </c>
      <c r="AE805">
        <v>21</v>
      </c>
      <c r="AF805">
        <v>22.7</v>
      </c>
      <c r="AG805">
        <v>9.5</v>
      </c>
      <c r="AH805">
        <v>3.16</v>
      </c>
      <c r="AI805">
        <v>0.55000000000000004</v>
      </c>
      <c r="AJ805">
        <v>38</v>
      </c>
      <c r="AK805" s="32">
        <v>0.16</v>
      </c>
      <c r="AP805" s="36"/>
      <c r="AR805">
        <v>48.89</v>
      </c>
      <c r="AS805">
        <v>0.38</v>
      </c>
      <c r="AT805" s="7">
        <f t="shared" si="2"/>
        <v>0.34922694549455868</v>
      </c>
      <c r="AU805">
        <v>42.44</v>
      </c>
      <c r="AV805">
        <v>31.03</v>
      </c>
      <c r="AW805">
        <v>40.44</v>
      </c>
      <c r="AX805">
        <v>50.98</v>
      </c>
      <c r="AY805">
        <v>0.14000000000000001</v>
      </c>
      <c r="AZ805" s="32">
        <v>42.94</v>
      </c>
    </row>
    <row r="806" spans="23:52" x14ac:dyDescent="0.35">
      <c r="W806" s="36"/>
      <c r="AA806">
        <v>6.18</v>
      </c>
      <c r="AB806">
        <v>1.0740000000000001</v>
      </c>
      <c r="AC806">
        <v>0.98702563016093692</v>
      </c>
      <c r="AD806">
        <v>30.1</v>
      </c>
      <c r="AE806">
        <v>19.8</v>
      </c>
      <c r="AF806">
        <v>22.7</v>
      </c>
      <c r="AG806">
        <v>18.100000000000001</v>
      </c>
      <c r="AH806">
        <v>3.12</v>
      </c>
      <c r="AI806">
        <v>0.51</v>
      </c>
      <c r="AJ806">
        <v>35</v>
      </c>
      <c r="AK806" s="32">
        <v>0.15</v>
      </c>
      <c r="AP806" s="36"/>
      <c r="AR806">
        <v>48.94</v>
      </c>
      <c r="AS806">
        <v>0.68</v>
      </c>
      <c r="AT806" s="7">
        <f t="shared" si="2"/>
        <v>0.62493242877973654</v>
      </c>
      <c r="AU806">
        <v>41.78</v>
      </c>
      <c r="AV806">
        <v>31.08</v>
      </c>
      <c r="AW806">
        <v>49.17</v>
      </c>
      <c r="AX806">
        <v>147.41999999999999</v>
      </c>
      <c r="AY806">
        <v>0.14000000000000001</v>
      </c>
      <c r="AZ806" s="32">
        <v>42.98</v>
      </c>
    </row>
    <row r="807" spans="23:52" x14ac:dyDescent="0.35">
      <c r="W807" s="36"/>
      <c r="AA807">
        <v>6.11</v>
      </c>
      <c r="AB807">
        <v>1.6060000000000001</v>
      </c>
      <c r="AC807">
        <v>1.4759433538533191</v>
      </c>
      <c r="AD807">
        <v>30</v>
      </c>
      <c r="AE807">
        <v>19.5</v>
      </c>
      <c r="AF807">
        <v>22.5</v>
      </c>
      <c r="AG807">
        <v>37</v>
      </c>
      <c r="AH807">
        <v>3.14</v>
      </c>
      <c r="AI807">
        <v>0.5</v>
      </c>
      <c r="AJ807">
        <v>35</v>
      </c>
      <c r="AK807" s="32">
        <v>0.15</v>
      </c>
      <c r="AP807" s="36"/>
      <c r="AR807">
        <v>48.92</v>
      </c>
      <c r="AS807">
        <v>1.03</v>
      </c>
      <c r="AT807" s="7">
        <f t="shared" si="2"/>
        <v>0.94658882594577742</v>
      </c>
      <c r="AU807">
        <v>42.11</v>
      </c>
      <c r="AV807">
        <v>29.93</v>
      </c>
      <c r="AW807">
        <v>49.87</v>
      </c>
      <c r="AX807">
        <v>370.18</v>
      </c>
      <c r="AY807">
        <v>0.14000000000000001</v>
      </c>
      <c r="AZ807" s="32">
        <v>42.97</v>
      </c>
    </row>
    <row r="808" spans="23:52" x14ac:dyDescent="0.35">
      <c r="W808" s="36"/>
      <c r="AA808">
        <v>5.97</v>
      </c>
      <c r="AB808">
        <v>2.1520000000000001</v>
      </c>
      <c r="AC808">
        <v>1.9777273334323429</v>
      </c>
      <c r="AD808">
        <v>30.7</v>
      </c>
      <c r="AE808">
        <v>19.5</v>
      </c>
      <c r="AF808">
        <v>22.1</v>
      </c>
      <c r="AG808">
        <v>62.3</v>
      </c>
      <c r="AH808">
        <v>3.17</v>
      </c>
      <c r="AI808">
        <v>0.49</v>
      </c>
      <c r="AJ808">
        <v>33</v>
      </c>
      <c r="AK808" s="32">
        <v>0.14000000000000001</v>
      </c>
      <c r="AP808" s="36"/>
      <c r="AR808">
        <v>48.89</v>
      </c>
      <c r="AS808">
        <v>1.23</v>
      </c>
      <c r="AT808" s="7">
        <f t="shared" si="2"/>
        <v>1.1303924814692292</v>
      </c>
      <c r="AU808">
        <v>14.37</v>
      </c>
      <c r="AV808">
        <v>24.5</v>
      </c>
      <c r="AW808">
        <v>33.33</v>
      </c>
      <c r="AX808">
        <v>495.01</v>
      </c>
      <c r="AY808">
        <v>0.15</v>
      </c>
      <c r="AZ808" s="32">
        <v>42.94</v>
      </c>
    </row>
    <row r="809" spans="23:52" x14ac:dyDescent="0.35">
      <c r="W809" s="36"/>
      <c r="AA809">
        <v>6.31</v>
      </c>
      <c r="AB809">
        <v>2.8639999999999999</v>
      </c>
      <c r="AC809">
        <v>2.6320683470958315</v>
      </c>
      <c r="AD809">
        <v>31.7</v>
      </c>
      <c r="AE809">
        <v>19.2</v>
      </c>
      <c r="AF809">
        <v>21.7</v>
      </c>
      <c r="AG809">
        <v>108.2</v>
      </c>
      <c r="AH809">
        <v>3.45</v>
      </c>
      <c r="AI809">
        <v>0.51</v>
      </c>
      <c r="AJ809">
        <v>36</v>
      </c>
      <c r="AK809" s="32">
        <v>0.15</v>
      </c>
      <c r="AP809" s="36"/>
      <c r="AR809">
        <v>48.89</v>
      </c>
      <c r="AS809">
        <v>1.4</v>
      </c>
      <c r="AT809" s="7">
        <f t="shared" si="2"/>
        <v>1.2866255886641633</v>
      </c>
      <c r="AU809">
        <v>14.37</v>
      </c>
      <c r="AV809">
        <v>24.65</v>
      </c>
      <c r="AW809">
        <v>33.869999999999997</v>
      </c>
      <c r="AX809">
        <v>713.49</v>
      </c>
      <c r="AY809">
        <v>0.15</v>
      </c>
      <c r="AZ809" s="32">
        <v>42.94</v>
      </c>
    </row>
    <row r="810" spans="23:52" x14ac:dyDescent="0.35">
      <c r="W810" s="36"/>
      <c r="AA810">
        <v>6.37</v>
      </c>
      <c r="AB810">
        <v>3.585</v>
      </c>
      <c r="AC810">
        <v>3.2946805252578759</v>
      </c>
      <c r="AD810">
        <v>34.200000000000003</v>
      </c>
      <c r="AE810">
        <v>18.8</v>
      </c>
      <c r="AF810">
        <v>21.7</v>
      </c>
      <c r="AG810">
        <v>189.4</v>
      </c>
      <c r="AH810">
        <v>3.78</v>
      </c>
      <c r="AI810">
        <v>0.51</v>
      </c>
      <c r="AJ810">
        <v>37</v>
      </c>
      <c r="AK810" s="32">
        <v>0.15</v>
      </c>
      <c r="AP810" s="36"/>
      <c r="AR810">
        <v>48.89</v>
      </c>
      <c r="AS810">
        <v>1.58</v>
      </c>
      <c r="AT810" s="7">
        <f t="shared" si="2"/>
        <v>1.4520488786352703</v>
      </c>
      <c r="AU810">
        <v>14.42</v>
      </c>
      <c r="AV810">
        <v>24.78</v>
      </c>
      <c r="AW810">
        <v>34.24</v>
      </c>
      <c r="AX810">
        <v>939.48</v>
      </c>
      <c r="AY810">
        <v>0.15</v>
      </c>
      <c r="AZ810" s="32">
        <v>42.94</v>
      </c>
    </row>
    <row r="811" spans="23:52" x14ac:dyDescent="0.35">
      <c r="W811" s="36"/>
      <c r="AA811">
        <v>6.35</v>
      </c>
      <c r="AB811">
        <v>4.1239999999999997</v>
      </c>
      <c r="AC811">
        <v>3.7900313768935785</v>
      </c>
      <c r="AD811">
        <v>37</v>
      </c>
      <c r="AE811">
        <v>18.600000000000001</v>
      </c>
      <c r="AF811">
        <v>21.2</v>
      </c>
      <c r="AG811">
        <v>335.1</v>
      </c>
      <c r="AH811">
        <v>4.1500000000000004</v>
      </c>
      <c r="AI811">
        <v>0.51</v>
      </c>
      <c r="AJ811">
        <v>37</v>
      </c>
      <c r="AK811" s="32">
        <v>0.15</v>
      </c>
      <c r="AP811" s="36"/>
      <c r="AR811">
        <v>48.87</v>
      </c>
      <c r="AS811">
        <v>1.75</v>
      </c>
      <c r="AT811" s="7">
        <f t="shared" si="2"/>
        <v>1.6082819858302044</v>
      </c>
      <c r="AU811">
        <v>14.51</v>
      </c>
      <c r="AV811">
        <v>24.91</v>
      </c>
      <c r="AW811">
        <v>34.700000000000003</v>
      </c>
      <c r="AX811">
        <v>1258.8</v>
      </c>
      <c r="AY811">
        <v>0.16</v>
      </c>
      <c r="AZ811" s="32">
        <v>42.93</v>
      </c>
    </row>
    <row r="812" spans="23:52" x14ac:dyDescent="0.35">
      <c r="W812" s="36"/>
      <c r="AA812">
        <v>6.44</v>
      </c>
      <c r="AB812">
        <v>4.3010000000000002</v>
      </c>
      <c r="AC812">
        <v>3.9526976120318338</v>
      </c>
      <c r="AD812">
        <v>39.1</v>
      </c>
      <c r="AE812">
        <v>18.5</v>
      </c>
      <c r="AF812">
        <v>21.2</v>
      </c>
      <c r="AG812">
        <v>416</v>
      </c>
      <c r="AH812">
        <v>4.41</v>
      </c>
      <c r="AI812">
        <v>0.51</v>
      </c>
      <c r="AJ812">
        <v>37</v>
      </c>
      <c r="AK812" s="32">
        <v>0.15</v>
      </c>
      <c r="AP812" s="36"/>
      <c r="AR812">
        <v>48.93</v>
      </c>
      <c r="AS812">
        <v>1.89</v>
      </c>
      <c r="AT812" s="7">
        <f t="shared" si="2"/>
        <v>1.7369445446966205</v>
      </c>
      <c r="AU812">
        <v>14.57</v>
      </c>
      <c r="AV812">
        <v>24.96</v>
      </c>
      <c r="AW812">
        <v>34.729999999999997</v>
      </c>
      <c r="AX812">
        <v>1789.82</v>
      </c>
      <c r="AY812">
        <v>0.2</v>
      </c>
      <c r="AZ812" s="32">
        <v>42.98</v>
      </c>
    </row>
    <row r="813" spans="23:52" x14ac:dyDescent="0.35">
      <c r="W813" s="36"/>
      <c r="AA813">
        <v>6.02</v>
      </c>
      <c r="AB813">
        <v>4.6589999999999998</v>
      </c>
      <c r="AC813">
        <v>4.2817061554188127</v>
      </c>
      <c r="AD813">
        <v>42.6</v>
      </c>
      <c r="AE813">
        <v>18.8</v>
      </c>
      <c r="AF813">
        <v>21.6</v>
      </c>
      <c r="AG813">
        <v>653.29999999999995</v>
      </c>
      <c r="AH813">
        <v>5.2</v>
      </c>
      <c r="AI813">
        <v>0.48</v>
      </c>
      <c r="AJ813">
        <v>34</v>
      </c>
      <c r="AK813" s="32">
        <v>0.14000000000000001</v>
      </c>
      <c r="AP813" s="36"/>
      <c r="AR813">
        <v>61.17</v>
      </c>
      <c r="AS813">
        <v>0.38</v>
      </c>
      <c r="AT813" s="7">
        <f t="shared" si="2"/>
        <v>0.34922694549455868</v>
      </c>
      <c r="AU813">
        <v>42.11</v>
      </c>
      <c r="AV813">
        <v>31.3</v>
      </c>
      <c r="AW813">
        <v>41.12</v>
      </c>
      <c r="AX813">
        <v>60.65</v>
      </c>
      <c r="AY813">
        <v>0.15</v>
      </c>
      <c r="AZ813" s="32">
        <v>53.72</v>
      </c>
    </row>
    <row r="814" spans="23:52" x14ac:dyDescent="0.35">
      <c r="W814" s="36"/>
      <c r="AA814">
        <v>9.0500000000000007</v>
      </c>
      <c r="AB814">
        <v>0.71099999999999997</v>
      </c>
      <c r="AC814">
        <v>0.65342199538587153</v>
      </c>
      <c r="AD814">
        <v>32.4</v>
      </c>
      <c r="AE814">
        <v>20.100000000000001</v>
      </c>
      <c r="AF814">
        <v>23</v>
      </c>
      <c r="AG814">
        <v>9.9</v>
      </c>
      <c r="AH814">
        <v>3.51</v>
      </c>
      <c r="AI814">
        <v>0.76</v>
      </c>
      <c r="AJ814">
        <v>67</v>
      </c>
      <c r="AK814" s="32">
        <v>0.22</v>
      </c>
      <c r="AP814" s="36"/>
      <c r="AR814">
        <v>61.11</v>
      </c>
      <c r="AS814">
        <v>0.68</v>
      </c>
      <c r="AT814" s="7">
        <f t="shared" si="2"/>
        <v>0.62493242877973654</v>
      </c>
      <c r="AU814">
        <v>14.73</v>
      </c>
      <c r="AV814">
        <v>31.1</v>
      </c>
      <c r="AW814">
        <v>50.27</v>
      </c>
      <c r="AX814">
        <v>186.3</v>
      </c>
      <c r="AY814">
        <v>0.15</v>
      </c>
      <c r="AZ814" s="32">
        <v>53.67</v>
      </c>
    </row>
    <row r="815" spans="23:52" x14ac:dyDescent="0.35">
      <c r="W815" s="36"/>
      <c r="AA815">
        <v>8.9600000000000009</v>
      </c>
      <c r="AB815">
        <v>1.07</v>
      </c>
      <c r="AC815">
        <v>0.98334955705046789</v>
      </c>
      <c r="AD815">
        <v>31.6</v>
      </c>
      <c r="AE815">
        <v>20</v>
      </c>
      <c r="AF815">
        <v>23.1</v>
      </c>
      <c r="AG815">
        <v>18.7</v>
      </c>
      <c r="AH815">
        <v>3.48</v>
      </c>
      <c r="AI815">
        <v>0.75</v>
      </c>
      <c r="AJ815">
        <v>66</v>
      </c>
      <c r="AK815" s="32">
        <v>0.22</v>
      </c>
      <c r="AP815" s="36"/>
      <c r="AR815">
        <v>61.1</v>
      </c>
      <c r="AS815">
        <v>0.87</v>
      </c>
      <c r="AT815" s="7">
        <f t="shared" si="2"/>
        <v>0.79954590152701588</v>
      </c>
      <c r="AU815">
        <v>15</v>
      </c>
      <c r="AV815">
        <v>27.55</v>
      </c>
      <c r="AW815">
        <v>39.54</v>
      </c>
      <c r="AX815">
        <v>290.52999999999997</v>
      </c>
      <c r="AY815">
        <v>0.16</v>
      </c>
      <c r="AZ815" s="32">
        <v>53.67</v>
      </c>
    </row>
    <row r="816" spans="23:52" x14ac:dyDescent="0.35">
      <c r="W816" s="36"/>
      <c r="AA816">
        <v>9.0500000000000007</v>
      </c>
      <c r="AB816">
        <v>1.611</v>
      </c>
      <c r="AC816">
        <v>1.4805384452414052</v>
      </c>
      <c r="AD816">
        <v>31.2</v>
      </c>
      <c r="AE816">
        <v>20.100000000000001</v>
      </c>
      <c r="AF816">
        <v>22.4</v>
      </c>
      <c r="AG816">
        <v>38.200000000000003</v>
      </c>
      <c r="AH816">
        <v>3.62</v>
      </c>
      <c r="AI816">
        <v>0.76</v>
      </c>
      <c r="AJ816">
        <v>67</v>
      </c>
      <c r="AK816" s="32">
        <v>0.22</v>
      </c>
      <c r="AP816" s="36"/>
      <c r="AR816">
        <v>61.15</v>
      </c>
      <c r="AS816">
        <v>1.05</v>
      </c>
      <c r="AT816" s="7">
        <f t="shared" si="2"/>
        <v>0.96496919149812266</v>
      </c>
      <c r="AU816">
        <v>14.93</v>
      </c>
      <c r="AV816">
        <v>27.94</v>
      </c>
      <c r="AW816">
        <v>38.33</v>
      </c>
      <c r="AX816">
        <v>434.26</v>
      </c>
      <c r="AY816">
        <v>0.16</v>
      </c>
      <c r="AZ816" s="32">
        <v>53.71</v>
      </c>
    </row>
    <row r="817" spans="23:52" x14ac:dyDescent="0.35">
      <c r="W817" s="36"/>
      <c r="AA817">
        <v>9.2200000000000006</v>
      </c>
      <c r="AB817">
        <v>2.1459999999999999</v>
      </c>
      <c r="AC817">
        <v>1.972213223766639</v>
      </c>
      <c r="AD817">
        <v>31.2</v>
      </c>
      <c r="AE817">
        <v>20.399999999999999</v>
      </c>
      <c r="AF817">
        <v>22.5</v>
      </c>
      <c r="AG817">
        <v>65.8</v>
      </c>
      <c r="AH817">
        <v>3.76</v>
      </c>
      <c r="AI817">
        <v>0.79</v>
      </c>
      <c r="AJ817">
        <v>69</v>
      </c>
      <c r="AK817" s="32">
        <v>0.23</v>
      </c>
      <c r="AP817" s="36"/>
      <c r="AR817">
        <v>61.12</v>
      </c>
      <c r="AS817">
        <v>1.22</v>
      </c>
      <c r="AT817" s="7">
        <f t="shared" si="2"/>
        <v>1.1212022986930568</v>
      </c>
      <c r="AU817">
        <v>14.92</v>
      </c>
      <c r="AV817">
        <v>28.27</v>
      </c>
      <c r="AW817">
        <v>40.08</v>
      </c>
      <c r="AX817">
        <v>689.31</v>
      </c>
      <c r="AY817">
        <v>0.16</v>
      </c>
      <c r="AZ817" s="32">
        <v>53.68</v>
      </c>
    </row>
    <row r="818" spans="23:52" x14ac:dyDescent="0.35">
      <c r="W818" s="36"/>
      <c r="AA818">
        <v>9.1199999999999992</v>
      </c>
      <c r="AB818">
        <v>2.8620000000000001</v>
      </c>
      <c r="AC818">
        <v>2.6302303105405973</v>
      </c>
      <c r="AD818">
        <v>31.9</v>
      </c>
      <c r="AE818">
        <v>20.100000000000001</v>
      </c>
      <c r="AF818">
        <v>22.5</v>
      </c>
      <c r="AG818">
        <v>113.4</v>
      </c>
      <c r="AH818">
        <v>3.91</v>
      </c>
      <c r="AI818">
        <v>0.77</v>
      </c>
      <c r="AJ818">
        <v>68</v>
      </c>
      <c r="AK818" s="32">
        <v>0.22</v>
      </c>
      <c r="AP818" s="36"/>
      <c r="AR818">
        <v>61.21</v>
      </c>
      <c r="AS818">
        <v>1.39</v>
      </c>
      <c r="AT818" s="7">
        <f t="shared" si="2"/>
        <v>1.2774354058879909</v>
      </c>
      <c r="AU818">
        <v>14.97</v>
      </c>
      <c r="AV818">
        <v>28.51</v>
      </c>
      <c r="AW818">
        <v>40.75</v>
      </c>
      <c r="AX818">
        <v>977.18</v>
      </c>
      <c r="AY818">
        <v>0.17</v>
      </c>
      <c r="AZ818" s="32">
        <v>53.77</v>
      </c>
    </row>
    <row r="819" spans="23:52" x14ac:dyDescent="0.35">
      <c r="W819" s="36"/>
      <c r="AA819">
        <v>9.18</v>
      </c>
      <c r="AB819">
        <v>3.5739999999999998</v>
      </c>
      <c r="AC819">
        <v>3.2845713242040859</v>
      </c>
      <c r="AD819">
        <v>34</v>
      </c>
      <c r="AE819">
        <v>19.399999999999999</v>
      </c>
      <c r="AF819">
        <v>22.4</v>
      </c>
      <c r="AG819">
        <v>221.1</v>
      </c>
      <c r="AH819">
        <v>4.4800000000000004</v>
      </c>
      <c r="AI819">
        <v>0.75</v>
      </c>
      <c r="AJ819">
        <v>68</v>
      </c>
      <c r="AK819" s="32">
        <v>0.22</v>
      </c>
      <c r="AP819" s="36"/>
      <c r="AR819">
        <v>61.13</v>
      </c>
      <c r="AS819">
        <v>1.56</v>
      </c>
      <c r="AT819" s="7">
        <f t="shared" si="2"/>
        <v>1.433668513082925</v>
      </c>
      <c r="AU819">
        <v>15.13</v>
      </c>
      <c r="AV819">
        <v>28.87</v>
      </c>
      <c r="AW819">
        <v>41.62</v>
      </c>
      <c r="AX819">
        <v>1396.26</v>
      </c>
      <c r="AY819">
        <v>0.18</v>
      </c>
      <c r="AZ819" s="32">
        <v>53.69</v>
      </c>
    </row>
    <row r="820" spans="23:52" x14ac:dyDescent="0.35">
      <c r="W820" s="36"/>
      <c r="AA820">
        <v>9.11</v>
      </c>
      <c r="AB820">
        <v>4.117</v>
      </c>
      <c r="AC820">
        <v>3.7835982489502578</v>
      </c>
      <c r="AD820">
        <v>37.200000000000003</v>
      </c>
      <c r="AE820">
        <v>18.8</v>
      </c>
      <c r="AF820">
        <v>21.6</v>
      </c>
      <c r="AG820">
        <v>472.2</v>
      </c>
      <c r="AH820">
        <v>5.46</v>
      </c>
      <c r="AI820">
        <v>0.73</v>
      </c>
      <c r="AJ820">
        <v>67</v>
      </c>
      <c r="AK820" s="32">
        <v>0.21</v>
      </c>
      <c r="AP820" s="36"/>
      <c r="AR820">
        <v>61.15</v>
      </c>
      <c r="AS820">
        <v>1.65</v>
      </c>
      <c r="AT820" s="7">
        <f t="shared" si="2"/>
        <v>1.5163801580684784</v>
      </c>
      <c r="AU820">
        <v>15.15</v>
      </c>
      <c r="AV820">
        <v>28.92</v>
      </c>
      <c r="AW820">
        <v>41.75</v>
      </c>
      <c r="AX820">
        <v>1756.98</v>
      </c>
      <c r="AY820">
        <v>0.22</v>
      </c>
      <c r="AZ820" s="32">
        <v>53.71</v>
      </c>
    </row>
    <row r="821" spans="23:52" x14ac:dyDescent="0.35">
      <c r="W821" s="36"/>
      <c r="AA821">
        <v>9.1199999999999992</v>
      </c>
      <c r="AB821">
        <v>4.3029999999999999</v>
      </c>
      <c r="AC821">
        <v>3.954535648587068</v>
      </c>
      <c r="AD821">
        <v>40.4</v>
      </c>
      <c r="AE821">
        <v>19.100000000000001</v>
      </c>
      <c r="AF821">
        <v>21.3</v>
      </c>
      <c r="AG821">
        <v>691.7</v>
      </c>
      <c r="AH821">
        <v>6.42</v>
      </c>
      <c r="AI821">
        <v>0.74</v>
      </c>
      <c r="AJ821">
        <v>67</v>
      </c>
      <c r="AK821" s="32">
        <v>0.21</v>
      </c>
      <c r="AP821" s="36"/>
      <c r="AR821">
        <v>73.45</v>
      </c>
      <c r="AS821">
        <v>0.38</v>
      </c>
      <c r="AT821" s="7">
        <f t="shared" si="2"/>
        <v>0.34922694549455868</v>
      </c>
      <c r="AU821">
        <v>41.44</v>
      </c>
      <c r="AV821">
        <v>31.78</v>
      </c>
      <c r="AW821">
        <v>41.05</v>
      </c>
      <c r="AX821">
        <v>71.2</v>
      </c>
      <c r="AY821">
        <v>0.17</v>
      </c>
      <c r="AZ821" s="32">
        <v>64.510000000000005</v>
      </c>
    </row>
    <row r="822" spans="23:52" x14ac:dyDescent="0.35">
      <c r="W822" s="36"/>
      <c r="AA822">
        <v>12.22</v>
      </c>
      <c r="AB822">
        <v>0.72099999999999997</v>
      </c>
      <c r="AC822">
        <v>0.66261217816204421</v>
      </c>
      <c r="AD822">
        <v>28.5</v>
      </c>
      <c r="AE822">
        <v>19.399999999999999</v>
      </c>
      <c r="AF822">
        <v>22.3</v>
      </c>
      <c r="AG822">
        <v>10.3</v>
      </c>
      <c r="AH822">
        <v>4.79</v>
      </c>
      <c r="AI822">
        <v>1</v>
      </c>
      <c r="AJ822">
        <v>110</v>
      </c>
      <c r="AK822" s="32">
        <v>0.28999999999999998</v>
      </c>
      <c r="AP822" s="36"/>
      <c r="AR822">
        <v>73.31</v>
      </c>
      <c r="AS822">
        <v>0.52</v>
      </c>
      <c r="AT822" s="7">
        <f t="shared" si="2"/>
        <v>0.47788950436097499</v>
      </c>
      <c r="AU822">
        <v>15.03</v>
      </c>
      <c r="AV822">
        <v>30.05</v>
      </c>
      <c r="AW822">
        <v>41.1</v>
      </c>
      <c r="AX822">
        <v>126.15</v>
      </c>
      <c r="AY822">
        <v>0.17</v>
      </c>
      <c r="AZ822" s="32">
        <v>64.39</v>
      </c>
    </row>
    <row r="823" spans="23:52" x14ac:dyDescent="0.35">
      <c r="W823" s="36"/>
      <c r="AA823">
        <v>12.16</v>
      </c>
      <c r="AB823">
        <v>1.075</v>
      </c>
      <c r="AC823">
        <v>0.98794464843855401</v>
      </c>
      <c r="AD823">
        <v>28.5</v>
      </c>
      <c r="AE823">
        <v>21.6</v>
      </c>
      <c r="AF823">
        <v>22.2</v>
      </c>
      <c r="AG823">
        <v>19.3</v>
      </c>
      <c r="AH823">
        <v>4.9000000000000004</v>
      </c>
      <c r="AI823">
        <v>1.08</v>
      </c>
      <c r="AJ823">
        <v>112</v>
      </c>
      <c r="AK823" s="32">
        <v>0.31</v>
      </c>
      <c r="AP823" s="36"/>
      <c r="AR823">
        <v>73.489999999999995</v>
      </c>
      <c r="AS823">
        <v>0.69</v>
      </c>
      <c r="AT823" s="7">
        <f t="shared" si="2"/>
        <v>0.6341226115559091</v>
      </c>
      <c r="AU823">
        <v>41.94</v>
      </c>
      <c r="AV823">
        <v>31.31</v>
      </c>
      <c r="AW823">
        <v>48.25</v>
      </c>
      <c r="AX823">
        <v>248.94</v>
      </c>
      <c r="AY823">
        <v>0.17</v>
      </c>
      <c r="AZ823" s="32">
        <v>64.55</v>
      </c>
    </row>
    <row r="824" spans="23:52" x14ac:dyDescent="0.35">
      <c r="W824" s="36"/>
      <c r="AA824">
        <v>12.34</v>
      </c>
      <c r="AB824">
        <v>1.6120000000000001</v>
      </c>
      <c r="AC824">
        <v>1.4814574635190225</v>
      </c>
      <c r="AD824">
        <v>28.7</v>
      </c>
      <c r="AE824">
        <v>20.9</v>
      </c>
      <c r="AF824">
        <v>23</v>
      </c>
      <c r="AG824">
        <v>38.6</v>
      </c>
      <c r="AH824">
        <v>4.93</v>
      </c>
      <c r="AI824">
        <v>1.07</v>
      </c>
      <c r="AJ824">
        <v>114</v>
      </c>
      <c r="AK824" s="32">
        <v>0.31</v>
      </c>
      <c r="AP824" s="36"/>
      <c r="AR824">
        <v>73.34</v>
      </c>
      <c r="AS824">
        <v>0.87</v>
      </c>
      <c r="AT824" s="7">
        <f t="shared" si="2"/>
        <v>0.79954590152701588</v>
      </c>
      <c r="AU824">
        <v>15.07</v>
      </c>
      <c r="AV824">
        <v>29.59</v>
      </c>
      <c r="AW824">
        <v>41.58</v>
      </c>
      <c r="AX824">
        <v>371.43</v>
      </c>
      <c r="AY824">
        <v>0.17</v>
      </c>
      <c r="AZ824" s="32">
        <v>64.41</v>
      </c>
    </row>
    <row r="825" spans="23:52" x14ac:dyDescent="0.35">
      <c r="W825" s="36"/>
      <c r="AA825">
        <v>12.3</v>
      </c>
      <c r="AB825">
        <v>2.1480000000000001</v>
      </c>
      <c r="AC825">
        <v>1.9740512603218738</v>
      </c>
      <c r="AD825">
        <v>29.4</v>
      </c>
      <c r="AE825">
        <v>20</v>
      </c>
      <c r="AF825">
        <v>23.2</v>
      </c>
      <c r="AG825">
        <v>65.7</v>
      </c>
      <c r="AH825">
        <v>5.07</v>
      </c>
      <c r="AI825">
        <v>1.03</v>
      </c>
      <c r="AJ825">
        <v>112</v>
      </c>
      <c r="AK825" s="32">
        <v>0.3</v>
      </c>
      <c r="AP825" s="36"/>
      <c r="AR825">
        <v>73.33</v>
      </c>
      <c r="AS825">
        <v>1.04</v>
      </c>
      <c r="AT825" s="7">
        <f t="shared" si="2"/>
        <v>0.95577900872194999</v>
      </c>
      <c r="AU825">
        <v>14.98</v>
      </c>
      <c r="AV825">
        <v>30.46</v>
      </c>
      <c r="AW825">
        <v>40.159999999999997</v>
      </c>
      <c r="AX825">
        <v>642.34</v>
      </c>
      <c r="AY825">
        <v>0.18</v>
      </c>
      <c r="AZ825" s="32">
        <v>64.400000000000006</v>
      </c>
    </row>
    <row r="826" spans="23:52" x14ac:dyDescent="0.35">
      <c r="W826" s="36"/>
      <c r="AA826">
        <v>12.38</v>
      </c>
      <c r="AB826">
        <v>2.8559999999999999</v>
      </c>
      <c r="AC826">
        <v>2.6247162008748934</v>
      </c>
      <c r="AD826">
        <v>30.8</v>
      </c>
      <c r="AE826">
        <v>19.7</v>
      </c>
      <c r="AF826">
        <v>23.2</v>
      </c>
      <c r="AG826">
        <v>116.2</v>
      </c>
      <c r="AH826">
        <v>5.35</v>
      </c>
      <c r="AI826">
        <v>1.03</v>
      </c>
      <c r="AJ826">
        <v>113</v>
      </c>
      <c r="AK826" s="32">
        <v>0.3</v>
      </c>
      <c r="AP826" s="36"/>
      <c r="AR826">
        <v>73.34</v>
      </c>
      <c r="AS826">
        <v>1.21</v>
      </c>
      <c r="AT826" s="7">
        <f t="shared" si="2"/>
        <v>1.1120121159168841</v>
      </c>
      <c r="AU826">
        <v>14.98</v>
      </c>
      <c r="AV826">
        <v>30.63</v>
      </c>
      <c r="AW826">
        <v>41.39</v>
      </c>
      <c r="AX826">
        <v>941.27</v>
      </c>
      <c r="AY826">
        <v>0.19</v>
      </c>
      <c r="AZ826" s="32">
        <v>64.42</v>
      </c>
    </row>
    <row r="827" spans="23:52" x14ac:dyDescent="0.35">
      <c r="W827" s="36"/>
      <c r="AA827">
        <v>12.36</v>
      </c>
      <c r="AB827">
        <v>3.58</v>
      </c>
      <c r="AC827">
        <v>3.2900854338697894</v>
      </c>
      <c r="AD827">
        <v>33.799999999999997</v>
      </c>
      <c r="AE827">
        <v>19.2</v>
      </c>
      <c r="AF827">
        <v>22.2</v>
      </c>
      <c r="AG827">
        <v>274.10000000000002</v>
      </c>
      <c r="AH827">
        <v>6.18</v>
      </c>
      <c r="AI827">
        <v>1.01</v>
      </c>
      <c r="AJ827">
        <v>112</v>
      </c>
      <c r="AK827" s="32">
        <v>0.28999999999999998</v>
      </c>
      <c r="AP827" s="36"/>
      <c r="AR827">
        <v>73.3</v>
      </c>
      <c r="AS827">
        <v>1.37</v>
      </c>
      <c r="AT827" s="7">
        <f t="shared" si="2"/>
        <v>1.2590550403356457</v>
      </c>
      <c r="AU827">
        <v>15.06</v>
      </c>
      <c r="AV827">
        <v>30.7</v>
      </c>
      <c r="AW827">
        <v>40.65</v>
      </c>
      <c r="AX827">
        <v>1790.9</v>
      </c>
      <c r="AY827">
        <v>0.2</v>
      </c>
      <c r="AZ827" s="32">
        <v>64.38</v>
      </c>
    </row>
    <row r="828" spans="23:52" ht="15" thickBot="1" x14ac:dyDescent="0.4">
      <c r="W828" s="36"/>
      <c r="AA828">
        <v>12.42</v>
      </c>
      <c r="AB828">
        <v>3.9449999999999998</v>
      </c>
      <c r="AC828">
        <v>3.625527105200089</v>
      </c>
      <c r="AD828">
        <v>36.6</v>
      </c>
      <c r="AE828">
        <v>18.7</v>
      </c>
      <c r="AF828">
        <v>21.3</v>
      </c>
      <c r="AG828">
        <v>526.1</v>
      </c>
      <c r="AH828">
        <v>7.48</v>
      </c>
      <c r="AI828">
        <v>0.99</v>
      </c>
      <c r="AJ828">
        <v>112</v>
      </c>
      <c r="AK828" s="32">
        <v>0.28999999999999998</v>
      </c>
      <c r="AP828" s="41"/>
      <c r="AQ828" s="42"/>
      <c r="AR828" s="42">
        <v>73.44</v>
      </c>
      <c r="AS828" s="42">
        <v>1.49</v>
      </c>
      <c r="AT828" s="59">
        <f t="shared" si="2"/>
        <v>1.3693372336497169</v>
      </c>
      <c r="AU828" s="42">
        <v>14.76</v>
      </c>
      <c r="AV828" s="42">
        <v>30.47</v>
      </c>
      <c r="AW828" s="42">
        <v>38.56</v>
      </c>
      <c r="AX828" s="42">
        <v>1702.45</v>
      </c>
      <c r="AY828" s="42">
        <v>0.24</v>
      </c>
      <c r="AZ828" s="43">
        <v>64.510000000000005</v>
      </c>
    </row>
    <row r="829" spans="23:52" x14ac:dyDescent="0.35">
      <c r="W829" s="36"/>
      <c r="AA829">
        <v>12.15</v>
      </c>
      <c r="AB829">
        <v>4.0339999999999998</v>
      </c>
      <c r="AC829">
        <v>3.7073197319080253</v>
      </c>
      <c r="AD829">
        <v>38</v>
      </c>
      <c r="AE829">
        <v>18.7</v>
      </c>
      <c r="AF829">
        <v>21.2</v>
      </c>
      <c r="AG829">
        <v>654.20000000000005</v>
      </c>
      <c r="AH829">
        <v>8.11</v>
      </c>
      <c r="AI829">
        <v>0.97</v>
      </c>
      <c r="AJ829">
        <v>108</v>
      </c>
      <c r="AK829" s="32">
        <v>0.28000000000000003</v>
      </c>
      <c r="AP829" s="27" t="s">
        <v>133</v>
      </c>
      <c r="AQ829" s="28">
        <v>2.92</v>
      </c>
      <c r="AR829" s="28">
        <v>0</v>
      </c>
      <c r="AS829" s="28">
        <v>0.42</v>
      </c>
      <c r="AT829" s="30">
        <v>0.38598767659924904</v>
      </c>
      <c r="AU829" s="28">
        <v>33.31</v>
      </c>
      <c r="AV829" s="28">
        <v>31.24</v>
      </c>
      <c r="AW829" s="28">
        <v>32.03</v>
      </c>
      <c r="AX829" s="28">
        <v>6.69</v>
      </c>
      <c r="AY829" s="28">
        <v>0</v>
      </c>
      <c r="AZ829" s="31">
        <v>0</v>
      </c>
    </row>
    <row r="830" spans="23:52" x14ac:dyDescent="0.35">
      <c r="W830" s="36"/>
      <c r="AA830">
        <v>18.53</v>
      </c>
      <c r="AB830">
        <v>0.71099999999999997</v>
      </c>
      <c r="AC830">
        <v>0.65342199538587153</v>
      </c>
      <c r="AD830">
        <v>30.2</v>
      </c>
      <c r="AE830">
        <v>19.399999999999999</v>
      </c>
      <c r="AF830">
        <v>21.7</v>
      </c>
      <c r="AG830">
        <v>11.1</v>
      </c>
      <c r="AH830">
        <v>7.36</v>
      </c>
      <c r="AI830">
        <v>1.52</v>
      </c>
      <c r="AJ830">
        <v>220</v>
      </c>
      <c r="AK830" s="32">
        <v>0.44</v>
      </c>
      <c r="AP830" s="36"/>
      <c r="AQ830" t="s">
        <v>150</v>
      </c>
      <c r="AR830">
        <v>0</v>
      </c>
      <c r="AS830">
        <v>0.7</v>
      </c>
      <c r="AT830" s="38">
        <v>0.64331279433208166</v>
      </c>
      <c r="AU830">
        <v>33.57</v>
      </c>
      <c r="AV830">
        <v>31.29</v>
      </c>
      <c r="AW830">
        <v>33.14</v>
      </c>
      <c r="AX830">
        <v>14.83</v>
      </c>
      <c r="AY830">
        <v>0</v>
      </c>
      <c r="AZ830" s="32">
        <v>0</v>
      </c>
    </row>
    <row r="831" spans="23:52" x14ac:dyDescent="0.35">
      <c r="W831" s="36"/>
      <c r="AA831">
        <v>18.329999999999998</v>
      </c>
      <c r="AB831">
        <v>1.071</v>
      </c>
      <c r="AC831">
        <v>0.98426857532808498</v>
      </c>
      <c r="AD831">
        <v>29.8</v>
      </c>
      <c r="AE831">
        <v>20.3</v>
      </c>
      <c r="AF831">
        <v>22</v>
      </c>
      <c r="AG831">
        <v>20.6</v>
      </c>
      <c r="AH831">
        <v>7.36</v>
      </c>
      <c r="AI831">
        <v>1.56</v>
      </c>
      <c r="AJ831">
        <v>218</v>
      </c>
      <c r="AK831" s="32">
        <v>0.45</v>
      </c>
      <c r="AP831" s="36"/>
      <c r="AR831">
        <v>0</v>
      </c>
      <c r="AS831">
        <v>1.05</v>
      </c>
      <c r="AT831" s="38">
        <v>0.96496919149812266</v>
      </c>
      <c r="AU831">
        <v>33.4</v>
      </c>
      <c r="AV831">
        <v>31.36</v>
      </c>
      <c r="AW831">
        <v>34.93</v>
      </c>
      <c r="AX831">
        <v>30.46</v>
      </c>
      <c r="AY831">
        <v>0</v>
      </c>
      <c r="AZ831" s="32">
        <v>0</v>
      </c>
    </row>
    <row r="832" spans="23:52" x14ac:dyDescent="0.35">
      <c r="W832" s="36"/>
      <c r="AA832">
        <v>18.32</v>
      </c>
      <c r="AB832">
        <v>1.6140000000000001</v>
      </c>
      <c r="AC832">
        <v>1.4832955000742571</v>
      </c>
      <c r="AD832">
        <v>29.7</v>
      </c>
      <c r="AE832">
        <v>19.8</v>
      </c>
      <c r="AF832">
        <v>22.6</v>
      </c>
      <c r="AG832">
        <v>42.1</v>
      </c>
      <c r="AH832">
        <v>7.4</v>
      </c>
      <c r="AI832">
        <v>1.53</v>
      </c>
      <c r="AJ832">
        <v>217</v>
      </c>
      <c r="AK832" s="32">
        <v>0.44</v>
      </c>
      <c r="AP832" s="36"/>
      <c r="AR832">
        <v>0</v>
      </c>
      <c r="AS832">
        <v>1.4</v>
      </c>
      <c r="AT832" s="38">
        <v>1.2866255886641633</v>
      </c>
      <c r="AU832">
        <v>33.340000000000003</v>
      </c>
      <c r="AV832">
        <v>31.42</v>
      </c>
      <c r="AW832">
        <v>35.61</v>
      </c>
      <c r="AX832">
        <v>49.22</v>
      </c>
      <c r="AY832">
        <v>0</v>
      </c>
      <c r="AZ832" s="32">
        <v>0</v>
      </c>
    </row>
    <row r="833" spans="23:52" x14ac:dyDescent="0.35">
      <c r="W833" s="36"/>
      <c r="AA833">
        <v>18.32</v>
      </c>
      <c r="AB833">
        <v>2.1469999999999998</v>
      </c>
      <c r="AC833">
        <v>1.9731322420442563</v>
      </c>
      <c r="AD833">
        <v>29.8</v>
      </c>
      <c r="AE833">
        <v>19.8</v>
      </c>
      <c r="AF833">
        <v>22</v>
      </c>
      <c r="AG833">
        <v>71.3</v>
      </c>
      <c r="AH833">
        <v>7.62</v>
      </c>
      <c r="AI833">
        <v>1.52</v>
      </c>
      <c r="AJ833">
        <v>217</v>
      </c>
      <c r="AK833" s="32">
        <v>0.44</v>
      </c>
      <c r="AP833" s="36"/>
      <c r="AR833">
        <v>0</v>
      </c>
      <c r="AS833">
        <v>1.75</v>
      </c>
      <c r="AT833" s="38">
        <v>1.6082819858302044</v>
      </c>
      <c r="AU833">
        <v>33.049999999999997</v>
      </c>
      <c r="AV833">
        <v>31.53</v>
      </c>
      <c r="AW833">
        <v>35.909999999999997</v>
      </c>
      <c r="AX833">
        <v>80.06</v>
      </c>
      <c r="AY833">
        <v>0</v>
      </c>
      <c r="AZ833" s="32">
        <v>0</v>
      </c>
    </row>
    <row r="834" spans="23:52" x14ac:dyDescent="0.35">
      <c r="W834" s="36"/>
      <c r="AA834">
        <v>18.309999999999999</v>
      </c>
      <c r="AB834">
        <v>2.8660000000000001</v>
      </c>
      <c r="AC834">
        <v>2.6339063836510661</v>
      </c>
      <c r="AD834">
        <v>30.7</v>
      </c>
      <c r="AE834">
        <v>19.3</v>
      </c>
      <c r="AF834">
        <v>21.8</v>
      </c>
      <c r="AG834">
        <v>128.5</v>
      </c>
      <c r="AH834">
        <v>7.94</v>
      </c>
      <c r="AI834">
        <v>1.5</v>
      </c>
      <c r="AJ834">
        <v>215</v>
      </c>
      <c r="AK834" s="32">
        <v>0.43</v>
      </c>
      <c r="AP834" s="36"/>
      <c r="AR834">
        <v>0</v>
      </c>
      <c r="AS834">
        <v>2.1</v>
      </c>
      <c r="AT834" s="38">
        <v>1.9299383829962453</v>
      </c>
      <c r="AU834">
        <v>33.6</v>
      </c>
      <c r="AV834">
        <v>31.68</v>
      </c>
      <c r="AW834">
        <v>35.76</v>
      </c>
      <c r="AX834">
        <v>116</v>
      </c>
      <c r="AY834">
        <v>0</v>
      </c>
      <c r="AZ834" s="32">
        <v>0</v>
      </c>
    </row>
    <row r="835" spans="23:52" x14ac:dyDescent="0.35">
      <c r="W835" s="36"/>
      <c r="AA835">
        <v>18.38</v>
      </c>
      <c r="AB835">
        <v>3.5819999999999999</v>
      </c>
      <c r="AC835">
        <v>3.291923470425024</v>
      </c>
      <c r="AD835">
        <v>33.6</v>
      </c>
      <c r="AE835">
        <v>18.899999999999999</v>
      </c>
      <c r="AF835">
        <v>21.3</v>
      </c>
      <c r="AG835">
        <v>432.7</v>
      </c>
      <c r="AH835">
        <v>9.75</v>
      </c>
      <c r="AI835">
        <v>1.48</v>
      </c>
      <c r="AJ835">
        <v>216</v>
      </c>
      <c r="AK835" s="32">
        <v>0.43</v>
      </c>
      <c r="AP835" s="36"/>
      <c r="AR835">
        <v>0</v>
      </c>
      <c r="AS835">
        <v>2.4500000000000002</v>
      </c>
      <c r="AT835" s="38">
        <v>2.2515947801622862</v>
      </c>
      <c r="AU835">
        <v>32.880000000000003</v>
      </c>
      <c r="AV835">
        <v>31.8</v>
      </c>
      <c r="AW835">
        <v>36.11</v>
      </c>
      <c r="AX835">
        <v>157.63999999999999</v>
      </c>
      <c r="AY835">
        <v>0</v>
      </c>
      <c r="AZ835" s="32">
        <v>0</v>
      </c>
    </row>
    <row r="836" spans="23:52" x14ac:dyDescent="0.35">
      <c r="W836" s="36"/>
      <c r="AA836">
        <v>18.34</v>
      </c>
      <c r="AB836">
        <v>3.6709999999999998</v>
      </c>
      <c r="AC836">
        <v>3.3737160971329598</v>
      </c>
      <c r="AD836">
        <v>35.6</v>
      </c>
      <c r="AE836">
        <v>18.600000000000001</v>
      </c>
      <c r="AF836">
        <v>21</v>
      </c>
      <c r="AG836">
        <v>582.79999999999995</v>
      </c>
      <c r="AH836">
        <v>10.76</v>
      </c>
      <c r="AI836">
        <v>1.47</v>
      </c>
      <c r="AJ836">
        <v>214</v>
      </c>
      <c r="AK836" s="32">
        <v>0.42</v>
      </c>
      <c r="AP836" s="36"/>
      <c r="AR836">
        <v>0</v>
      </c>
      <c r="AS836">
        <v>2.8</v>
      </c>
      <c r="AT836" s="38">
        <v>2.5732511773283266</v>
      </c>
      <c r="AU836">
        <v>33.31</v>
      </c>
      <c r="AV836">
        <v>31.88</v>
      </c>
      <c r="AW836">
        <v>36.22</v>
      </c>
      <c r="AX836">
        <v>203.77</v>
      </c>
      <c r="AY836">
        <v>0</v>
      </c>
      <c r="AZ836" s="32">
        <v>0</v>
      </c>
    </row>
    <row r="837" spans="23:52" x14ac:dyDescent="0.35">
      <c r="W837" s="36"/>
      <c r="AA837">
        <v>18.329999999999998</v>
      </c>
      <c r="AB837">
        <v>3.7650000000000001</v>
      </c>
      <c r="AC837">
        <v>3.4601038152289827</v>
      </c>
      <c r="AD837">
        <v>37</v>
      </c>
      <c r="AE837">
        <v>18.899999999999999</v>
      </c>
      <c r="AF837">
        <v>21</v>
      </c>
      <c r="AG837">
        <v>793.7</v>
      </c>
      <c r="AH837">
        <v>12.05</v>
      </c>
      <c r="AI837">
        <v>1.48</v>
      </c>
      <c r="AJ837">
        <v>215</v>
      </c>
      <c r="AK837" s="32">
        <v>0.43</v>
      </c>
      <c r="AP837" s="36"/>
      <c r="AR837">
        <v>0</v>
      </c>
      <c r="AS837">
        <v>3.14</v>
      </c>
      <c r="AT837" s="38">
        <v>2.8857173917181953</v>
      </c>
      <c r="AU837">
        <v>33.57</v>
      </c>
      <c r="AV837">
        <v>31.95</v>
      </c>
      <c r="AW837">
        <v>37.020000000000003</v>
      </c>
      <c r="AX837">
        <v>272.60000000000002</v>
      </c>
      <c r="AY837">
        <v>0</v>
      </c>
      <c r="AZ837" s="32">
        <v>0</v>
      </c>
    </row>
    <row r="838" spans="23:52" x14ac:dyDescent="0.35">
      <c r="W838" s="36"/>
      <c r="AA838">
        <v>24.44</v>
      </c>
      <c r="AB838">
        <v>0.71699999999999997</v>
      </c>
      <c r="AC838">
        <v>0.65893610505157507</v>
      </c>
      <c r="AD838">
        <v>23.8</v>
      </c>
      <c r="AE838">
        <v>20.3</v>
      </c>
      <c r="AF838">
        <v>21.9</v>
      </c>
      <c r="AG838">
        <v>11.4</v>
      </c>
      <c r="AH838">
        <v>8.74</v>
      </c>
      <c r="AI838">
        <v>2.0699999999999998</v>
      </c>
      <c r="AJ838">
        <v>352</v>
      </c>
      <c r="AK838" s="32">
        <v>0.6</v>
      </c>
      <c r="AP838" s="36"/>
      <c r="AR838">
        <v>0</v>
      </c>
      <c r="AS838">
        <v>3.48</v>
      </c>
      <c r="AT838" s="38">
        <v>3.1981836061080635</v>
      </c>
      <c r="AU838">
        <v>34.28</v>
      </c>
      <c r="AV838">
        <v>32.06</v>
      </c>
      <c r="AW838">
        <v>39.049999999999997</v>
      </c>
      <c r="AX838">
        <v>335.71</v>
      </c>
      <c r="AY838">
        <v>0</v>
      </c>
      <c r="AZ838" s="32">
        <v>0</v>
      </c>
    </row>
    <row r="839" spans="23:52" x14ac:dyDescent="0.35">
      <c r="W839" s="36"/>
      <c r="AA839">
        <v>24.41</v>
      </c>
      <c r="AB839">
        <v>1.071</v>
      </c>
      <c r="AC839">
        <v>0.98426857532808498</v>
      </c>
      <c r="AD839">
        <v>23.2</v>
      </c>
      <c r="AE839">
        <v>20</v>
      </c>
      <c r="AF839">
        <v>21.9</v>
      </c>
      <c r="AG839">
        <v>21.3</v>
      </c>
      <c r="AH839">
        <v>8.73</v>
      </c>
      <c r="AI839">
        <v>2.0499999999999998</v>
      </c>
      <c r="AJ839">
        <v>351</v>
      </c>
      <c r="AK839" s="32">
        <v>0.59</v>
      </c>
      <c r="AP839" s="36"/>
      <c r="AR839">
        <v>0</v>
      </c>
      <c r="AS839">
        <v>3.82</v>
      </c>
      <c r="AT839" s="38">
        <v>3.5106498204979317</v>
      </c>
      <c r="AU839">
        <v>34.25</v>
      </c>
      <c r="AV839">
        <v>32.18</v>
      </c>
      <c r="AW839">
        <v>41.05</v>
      </c>
      <c r="AX839">
        <v>404.5</v>
      </c>
      <c r="AY839">
        <v>0</v>
      </c>
      <c r="AZ839" s="32">
        <v>0</v>
      </c>
    </row>
    <row r="840" spans="23:52" x14ac:dyDescent="0.35">
      <c r="W840" s="36"/>
      <c r="AA840">
        <v>24.44</v>
      </c>
      <c r="AB840">
        <v>1.61</v>
      </c>
      <c r="AC840">
        <v>1.4796194269637881</v>
      </c>
      <c r="AD840">
        <v>23.2</v>
      </c>
      <c r="AE840">
        <v>19.8</v>
      </c>
      <c r="AF840">
        <v>22</v>
      </c>
      <c r="AG840">
        <v>44</v>
      </c>
      <c r="AH840">
        <v>8.83</v>
      </c>
      <c r="AI840">
        <v>2.04</v>
      </c>
      <c r="AJ840">
        <v>351</v>
      </c>
      <c r="AK840" s="32">
        <v>0.59</v>
      </c>
      <c r="AP840" s="36"/>
      <c r="AR840">
        <v>0</v>
      </c>
      <c r="AS840">
        <v>4.16</v>
      </c>
      <c r="AT840" s="38">
        <v>3.8231160348877999</v>
      </c>
      <c r="AU840">
        <v>34.25</v>
      </c>
      <c r="AV840">
        <v>32.29</v>
      </c>
      <c r="AW840">
        <v>42.55</v>
      </c>
      <c r="AX840">
        <v>473.43</v>
      </c>
      <c r="AY840">
        <v>0</v>
      </c>
      <c r="AZ840" s="32">
        <v>0</v>
      </c>
    </row>
    <row r="841" spans="23:52" x14ac:dyDescent="0.35">
      <c r="W841" s="36"/>
      <c r="AA841">
        <v>24.43</v>
      </c>
      <c r="AB841">
        <v>2.145</v>
      </c>
      <c r="AC841">
        <v>1.9712942054890219</v>
      </c>
      <c r="AD841">
        <v>23.7</v>
      </c>
      <c r="AE841">
        <v>19.3</v>
      </c>
      <c r="AF841">
        <v>21.7</v>
      </c>
      <c r="AG841">
        <v>75.099999999999994</v>
      </c>
      <c r="AH841">
        <v>8.93</v>
      </c>
      <c r="AI841">
        <v>2</v>
      </c>
      <c r="AJ841">
        <v>348</v>
      </c>
      <c r="AK841" s="32">
        <v>0.57999999999999996</v>
      </c>
      <c r="AP841" s="36"/>
      <c r="AR841">
        <v>0</v>
      </c>
      <c r="AS841">
        <v>4.5</v>
      </c>
      <c r="AT841" s="38">
        <v>4.1355822492776682</v>
      </c>
      <c r="AU841">
        <v>33.79</v>
      </c>
      <c r="AV841">
        <v>32.369999999999997</v>
      </c>
      <c r="AW841">
        <v>42.82</v>
      </c>
      <c r="AX841">
        <v>549.07000000000005</v>
      </c>
      <c r="AY841">
        <v>0</v>
      </c>
      <c r="AZ841" s="32">
        <v>0</v>
      </c>
    </row>
    <row r="842" spans="23:52" x14ac:dyDescent="0.35">
      <c r="W842" s="36"/>
      <c r="AA842">
        <v>24.44</v>
      </c>
      <c r="AB842">
        <v>2.8679999999999999</v>
      </c>
      <c r="AC842">
        <v>2.6357444202063003</v>
      </c>
      <c r="AD842">
        <v>25.2</v>
      </c>
      <c r="AE842">
        <v>18.899999999999999</v>
      </c>
      <c r="AF842">
        <v>21.1</v>
      </c>
      <c r="AG842">
        <v>139.4</v>
      </c>
      <c r="AH842">
        <v>9.25</v>
      </c>
      <c r="AI842">
        <v>1.97</v>
      </c>
      <c r="AJ842">
        <v>347</v>
      </c>
      <c r="AK842" s="32">
        <v>0.56999999999999995</v>
      </c>
      <c r="AP842" s="36"/>
      <c r="AR842">
        <v>0</v>
      </c>
      <c r="AS842">
        <v>4.83</v>
      </c>
      <c r="AT842" s="38">
        <v>4.4388582808913641</v>
      </c>
      <c r="AU842">
        <v>34.299999999999997</v>
      </c>
      <c r="AV842">
        <v>32.49</v>
      </c>
      <c r="AW842">
        <v>44.97</v>
      </c>
      <c r="AX842">
        <v>624.61</v>
      </c>
      <c r="AY842">
        <v>0</v>
      </c>
      <c r="AZ842" s="32">
        <v>0</v>
      </c>
    </row>
    <row r="843" spans="23:52" x14ac:dyDescent="0.35">
      <c r="W843" s="36"/>
      <c r="AA843">
        <v>24.42</v>
      </c>
      <c r="AB843">
        <v>3.4079999999999999</v>
      </c>
      <c r="AC843">
        <v>3.1320142901196206</v>
      </c>
      <c r="AD843">
        <v>29.8</v>
      </c>
      <c r="AE843">
        <v>18.2</v>
      </c>
      <c r="AF843">
        <v>20.5</v>
      </c>
      <c r="AG843">
        <v>512.29999999999995</v>
      </c>
      <c r="AH843">
        <v>11.5</v>
      </c>
      <c r="AI843">
        <v>1.92</v>
      </c>
      <c r="AJ843">
        <v>343</v>
      </c>
      <c r="AK843" s="32">
        <v>0.55000000000000004</v>
      </c>
      <c r="AP843" s="36"/>
      <c r="AR843">
        <v>12.22</v>
      </c>
      <c r="AS843">
        <v>0.41</v>
      </c>
      <c r="AT843" s="38">
        <v>0.37679749382307642</v>
      </c>
      <c r="AU843">
        <v>25.11</v>
      </c>
      <c r="AV843">
        <v>26.81</v>
      </c>
      <c r="AW843">
        <v>25.6</v>
      </c>
      <c r="AX843">
        <v>8.91</v>
      </c>
      <c r="AY843">
        <v>0.02</v>
      </c>
      <c r="AZ843" s="32">
        <v>18.78</v>
      </c>
    </row>
    <row r="844" spans="23:52" x14ac:dyDescent="0.35">
      <c r="W844" s="36"/>
      <c r="AA844">
        <v>24.45</v>
      </c>
      <c r="AB844">
        <v>3.5019999999999998</v>
      </c>
      <c r="AC844">
        <v>3.218402008215643</v>
      </c>
      <c r="AD844">
        <v>30.9</v>
      </c>
      <c r="AE844">
        <v>18.100000000000001</v>
      </c>
      <c r="AF844">
        <v>20.2</v>
      </c>
      <c r="AG844">
        <v>705.3</v>
      </c>
      <c r="AH844">
        <v>12.57</v>
      </c>
      <c r="AI844">
        <v>1.92</v>
      </c>
      <c r="AJ844">
        <v>344</v>
      </c>
      <c r="AK844" s="32">
        <v>0.55000000000000004</v>
      </c>
      <c r="AP844" s="36"/>
      <c r="AR844">
        <v>12.22</v>
      </c>
      <c r="AS844">
        <v>0.53</v>
      </c>
      <c r="AT844" s="38">
        <v>0.48707968713714761</v>
      </c>
      <c r="AU844">
        <v>26.31</v>
      </c>
      <c r="AV844">
        <v>27.65</v>
      </c>
      <c r="AW844">
        <v>26.28</v>
      </c>
      <c r="AX844">
        <v>13.01</v>
      </c>
      <c r="AY844">
        <v>0.02</v>
      </c>
      <c r="AZ844" s="32">
        <v>18.78</v>
      </c>
    </row>
    <row r="845" spans="23:52" x14ac:dyDescent="0.35">
      <c r="W845" s="36"/>
      <c r="AA845">
        <v>24.49</v>
      </c>
      <c r="AB845">
        <v>3.5350000000000001</v>
      </c>
      <c r="AC845">
        <v>3.248729611377013</v>
      </c>
      <c r="AD845">
        <v>33.1</v>
      </c>
      <c r="AE845">
        <v>18.399999999999999</v>
      </c>
      <c r="AF845">
        <v>20.2</v>
      </c>
      <c r="AG845">
        <v>882.5</v>
      </c>
      <c r="AH845">
        <v>13.32</v>
      </c>
      <c r="AI845">
        <v>1.94</v>
      </c>
      <c r="AJ845">
        <v>346</v>
      </c>
      <c r="AK845" s="32">
        <v>0.56000000000000005</v>
      </c>
      <c r="AP845" s="36"/>
      <c r="AR845">
        <v>12.29</v>
      </c>
      <c r="AS845">
        <v>0.71</v>
      </c>
      <c r="AT845" s="38">
        <v>0.65250297710825433</v>
      </c>
      <c r="AU845">
        <v>27.19</v>
      </c>
      <c r="AV845">
        <v>27.79</v>
      </c>
      <c r="AW845">
        <v>26.45</v>
      </c>
      <c r="AX845">
        <v>20.81</v>
      </c>
      <c r="AY845">
        <v>0.02</v>
      </c>
      <c r="AZ845" s="32">
        <v>18.899999999999999</v>
      </c>
    </row>
    <row r="846" spans="23:52" x14ac:dyDescent="0.35">
      <c r="W846" s="36"/>
      <c r="AA846">
        <v>36.729999999999997</v>
      </c>
      <c r="AB846">
        <v>0.71299999999999997</v>
      </c>
      <c r="AC846">
        <v>0.65526003194110605</v>
      </c>
      <c r="AD846">
        <v>26.3</v>
      </c>
      <c r="AE846">
        <v>18.7</v>
      </c>
      <c r="AF846">
        <v>21.1</v>
      </c>
      <c r="AG846">
        <v>12.9</v>
      </c>
      <c r="AH846">
        <v>10.76</v>
      </c>
      <c r="AI846">
        <v>2.94</v>
      </c>
      <c r="AJ846">
        <v>682</v>
      </c>
      <c r="AK846" s="32">
        <v>0.85</v>
      </c>
      <c r="AP846" s="36"/>
      <c r="AR846">
        <v>12.22</v>
      </c>
      <c r="AS846">
        <v>1.07</v>
      </c>
      <c r="AT846" s="38">
        <v>0.98334955705046789</v>
      </c>
      <c r="AU846">
        <v>28.22</v>
      </c>
      <c r="AV846">
        <v>27.93</v>
      </c>
      <c r="AW846">
        <v>26.73</v>
      </c>
      <c r="AX846">
        <v>40.76</v>
      </c>
      <c r="AY846">
        <v>0.02</v>
      </c>
      <c r="AZ846" s="32">
        <v>18.78</v>
      </c>
    </row>
    <row r="847" spans="23:52" x14ac:dyDescent="0.35">
      <c r="W847" s="36"/>
      <c r="AA847">
        <v>36.61</v>
      </c>
      <c r="AB847">
        <v>1.08</v>
      </c>
      <c r="AC847">
        <v>0.99253973982664045</v>
      </c>
      <c r="AD847">
        <v>25.8</v>
      </c>
      <c r="AE847">
        <v>18.7</v>
      </c>
      <c r="AF847">
        <v>20.9</v>
      </c>
      <c r="AG847">
        <v>24.8</v>
      </c>
      <c r="AH847">
        <v>10.69</v>
      </c>
      <c r="AI847">
        <v>2.93</v>
      </c>
      <c r="AJ847">
        <v>679</v>
      </c>
      <c r="AK847" s="32">
        <v>0.85</v>
      </c>
      <c r="AP847" s="36"/>
      <c r="AR847">
        <v>12.22</v>
      </c>
      <c r="AS847">
        <v>1.42</v>
      </c>
      <c r="AT847" s="38">
        <v>1.3050059542165087</v>
      </c>
      <c r="AU847">
        <v>29.88</v>
      </c>
      <c r="AV847">
        <v>27.95</v>
      </c>
      <c r="AW847">
        <v>26.69</v>
      </c>
      <c r="AX847">
        <v>66.8</v>
      </c>
      <c r="AY847">
        <v>0.02</v>
      </c>
      <c r="AZ847" s="32">
        <v>18.78</v>
      </c>
    </row>
    <row r="848" spans="23:52" x14ac:dyDescent="0.35">
      <c r="W848" s="36"/>
      <c r="AA848">
        <v>36.71</v>
      </c>
      <c r="AB848">
        <v>1.6180000000000001</v>
      </c>
      <c r="AC848">
        <v>1.4869715731847262</v>
      </c>
      <c r="AD848">
        <v>26</v>
      </c>
      <c r="AE848">
        <v>18.7</v>
      </c>
      <c r="AF848">
        <v>20.9</v>
      </c>
      <c r="AG848">
        <v>51.7</v>
      </c>
      <c r="AH848">
        <v>10.75</v>
      </c>
      <c r="AI848">
        <v>2.94</v>
      </c>
      <c r="AJ848">
        <v>681</v>
      </c>
      <c r="AK848" s="32">
        <v>0.85</v>
      </c>
      <c r="AP848" s="36"/>
      <c r="AR848">
        <v>12.24</v>
      </c>
      <c r="AS848">
        <v>1.77</v>
      </c>
      <c r="AT848" s="38">
        <v>1.6266623513825496</v>
      </c>
      <c r="AU848">
        <v>32.950000000000003</v>
      </c>
      <c r="AV848">
        <v>28.73</v>
      </c>
      <c r="AW848">
        <v>28.13</v>
      </c>
      <c r="AX848">
        <v>103.22</v>
      </c>
      <c r="AY848">
        <v>0.02</v>
      </c>
      <c r="AZ848" s="32">
        <v>18.809999999999999</v>
      </c>
    </row>
    <row r="849" spans="23:52" x14ac:dyDescent="0.35">
      <c r="W849" s="36"/>
      <c r="AA849">
        <v>36.6</v>
      </c>
      <c r="AB849">
        <v>2.1520000000000001</v>
      </c>
      <c r="AC849">
        <v>1.9777273334323429</v>
      </c>
      <c r="AD849">
        <v>26.5</v>
      </c>
      <c r="AE849">
        <v>18.600000000000001</v>
      </c>
      <c r="AF849">
        <v>20.7</v>
      </c>
      <c r="AG849">
        <v>107.5</v>
      </c>
      <c r="AH849">
        <v>10.93</v>
      </c>
      <c r="AI849">
        <v>2.92</v>
      </c>
      <c r="AJ849">
        <v>678</v>
      </c>
      <c r="AK849" s="32">
        <v>0.84</v>
      </c>
      <c r="AP849" s="36"/>
      <c r="AR849">
        <v>12.22</v>
      </c>
      <c r="AS849">
        <v>2.13</v>
      </c>
      <c r="AT849" s="38">
        <v>1.9575089313247629</v>
      </c>
      <c r="AU849">
        <v>34.229999999999997</v>
      </c>
      <c r="AV849">
        <v>27.15</v>
      </c>
      <c r="AW849">
        <v>26.4</v>
      </c>
      <c r="AX849">
        <v>151.47</v>
      </c>
      <c r="AY849">
        <v>0.02</v>
      </c>
      <c r="AZ849" s="32">
        <v>18.79</v>
      </c>
    </row>
    <row r="850" spans="23:52" x14ac:dyDescent="0.35">
      <c r="W850" s="36"/>
      <c r="AA850">
        <v>36.659999999999997</v>
      </c>
      <c r="AB850">
        <v>2.87</v>
      </c>
      <c r="AC850">
        <v>2.6375824567615354</v>
      </c>
      <c r="AD850">
        <v>28.8</v>
      </c>
      <c r="AE850">
        <v>18.399999999999999</v>
      </c>
      <c r="AF850">
        <v>20.6</v>
      </c>
      <c r="AG850">
        <v>478.6</v>
      </c>
      <c r="AH850">
        <v>13</v>
      </c>
      <c r="AI850">
        <v>2.9</v>
      </c>
      <c r="AJ850">
        <v>677</v>
      </c>
      <c r="AK850" s="32">
        <v>0.84</v>
      </c>
      <c r="AP850" s="36"/>
      <c r="AR850">
        <v>12.24</v>
      </c>
      <c r="AS850">
        <v>2.4900000000000002</v>
      </c>
      <c r="AT850" s="38">
        <v>2.2883555112669764</v>
      </c>
      <c r="AU850">
        <v>35.01</v>
      </c>
      <c r="AV850">
        <v>27.49</v>
      </c>
      <c r="AW850">
        <v>26.38</v>
      </c>
      <c r="AX850">
        <v>210.04</v>
      </c>
      <c r="AY850">
        <v>0.03</v>
      </c>
      <c r="AZ850" s="32">
        <v>18.809999999999999</v>
      </c>
    </row>
    <row r="851" spans="23:52" x14ac:dyDescent="0.35">
      <c r="W851" s="36"/>
      <c r="AA851">
        <v>36.69</v>
      </c>
      <c r="AB851">
        <v>2.9630000000000001</v>
      </c>
      <c r="AC851">
        <v>2.7230511565799405</v>
      </c>
      <c r="AD851">
        <v>29.9</v>
      </c>
      <c r="AE851">
        <v>18.399999999999999</v>
      </c>
      <c r="AF851">
        <v>20.399999999999999</v>
      </c>
      <c r="AG851">
        <v>602.79999999999995</v>
      </c>
      <c r="AH851">
        <v>13.66</v>
      </c>
      <c r="AI851">
        <v>2.9</v>
      </c>
      <c r="AJ851">
        <v>678</v>
      </c>
      <c r="AK851" s="32">
        <v>0.84</v>
      </c>
      <c r="AP851" s="36"/>
      <c r="AR851">
        <v>12.21</v>
      </c>
      <c r="AS851">
        <v>2.84</v>
      </c>
      <c r="AT851" s="38">
        <v>2.6100119084330173</v>
      </c>
      <c r="AU851">
        <v>25.47</v>
      </c>
      <c r="AV851">
        <v>27.78</v>
      </c>
      <c r="AW851">
        <v>26.15</v>
      </c>
      <c r="AX851">
        <v>333.9</v>
      </c>
      <c r="AY851">
        <v>0.03</v>
      </c>
      <c r="AZ851" s="32">
        <v>18.760000000000002</v>
      </c>
    </row>
    <row r="852" spans="23:52" x14ac:dyDescent="0.35">
      <c r="W852" s="36"/>
      <c r="AA852">
        <v>36.64</v>
      </c>
      <c r="AB852">
        <v>2.984</v>
      </c>
      <c r="AC852">
        <v>2.7423505404099027</v>
      </c>
      <c r="AD852">
        <v>33</v>
      </c>
      <c r="AE852">
        <v>18.5</v>
      </c>
      <c r="AF852">
        <v>20.5</v>
      </c>
      <c r="AG852">
        <v>1349.3</v>
      </c>
      <c r="AH852">
        <v>18.760000000000002</v>
      </c>
      <c r="AI852">
        <v>2.92</v>
      </c>
      <c r="AJ852">
        <v>678</v>
      </c>
      <c r="AK852" s="32">
        <v>0.84</v>
      </c>
      <c r="AP852" s="36"/>
      <c r="AR852">
        <v>12.22</v>
      </c>
      <c r="AS852">
        <v>3.2</v>
      </c>
      <c r="AT852" s="38">
        <v>2.9408584883752309</v>
      </c>
      <c r="AU852">
        <v>26.3</v>
      </c>
      <c r="AV852">
        <v>26.84</v>
      </c>
      <c r="AW852">
        <v>25.33</v>
      </c>
      <c r="AX852">
        <v>413.28</v>
      </c>
      <c r="AY852">
        <v>0.03</v>
      </c>
      <c r="AZ852" s="32">
        <v>18.78</v>
      </c>
    </row>
    <row r="853" spans="23:52" x14ac:dyDescent="0.35">
      <c r="W853" s="36"/>
      <c r="AA853">
        <v>49.17</v>
      </c>
      <c r="AB853">
        <v>0.71</v>
      </c>
      <c r="AC853">
        <v>0.65250297710825433</v>
      </c>
      <c r="AD853">
        <v>28</v>
      </c>
      <c r="AE853">
        <v>20.100000000000001</v>
      </c>
      <c r="AF853">
        <v>22.3</v>
      </c>
      <c r="AG853">
        <v>14.5</v>
      </c>
      <c r="AH853">
        <v>11.99</v>
      </c>
      <c r="AI853">
        <v>4.13</v>
      </c>
      <c r="AJ853">
        <v>1127</v>
      </c>
      <c r="AK853" s="32">
        <v>1.19</v>
      </c>
      <c r="AP853" s="36"/>
      <c r="AR853">
        <v>12.2</v>
      </c>
      <c r="AS853">
        <v>3.56</v>
      </c>
      <c r="AT853" s="38">
        <v>3.2717050683174445</v>
      </c>
      <c r="AU853">
        <v>27.14</v>
      </c>
      <c r="AV853">
        <v>26.34</v>
      </c>
      <c r="AW853">
        <v>24.79</v>
      </c>
      <c r="AX853">
        <v>524.75</v>
      </c>
      <c r="AY853">
        <v>0.03</v>
      </c>
      <c r="AZ853" s="32">
        <v>18.75</v>
      </c>
    </row>
    <row r="854" spans="23:52" x14ac:dyDescent="0.35">
      <c r="W854" s="36"/>
      <c r="AA854">
        <v>48.39</v>
      </c>
      <c r="AB854">
        <v>0.71799999999999997</v>
      </c>
      <c r="AC854">
        <v>0.65985512332919238</v>
      </c>
      <c r="AD854">
        <v>28.9</v>
      </c>
      <c r="AE854">
        <v>19.3</v>
      </c>
      <c r="AF854">
        <v>21.2</v>
      </c>
      <c r="AG854">
        <v>14.9</v>
      </c>
      <c r="AH854">
        <v>12.1</v>
      </c>
      <c r="AI854">
        <v>3.97</v>
      </c>
      <c r="AJ854">
        <v>1088</v>
      </c>
      <c r="AK854" s="32">
        <v>1.1499999999999999</v>
      </c>
      <c r="AP854" s="36"/>
      <c r="AR854">
        <v>12.22</v>
      </c>
      <c r="AS854">
        <v>3.92</v>
      </c>
      <c r="AT854" s="38">
        <v>3.6025516482596576</v>
      </c>
      <c r="AU854">
        <v>27.26</v>
      </c>
      <c r="AV854">
        <v>26.35</v>
      </c>
      <c r="AW854">
        <v>24.96</v>
      </c>
      <c r="AX854">
        <v>679.41</v>
      </c>
      <c r="AY854">
        <v>0.03</v>
      </c>
      <c r="AZ854" s="32">
        <v>18.78</v>
      </c>
    </row>
    <row r="855" spans="23:52" x14ac:dyDescent="0.35">
      <c r="W855" s="36"/>
      <c r="AA855">
        <v>48.89</v>
      </c>
      <c r="AB855">
        <v>1.075</v>
      </c>
      <c r="AC855">
        <v>0.98794464843855401</v>
      </c>
      <c r="AD855">
        <v>27.7</v>
      </c>
      <c r="AE855">
        <v>20</v>
      </c>
      <c r="AF855">
        <v>21.9</v>
      </c>
      <c r="AG855">
        <v>28.5</v>
      </c>
      <c r="AH855">
        <v>11.95</v>
      </c>
      <c r="AI855">
        <v>4.0999999999999996</v>
      </c>
      <c r="AJ855">
        <v>1115</v>
      </c>
      <c r="AK855" s="32">
        <v>1.18</v>
      </c>
      <c r="AP855" s="36"/>
      <c r="AR855">
        <v>12.23</v>
      </c>
      <c r="AS855">
        <v>4.1900000000000004</v>
      </c>
      <c r="AT855" s="38">
        <v>3.850686583216318</v>
      </c>
      <c r="AU855">
        <v>27.56</v>
      </c>
      <c r="AV855">
        <v>26.36</v>
      </c>
      <c r="AW855">
        <v>25.01</v>
      </c>
      <c r="AX855">
        <v>824.54</v>
      </c>
      <c r="AY855">
        <v>0.04</v>
      </c>
      <c r="AZ855" s="32">
        <v>18.8</v>
      </c>
    </row>
    <row r="856" spans="23:52" x14ac:dyDescent="0.35">
      <c r="W856" s="36"/>
      <c r="AA856">
        <v>48.78</v>
      </c>
      <c r="AB856">
        <v>1.075</v>
      </c>
      <c r="AC856">
        <v>0.98794464843855401</v>
      </c>
      <c r="AD856">
        <v>28.6</v>
      </c>
      <c r="AE856">
        <v>19.3</v>
      </c>
      <c r="AF856">
        <v>21.4</v>
      </c>
      <c r="AG856">
        <v>28.6</v>
      </c>
      <c r="AH856">
        <v>12.14</v>
      </c>
      <c r="AI856">
        <v>3.99</v>
      </c>
      <c r="AJ856">
        <v>1102</v>
      </c>
      <c r="AK856" s="32">
        <v>1.1499999999999999</v>
      </c>
      <c r="AP856" s="36"/>
      <c r="AR856">
        <v>12.23</v>
      </c>
      <c r="AS856">
        <v>4.63</v>
      </c>
      <c r="AT856" s="38">
        <v>4.2550546253679116</v>
      </c>
      <c r="AU856">
        <v>27.68</v>
      </c>
      <c r="AV856">
        <v>26.48</v>
      </c>
      <c r="AW856">
        <v>25.35</v>
      </c>
      <c r="AX856">
        <v>1148.6500000000001</v>
      </c>
      <c r="AY856">
        <v>0.06</v>
      </c>
      <c r="AZ856" s="32">
        <v>18.79</v>
      </c>
    </row>
    <row r="857" spans="23:52" x14ac:dyDescent="0.35">
      <c r="W857" s="36"/>
      <c r="AA857">
        <v>48.91</v>
      </c>
      <c r="AB857">
        <v>1.343</v>
      </c>
      <c r="AC857">
        <v>1.2342415468399797</v>
      </c>
      <c r="AD857">
        <v>28.9</v>
      </c>
      <c r="AE857">
        <v>19.3</v>
      </c>
      <c r="AF857">
        <v>21.5</v>
      </c>
      <c r="AG857">
        <v>45.2</v>
      </c>
      <c r="AH857">
        <v>12.02</v>
      </c>
      <c r="AI857">
        <v>4.01</v>
      </c>
      <c r="AJ857">
        <v>1108</v>
      </c>
      <c r="AK857" s="32">
        <v>1.1599999999999999</v>
      </c>
      <c r="AP857" s="36"/>
      <c r="AR857">
        <v>24.43</v>
      </c>
      <c r="AS857">
        <v>0.4</v>
      </c>
      <c r="AT857" s="38">
        <v>0.36760731104690386</v>
      </c>
      <c r="AU857">
        <v>25.29</v>
      </c>
      <c r="AV857">
        <v>26.78</v>
      </c>
      <c r="AW857">
        <v>25.59</v>
      </c>
      <c r="AX857">
        <v>9.49</v>
      </c>
      <c r="AY857">
        <v>0.04</v>
      </c>
      <c r="AZ857" s="32">
        <v>37.56</v>
      </c>
    </row>
    <row r="858" spans="23:52" x14ac:dyDescent="0.35">
      <c r="W858" s="36"/>
      <c r="AA858">
        <v>48.72</v>
      </c>
      <c r="AB858">
        <v>1.6120000000000001</v>
      </c>
      <c r="AC858">
        <v>1.4814574635190225</v>
      </c>
      <c r="AD858">
        <v>27.5</v>
      </c>
      <c r="AE858">
        <v>19.8</v>
      </c>
      <c r="AF858">
        <v>21.9</v>
      </c>
      <c r="AG858">
        <v>125.6</v>
      </c>
      <c r="AH858">
        <v>12.25</v>
      </c>
      <c r="AI858">
        <v>4.0599999999999996</v>
      </c>
      <c r="AJ858">
        <v>1107</v>
      </c>
      <c r="AK858" s="32">
        <v>1.17</v>
      </c>
      <c r="AP858" s="36"/>
      <c r="AR858">
        <v>24.44</v>
      </c>
      <c r="AS858">
        <v>0.53</v>
      </c>
      <c r="AT858" s="38">
        <v>0.48707968713714761</v>
      </c>
      <c r="AU858">
        <v>26.48</v>
      </c>
      <c r="AV858">
        <v>27.63</v>
      </c>
      <c r="AW858">
        <v>26.27</v>
      </c>
      <c r="AX858">
        <v>13.89</v>
      </c>
      <c r="AY858">
        <v>0.04</v>
      </c>
      <c r="AZ858" s="32">
        <v>37.56</v>
      </c>
    </row>
    <row r="859" spans="23:52" x14ac:dyDescent="0.35">
      <c r="W859" s="36"/>
      <c r="AA859">
        <v>48.92</v>
      </c>
      <c r="AB859">
        <v>1.617</v>
      </c>
      <c r="AC859">
        <v>1.4860525549071089</v>
      </c>
      <c r="AD859">
        <v>28.5</v>
      </c>
      <c r="AE859">
        <v>19.399999999999999</v>
      </c>
      <c r="AF859">
        <v>21.4</v>
      </c>
      <c r="AG859">
        <v>119.9</v>
      </c>
      <c r="AH859">
        <v>12.41</v>
      </c>
      <c r="AI859">
        <v>4.0199999999999996</v>
      </c>
      <c r="AJ859">
        <v>1109</v>
      </c>
      <c r="AK859" s="32">
        <v>1.1599999999999999</v>
      </c>
      <c r="AP859" s="36"/>
      <c r="AR859">
        <v>24.46</v>
      </c>
      <c r="AS859">
        <v>0.71</v>
      </c>
      <c r="AT859" s="38">
        <v>0.65250297710825433</v>
      </c>
      <c r="AU859">
        <v>27.46</v>
      </c>
      <c r="AV859">
        <v>27.74</v>
      </c>
      <c r="AW859">
        <v>26.45</v>
      </c>
      <c r="AX859">
        <v>22.54</v>
      </c>
      <c r="AY859">
        <v>0.04</v>
      </c>
      <c r="AZ859" s="32">
        <v>37.6</v>
      </c>
    </row>
    <row r="860" spans="23:52" x14ac:dyDescent="0.35">
      <c r="W860" s="36"/>
      <c r="AA860">
        <v>48.96</v>
      </c>
      <c r="AB860">
        <v>1.6180000000000001</v>
      </c>
      <c r="AC860">
        <v>1.4869715731847262</v>
      </c>
      <c r="AD860">
        <v>31.3</v>
      </c>
      <c r="AE860">
        <v>19.5</v>
      </c>
      <c r="AF860">
        <v>21.6</v>
      </c>
      <c r="AG860">
        <v>120.2</v>
      </c>
      <c r="AK860" s="32"/>
      <c r="AP860" s="36"/>
      <c r="AR860">
        <v>24.44</v>
      </c>
      <c r="AS860">
        <v>1.07</v>
      </c>
      <c r="AT860" s="38">
        <v>0.98334955705046789</v>
      </c>
      <c r="AU860">
        <v>28.39</v>
      </c>
      <c r="AV860">
        <v>27.81</v>
      </c>
      <c r="AW860">
        <v>26.66</v>
      </c>
      <c r="AX860">
        <v>44.26</v>
      </c>
      <c r="AY860">
        <v>0.04</v>
      </c>
      <c r="AZ860" s="32">
        <v>37.57</v>
      </c>
    </row>
    <row r="861" spans="23:52" x14ac:dyDescent="0.35">
      <c r="W861" s="36"/>
      <c r="AA861">
        <v>49.02</v>
      </c>
      <c r="AB861">
        <v>1.7969999999999999</v>
      </c>
      <c r="AC861">
        <v>1.6514758448782154</v>
      </c>
      <c r="AD861">
        <v>29.1</v>
      </c>
      <c r="AE861">
        <v>19.399999999999999</v>
      </c>
      <c r="AF861">
        <v>21.5</v>
      </c>
      <c r="AG861">
        <v>165.3</v>
      </c>
      <c r="AH861">
        <v>12.43</v>
      </c>
      <c r="AI861">
        <v>4.0199999999999996</v>
      </c>
      <c r="AJ861">
        <v>1112</v>
      </c>
      <c r="AK861" s="32">
        <v>1.1599999999999999</v>
      </c>
      <c r="AP861" s="36"/>
      <c r="AR861">
        <v>24.44</v>
      </c>
      <c r="AS861">
        <v>1.42</v>
      </c>
      <c r="AT861" s="38">
        <v>1.3050059542165087</v>
      </c>
      <c r="AU861">
        <v>29.94</v>
      </c>
      <c r="AV861">
        <v>27.83</v>
      </c>
      <c r="AW861">
        <v>26.73</v>
      </c>
      <c r="AX861">
        <v>72.38</v>
      </c>
      <c r="AY861">
        <v>0.04</v>
      </c>
      <c r="AZ861" s="32">
        <v>37.57</v>
      </c>
    </row>
    <row r="862" spans="23:52" x14ac:dyDescent="0.35">
      <c r="W862" s="36"/>
      <c r="AA862">
        <v>48.91</v>
      </c>
      <c r="AB862">
        <v>1.97</v>
      </c>
      <c r="AC862">
        <v>1.8104660069060015</v>
      </c>
      <c r="AD862">
        <v>29</v>
      </c>
      <c r="AE862">
        <v>19.3</v>
      </c>
      <c r="AF862">
        <v>21.4</v>
      </c>
      <c r="AG862">
        <v>215.8</v>
      </c>
      <c r="AH862">
        <v>12.91</v>
      </c>
      <c r="AI862">
        <v>4</v>
      </c>
      <c r="AJ862">
        <v>1108</v>
      </c>
      <c r="AK862" s="32">
        <v>1.1599999999999999</v>
      </c>
      <c r="AP862" s="36"/>
      <c r="AR862">
        <v>24.46</v>
      </c>
      <c r="AS862">
        <v>1.77</v>
      </c>
      <c r="AT862" s="38">
        <v>1.6266623513825496</v>
      </c>
      <c r="AU862">
        <v>33.11</v>
      </c>
      <c r="AV862">
        <v>28.58</v>
      </c>
      <c r="AW862">
        <v>28.06</v>
      </c>
      <c r="AX862">
        <v>115.36</v>
      </c>
      <c r="AY862">
        <v>0.04</v>
      </c>
      <c r="AZ862" s="32">
        <v>37.6</v>
      </c>
    </row>
    <row r="863" spans="23:52" x14ac:dyDescent="0.35">
      <c r="W863" s="36"/>
      <c r="AA863">
        <v>48.93</v>
      </c>
      <c r="AB863">
        <v>2.149</v>
      </c>
      <c r="AC863">
        <v>1.9749702785994909</v>
      </c>
      <c r="AD863">
        <v>29.6</v>
      </c>
      <c r="AE863">
        <v>19.3</v>
      </c>
      <c r="AF863">
        <v>21.5</v>
      </c>
      <c r="AG863">
        <v>277</v>
      </c>
      <c r="AH863">
        <v>12.98</v>
      </c>
      <c r="AI863">
        <v>4.01</v>
      </c>
      <c r="AJ863">
        <v>1108</v>
      </c>
      <c r="AK863" s="32">
        <v>1.1599999999999999</v>
      </c>
      <c r="AP863" s="36"/>
      <c r="AR863">
        <v>24.46</v>
      </c>
      <c r="AS863">
        <v>2.13</v>
      </c>
      <c r="AT863" s="38">
        <v>1.9575089313247629</v>
      </c>
      <c r="AU863">
        <v>34.520000000000003</v>
      </c>
      <c r="AV863">
        <v>26.92</v>
      </c>
      <c r="AW863">
        <v>26.43</v>
      </c>
      <c r="AX863">
        <v>167.68</v>
      </c>
      <c r="AY863">
        <v>0.04</v>
      </c>
      <c r="AZ863" s="32">
        <v>37.590000000000003</v>
      </c>
    </row>
    <row r="864" spans="23:52" x14ac:dyDescent="0.35">
      <c r="W864" s="36"/>
      <c r="AA864">
        <v>48.86</v>
      </c>
      <c r="AB864">
        <v>2.1509999999999998</v>
      </c>
      <c r="AC864">
        <v>1.9768083151547253</v>
      </c>
      <c r="AD864">
        <v>32.4</v>
      </c>
      <c r="AE864">
        <v>19.399999999999999</v>
      </c>
      <c r="AF864">
        <v>21.5</v>
      </c>
      <c r="AG864">
        <v>312.39999999999998</v>
      </c>
      <c r="AK864" s="32"/>
      <c r="AP864" s="36"/>
      <c r="AR864">
        <v>24.44</v>
      </c>
      <c r="AS864">
        <v>2.4900000000000002</v>
      </c>
      <c r="AT864" s="38">
        <v>2.2883555112669764</v>
      </c>
      <c r="AU864">
        <v>34.54</v>
      </c>
      <c r="AV864">
        <v>27.3</v>
      </c>
      <c r="AW864">
        <v>26.49</v>
      </c>
      <c r="AX864">
        <v>258.52999999999997</v>
      </c>
      <c r="AY864">
        <v>0.05</v>
      </c>
      <c r="AZ864" s="32">
        <v>37.56</v>
      </c>
    </row>
    <row r="865" spans="23:52" x14ac:dyDescent="0.35">
      <c r="W865" s="36"/>
      <c r="AA865">
        <v>49.03</v>
      </c>
      <c r="AB865">
        <v>2.1509999999999998</v>
      </c>
      <c r="AC865">
        <v>1.9768083151547253</v>
      </c>
      <c r="AD865">
        <v>28</v>
      </c>
      <c r="AE865">
        <v>19.7</v>
      </c>
      <c r="AF865">
        <v>21.9</v>
      </c>
      <c r="AG865">
        <v>312.5</v>
      </c>
      <c r="AH865">
        <v>13.29</v>
      </c>
      <c r="AI865">
        <v>4.0599999999999996</v>
      </c>
      <c r="AJ865">
        <v>1117</v>
      </c>
      <c r="AK865" s="32">
        <v>1.17</v>
      </c>
      <c r="AP865" s="36"/>
      <c r="AR865">
        <v>24.46</v>
      </c>
      <c r="AS865">
        <v>2.84</v>
      </c>
      <c r="AT865" s="38">
        <v>2.6100119084330173</v>
      </c>
      <c r="AU865">
        <v>25.58</v>
      </c>
      <c r="AV865">
        <v>27.34</v>
      </c>
      <c r="AW865">
        <v>26.23</v>
      </c>
      <c r="AX865">
        <v>375.46</v>
      </c>
      <c r="AY865">
        <v>0.05</v>
      </c>
      <c r="AZ865" s="32">
        <v>37.590000000000003</v>
      </c>
    </row>
    <row r="866" spans="23:52" x14ac:dyDescent="0.35">
      <c r="W866" s="36"/>
      <c r="AA866">
        <v>48.83</v>
      </c>
      <c r="AB866">
        <v>2.4140000000000001</v>
      </c>
      <c r="AC866">
        <v>2.2185101221680648</v>
      </c>
      <c r="AD866">
        <v>28.6</v>
      </c>
      <c r="AE866">
        <v>19.399999999999999</v>
      </c>
      <c r="AF866">
        <v>21.5</v>
      </c>
      <c r="AG866">
        <v>483</v>
      </c>
      <c r="AH866">
        <v>14.23</v>
      </c>
      <c r="AI866">
        <v>4.0199999999999996</v>
      </c>
      <c r="AJ866">
        <v>1106</v>
      </c>
      <c r="AK866" s="32">
        <v>1.1599999999999999</v>
      </c>
      <c r="AP866" s="36"/>
      <c r="AR866">
        <v>24.46</v>
      </c>
      <c r="AS866">
        <v>3.2</v>
      </c>
      <c r="AT866" s="38">
        <v>2.9408584883752309</v>
      </c>
      <c r="AU866">
        <v>26.54</v>
      </c>
      <c r="AV866">
        <v>26.69</v>
      </c>
      <c r="AW866">
        <v>25.42</v>
      </c>
      <c r="AX866">
        <v>496.14</v>
      </c>
      <c r="AY866">
        <v>0.05</v>
      </c>
      <c r="AZ866" s="32">
        <v>37.6</v>
      </c>
    </row>
    <row r="867" spans="23:52" x14ac:dyDescent="0.35">
      <c r="W867" s="36"/>
      <c r="AA867">
        <v>48.9</v>
      </c>
      <c r="AB867">
        <v>2.4790000000000001</v>
      </c>
      <c r="AC867">
        <v>2.2782463102131869</v>
      </c>
      <c r="AD867">
        <v>30.2</v>
      </c>
      <c r="AE867">
        <v>19</v>
      </c>
      <c r="AF867">
        <v>21.2</v>
      </c>
      <c r="AG867">
        <v>963.6</v>
      </c>
      <c r="AH867">
        <v>17.600000000000001</v>
      </c>
      <c r="AI867">
        <v>3.96</v>
      </c>
      <c r="AJ867">
        <v>1103</v>
      </c>
      <c r="AK867" s="32">
        <v>1.1399999999999999</v>
      </c>
      <c r="AP867" s="36"/>
      <c r="AR867">
        <v>24.45</v>
      </c>
      <c r="AS867">
        <v>3.56</v>
      </c>
      <c r="AT867" s="38">
        <v>3.2717050683174445</v>
      </c>
      <c r="AU867">
        <v>27.84</v>
      </c>
      <c r="AV867">
        <v>26.91</v>
      </c>
      <c r="AW867">
        <v>25.31</v>
      </c>
      <c r="AX867">
        <v>663.2</v>
      </c>
      <c r="AY867">
        <v>0.06</v>
      </c>
      <c r="AZ867" s="32">
        <v>37.58</v>
      </c>
    </row>
    <row r="868" spans="23:52" x14ac:dyDescent="0.35">
      <c r="W868" s="36"/>
      <c r="AA868">
        <v>60.55</v>
      </c>
      <c r="AB868">
        <v>0.71299999999999997</v>
      </c>
      <c r="AC868">
        <v>0.65526003194110605</v>
      </c>
      <c r="AD868">
        <v>28.5</v>
      </c>
      <c r="AE868">
        <v>20.7</v>
      </c>
      <c r="AF868">
        <v>22.8</v>
      </c>
      <c r="AG868">
        <v>16.600000000000001</v>
      </c>
      <c r="AH868">
        <v>13.8</v>
      </c>
      <c r="AI868">
        <v>5.21</v>
      </c>
      <c r="AJ868">
        <v>1607</v>
      </c>
      <c r="AK868" s="32">
        <v>1.51</v>
      </c>
      <c r="AP868" s="36"/>
      <c r="AR868">
        <v>24.45</v>
      </c>
      <c r="AS868">
        <v>3.92</v>
      </c>
      <c r="AT868" s="38">
        <v>3.6025516482596576</v>
      </c>
      <c r="AU868">
        <v>28.26</v>
      </c>
      <c r="AV868">
        <v>27.05</v>
      </c>
      <c r="AW868">
        <v>25.67</v>
      </c>
      <c r="AX868">
        <v>933.35</v>
      </c>
      <c r="AY868">
        <v>7.0000000000000007E-2</v>
      </c>
      <c r="AZ868" s="32">
        <v>37.58</v>
      </c>
    </row>
    <row r="869" spans="23:52" x14ac:dyDescent="0.35">
      <c r="W869" s="36"/>
      <c r="AA869">
        <v>61</v>
      </c>
      <c r="AB869">
        <v>1.07</v>
      </c>
      <c r="AC869">
        <v>0.98334955705046789</v>
      </c>
      <c r="AD869">
        <v>28.2</v>
      </c>
      <c r="AE869">
        <v>20.7</v>
      </c>
      <c r="AF869">
        <v>22.8</v>
      </c>
      <c r="AG869">
        <v>35.6</v>
      </c>
      <c r="AH869">
        <v>13.85</v>
      </c>
      <c r="AI869">
        <v>5.25</v>
      </c>
      <c r="AJ869">
        <v>1627</v>
      </c>
      <c r="AK869" s="32">
        <v>1.52</v>
      </c>
      <c r="AP869" s="36"/>
      <c r="AR869">
        <v>24.44</v>
      </c>
      <c r="AS869">
        <v>4.26</v>
      </c>
      <c r="AT869" s="38">
        <v>3.9150178626495258</v>
      </c>
      <c r="AU869">
        <v>28.26</v>
      </c>
      <c r="AV869">
        <v>27.16</v>
      </c>
      <c r="AW869">
        <v>25.74</v>
      </c>
      <c r="AX869">
        <v>1625.98</v>
      </c>
      <c r="AY869">
        <v>0.12</v>
      </c>
      <c r="AZ869" s="32">
        <v>37.57</v>
      </c>
    </row>
    <row r="870" spans="23:52" x14ac:dyDescent="0.35">
      <c r="W870" s="36"/>
      <c r="AA870">
        <v>61.11</v>
      </c>
      <c r="AB870">
        <v>1.968</v>
      </c>
      <c r="AC870">
        <v>1.8086279703507668</v>
      </c>
      <c r="AD870">
        <v>28.8</v>
      </c>
      <c r="AE870">
        <v>20.399999999999999</v>
      </c>
      <c r="AF870">
        <v>22.5</v>
      </c>
      <c r="AG870">
        <v>395.8</v>
      </c>
      <c r="AH870">
        <v>15.39</v>
      </c>
      <c r="AI870">
        <v>5.2</v>
      </c>
      <c r="AJ870">
        <v>1626</v>
      </c>
      <c r="AK870" s="32">
        <v>1.5</v>
      </c>
      <c r="AP870" s="36"/>
      <c r="AR870">
        <v>36.67</v>
      </c>
      <c r="AS870">
        <v>0.4</v>
      </c>
      <c r="AT870" s="38">
        <v>0.36760731104690386</v>
      </c>
      <c r="AU870">
        <v>25.55</v>
      </c>
      <c r="AV870">
        <v>26.74</v>
      </c>
      <c r="AW870">
        <v>25.52</v>
      </c>
      <c r="AX870">
        <v>10.039999999999999</v>
      </c>
      <c r="AY870">
        <v>0.05</v>
      </c>
      <c r="AZ870" s="32">
        <v>56.37</v>
      </c>
    </row>
    <row r="871" spans="23:52" x14ac:dyDescent="0.35">
      <c r="W871" s="36"/>
      <c r="AA871">
        <v>61.15</v>
      </c>
      <c r="AB871">
        <v>2.145</v>
      </c>
      <c r="AC871">
        <v>1.9712942054890219</v>
      </c>
      <c r="AD871">
        <v>29.3</v>
      </c>
      <c r="AE871">
        <v>20.2</v>
      </c>
      <c r="AF871">
        <v>22.4</v>
      </c>
      <c r="AG871">
        <v>521.20000000000005</v>
      </c>
      <c r="AH871">
        <v>16.07</v>
      </c>
      <c r="AI871">
        <v>5.17</v>
      </c>
      <c r="AJ871">
        <v>1624</v>
      </c>
      <c r="AK871" s="32">
        <v>1.49</v>
      </c>
      <c r="AP871" s="36"/>
      <c r="AR871">
        <v>36.67</v>
      </c>
      <c r="AS871">
        <v>0.53</v>
      </c>
      <c r="AT871" s="38">
        <v>0.48707968713714761</v>
      </c>
      <c r="AU871">
        <v>26.63</v>
      </c>
      <c r="AV871">
        <v>27.58</v>
      </c>
      <c r="AW871">
        <v>26.23</v>
      </c>
      <c r="AX871">
        <v>15.44</v>
      </c>
      <c r="AY871">
        <v>0.06</v>
      </c>
      <c r="AZ871" s="32">
        <v>56.36</v>
      </c>
    </row>
    <row r="872" spans="23:52" ht="15" thickBot="1" x14ac:dyDescent="0.4">
      <c r="W872" s="36"/>
      <c r="AA872">
        <v>60.85</v>
      </c>
      <c r="AB872">
        <v>2.2530000000000001</v>
      </c>
      <c r="AC872">
        <v>2.070548179471686</v>
      </c>
      <c r="AD872">
        <v>30.3</v>
      </c>
      <c r="AE872">
        <v>19.899999999999999</v>
      </c>
      <c r="AF872">
        <v>22</v>
      </c>
      <c r="AG872">
        <v>729.4</v>
      </c>
      <c r="AH872">
        <v>17.36</v>
      </c>
      <c r="AI872">
        <v>5.09</v>
      </c>
      <c r="AJ872">
        <v>1605</v>
      </c>
      <c r="AK872" s="32">
        <v>1.47</v>
      </c>
      <c r="AP872" s="36"/>
      <c r="AR872">
        <v>36.68</v>
      </c>
      <c r="AS872">
        <v>0.71</v>
      </c>
      <c r="AT872" s="38">
        <v>0.65250297710825433</v>
      </c>
      <c r="AU872">
        <v>27.55</v>
      </c>
      <c r="AV872">
        <v>27.68</v>
      </c>
      <c r="AW872">
        <v>26.4</v>
      </c>
      <c r="AX872">
        <v>24.54</v>
      </c>
      <c r="AY872">
        <v>0.06</v>
      </c>
      <c r="AZ872" s="32">
        <v>56.37</v>
      </c>
    </row>
    <row r="873" spans="23:52" x14ac:dyDescent="0.35">
      <c r="W873" s="27" t="s">
        <v>145</v>
      </c>
      <c r="X873" s="28">
        <v>3</v>
      </c>
      <c r="Y873" s="28"/>
      <c r="Z873" s="28" t="s">
        <v>120</v>
      </c>
      <c r="AA873" s="28">
        <v>0</v>
      </c>
      <c r="AB873" s="28">
        <v>0.623</v>
      </c>
      <c r="AC873" s="28">
        <v>0.57254838695555277</v>
      </c>
      <c r="AD873" s="28">
        <v>32.9</v>
      </c>
      <c r="AE873" s="28">
        <v>31.1</v>
      </c>
      <c r="AF873" s="28">
        <v>34.9</v>
      </c>
      <c r="AG873" s="28">
        <v>9.8000000000000007</v>
      </c>
      <c r="AH873" s="28">
        <v>0</v>
      </c>
      <c r="AI873" s="28">
        <v>0</v>
      </c>
      <c r="AJ873" s="28">
        <v>0</v>
      </c>
      <c r="AK873" s="31">
        <v>0</v>
      </c>
      <c r="AP873" s="36"/>
      <c r="AR873">
        <v>36.659999999999997</v>
      </c>
      <c r="AS873">
        <v>1.07</v>
      </c>
      <c r="AT873" s="38">
        <v>0.98334955705046789</v>
      </c>
      <c r="AU873">
        <v>28.69</v>
      </c>
      <c r="AV873">
        <v>27.7</v>
      </c>
      <c r="AW873">
        <v>26.49</v>
      </c>
      <c r="AX873">
        <v>48.2</v>
      </c>
      <c r="AY873">
        <v>0.06</v>
      </c>
      <c r="AZ873" s="32">
        <v>56.35</v>
      </c>
    </row>
    <row r="874" spans="23:52" x14ac:dyDescent="0.35">
      <c r="W874" s="36"/>
      <c r="AA874">
        <v>0</v>
      </c>
      <c r="AB874">
        <v>0.63500000000000001</v>
      </c>
      <c r="AC874">
        <v>0.58357660628695984</v>
      </c>
      <c r="AD874">
        <v>28.7</v>
      </c>
      <c r="AE874">
        <v>30.3</v>
      </c>
      <c r="AF874">
        <v>28.5</v>
      </c>
      <c r="AG874">
        <v>9.5</v>
      </c>
      <c r="AH874">
        <v>0</v>
      </c>
      <c r="AI874">
        <v>0</v>
      </c>
      <c r="AJ874">
        <v>0</v>
      </c>
      <c r="AK874" s="32">
        <v>0</v>
      </c>
      <c r="AP874" s="36"/>
      <c r="AR874">
        <v>36.67</v>
      </c>
      <c r="AS874">
        <v>1.42</v>
      </c>
      <c r="AT874" s="38">
        <v>1.3050059542165087</v>
      </c>
      <c r="AU874">
        <v>30.88</v>
      </c>
      <c r="AV874">
        <v>27.77</v>
      </c>
      <c r="AW874">
        <v>26.62</v>
      </c>
      <c r="AX874">
        <v>78.3</v>
      </c>
      <c r="AY874">
        <v>0.06</v>
      </c>
      <c r="AZ874" s="32">
        <v>56.36</v>
      </c>
    </row>
    <row r="875" spans="23:52" x14ac:dyDescent="0.35">
      <c r="W875" s="36"/>
      <c r="AA875">
        <v>0</v>
      </c>
      <c r="AB875">
        <v>0.70599999999999996</v>
      </c>
      <c r="AC875">
        <v>0.64882690399778531</v>
      </c>
      <c r="AD875">
        <v>28.7</v>
      </c>
      <c r="AE875">
        <v>30.4</v>
      </c>
      <c r="AF875">
        <v>28.6</v>
      </c>
      <c r="AG875">
        <v>11.5</v>
      </c>
      <c r="AH875">
        <v>0</v>
      </c>
      <c r="AI875">
        <v>0</v>
      </c>
      <c r="AJ875">
        <v>0</v>
      </c>
      <c r="AK875" s="32">
        <v>0</v>
      </c>
      <c r="AP875" s="36"/>
      <c r="AR875">
        <v>36.68</v>
      </c>
      <c r="AS875">
        <v>1.77</v>
      </c>
      <c r="AT875" s="38">
        <v>1.6266623513825496</v>
      </c>
      <c r="AU875">
        <v>33.299999999999997</v>
      </c>
      <c r="AV875">
        <v>28.48</v>
      </c>
      <c r="AW875">
        <v>27.58</v>
      </c>
      <c r="AX875">
        <v>126.16</v>
      </c>
      <c r="AY875">
        <v>0.06</v>
      </c>
      <c r="AZ875" s="32">
        <v>56.38</v>
      </c>
    </row>
    <row r="876" spans="23:52" x14ac:dyDescent="0.35">
      <c r="W876" s="36"/>
      <c r="AA876">
        <v>0</v>
      </c>
      <c r="AB876">
        <v>1.054</v>
      </c>
      <c r="AC876">
        <v>0.96864526460859168</v>
      </c>
      <c r="AD876">
        <v>35.1</v>
      </c>
      <c r="AE876">
        <v>30.9</v>
      </c>
      <c r="AF876">
        <v>36.299999999999997</v>
      </c>
      <c r="AG876">
        <v>23.5</v>
      </c>
      <c r="AH876">
        <v>0</v>
      </c>
      <c r="AI876">
        <v>0</v>
      </c>
      <c r="AJ876">
        <v>0</v>
      </c>
      <c r="AK876" s="32">
        <v>0</v>
      </c>
      <c r="AP876" s="36"/>
      <c r="AR876">
        <v>36.68</v>
      </c>
      <c r="AS876">
        <v>2.13</v>
      </c>
      <c r="AT876" s="38">
        <v>1.9575089313247629</v>
      </c>
      <c r="AU876">
        <v>34.46</v>
      </c>
      <c r="AV876">
        <v>26.99</v>
      </c>
      <c r="AW876">
        <v>26.13</v>
      </c>
      <c r="AX876">
        <v>187.63</v>
      </c>
      <c r="AY876">
        <v>0.06</v>
      </c>
      <c r="AZ876" s="32">
        <v>56.38</v>
      </c>
    </row>
    <row r="877" spans="23:52" x14ac:dyDescent="0.35">
      <c r="W877" s="36"/>
      <c r="AA877">
        <v>0</v>
      </c>
      <c r="AB877">
        <v>1.0620000000000001</v>
      </c>
      <c r="AC877">
        <v>0.97599741082952973</v>
      </c>
      <c r="AD877">
        <v>28.4</v>
      </c>
      <c r="AE877">
        <v>30.4</v>
      </c>
      <c r="AF877">
        <v>28.5</v>
      </c>
      <c r="AG877">
        <v>23.4</v>
      </c>
      <c r="AH877">
        <v>0</v>
      </c>
      <c r="AI877">
        <v>0</v>
      </c>
      <c r="AJ877">
        <v>0</v>
      </c>
      <c r="AK877" s="32">
        <v>0</v>
      </c>
      <c r="AP877" s="36"/>
      <c r="AR877">
        <v>36.69</v>
      </c>
      <c r="AS877">
        <v>2.4900000000000002</v>
      </c>
      <c r="AT877" s="38">
        <v>2.2883555112669764</v>
      </c>
      <c r="AU877">
        <v>33.979999999999997</v>
      </c>
      <c r="AV877">
        <v>27.16</v>
      </c>
      <c r="AW877">
        <v>26.26</v>
      </c>
      <c r="AX877">
        <v>298.62</v>
      </c>
      <c r="AY877">
        <v>0.06</v>
      </c>
      <c r="AZ877" s="32">
        <v>56.39</v>
      </c>
    </row>
    <row r="878" spans="23:52" x14ac:dyDescent="0.35">
      <c r="W878" s="36"/>
      <c r="AA878">
        <v>0</v>
      </c>
      <c r="AB878">
        <v>1.591</v>
      </c>
      <c r="AC878">
        <v>1.4621580796890601</v>
      </c>
      <c r="AD878">
        <v>28.7</v>
      </c>
      <c r="AE878">
        <v>30.5</v>
      </c>
      <c r="AF878">
        <v>28.8</v>
      </c>
      <c r="AG878">
        <v>48.9</v>
      </c>
      <c r="AH878">
        <v>0</v>
      </c>
      <c r="AI878">
        <v>0</v>
      </c>
      <c r="AJ878">
        <v>0</v>
      </c>
      <c r="AK878" s="32">
        <v>0</v>
      </c>
      <c r="AP878" s="36"/>
      <c r="AR878">
        <v>36.700000000000003</v>
      </c>
      <c r="AS878">
        <v>2.84</v>
      </c>
      <c r="AT878" s="38">
        <v>2.6100119084330173</v>
      </c>
      <c r="AU878">
        <v>34.69</v>
      </c>
      <c r="AV878">
        <v>26.92</v>
      </c>
      <c r="AW878">
        <v>26.13</v>
      </c>
      <c r="AX878">
        <v>446.09</v>
      </c>
      <c r="AY878">
        <v>7.0000000000000007E-2</v>
      </c>
      <c r="AZ878" s="32">
        <v>56.41</v>
      </c>
    </row>
    <row r="879" spans="23:52" x14ac:dyDescent="0.35">
      <c r="W879" s="36"/>
      <c r="AA879">
        <v>0</v>
      </c>
      <c r="AB879">
        <v>2.1259999999999999</v>
      </c>
      <c r="AC879">
        <v>1.9538328582142939</v>
      </c>
      <c r="AD879">
        <v>29.4</v>
      </c>
      <c r="AE879">
        <v>30.6</v>
      </c>
      <c r="AF879">
        <v>28.9</v>
      </c>
      <c r="AG879">
        <v>83.7</v>
      </c>
      <c r="AH879">
        <v>0</v>
      </c>
      <c r="AI879">
        <v>0</v>
      </c>
      <c r="AJ879">
        <v>0</v>
      </c>
      <c r="AK879" s="32">
        <v>0</v>
      </c>
      <c r="AP879" s="36"/>
      <c r="AR879">
        <v>36.67</v>
      </c>
      <c r="AS879">
        <v>3.2</v>
      </c>
      <c r="AT879" s="38">
        <v>2.9408584883752309</v>
      </c>
      <c r="AU879">
        <v>26.41</v>
      </c>
      <c r="AV879">
        <v>26.62</v>
      </c>
      <c r="AW879">
        <v>25.33</v>
      </c>
      <c r="AX879">
        <v>617.14</v>
      </c>
      <c r="AY879">
        <v>0.08</v>
      </c>
      <c r="AZ879" s="32">
        <v>56.36</v>
      </c>
    </row>
    <row r="880" spans="23:52" x14ac:dyDescent="0.35">
      <c r="W880" s="36"/>
      <c r="AA880">
        <v>0</v>
      </c>
      <c r="AB880">
        <v>2.7890000000000001</v>
      </c>
      <c r="AC880">
        <v>2.5631419762745371</v>
      </c>
      <c r="AD880">
        <v>37.5</v>
      </c>
      <c r="AE880">
        <v>30.8</v>
      </c>
      <c r="AF880">
        <v>38.200000000000003</v>
      </c>
      <c r="AG880">
        <v>139.80000000000001</v>
      </c>
      <c r="AH880">
        <v>0</v>
      </c>
      <c r="AI880">
        <v>0</v>
      </c>
      <c r="AJ880">
        <v>0</v>
      </c>
      <c r="AK880" s="32">
        <v>0</v>
      </c>
      <c r="AP880" s="36"/>
      <c r="AR880">
        <v>36.67</v>
      </c>
      <c r="AS880">
        <v>3.56</v>
      </c>
      <c r="AT880" s="38">
        <v>3.2717050683174445</v>
      </c>
      <c r="AU880">
        <v>28.21</v>
      </c>
      <c r="AV880">
        <v>27.36</v>
      </c>
      <c r="AW880">
        <v>26.05</v>
      </c>
      <c r="AX880">
        <v>898.84</v>
      </c>
      <c r="AY880">
        <v>0.09</v>
      </c>
      <c r="AZ880" s="32">
        <v>56.36</v>
      </c>
    </row>
    <row r="881" spans="23:52" x14ac:dyDescent="0.35">
      <c r="W881" s="36"/>
      <c r="AA881">
        <v>0</v>
      </c>
      <c r="AB881">
        <v>2.83</v>
      </c>
      <c r="AC881">
        <v>2.6008217256568447</v>
      </c>
      <c r="AD881">
        <v>30.8</v>
      </c>
      <c r="AE881">
        <v>30.6</v>
      </c>
      <c r="AF881">
        <v>29.6</v>
      </c>
      <c r="AG881">
        <v>142.4</v>
      </c>
      <c r="AH881">
        <v>0</v>
      </c>
      <c r="AI881">
        <v>0</v>
      </c>
      <c r="AJ881">
        <v>0</v>
      </c>
      <c r="AK881" s="32">
        <v>0</v>
      </c>
      <c r="AP881" s="36"/>
      <c r="AR881">
        <v>36.75</v>
      </c>
      <c r="AS881">
        <v>3.87</v>
      </c>
      <c r="AT881" s="38">
        <v>3.5566007343787946</v>
      </c>
      <c r="AU881">
        <v>28.3</v>
      </c>
      <c r="AV881">
        <v>27.38</v>
      </c>
      <c r="AW881">
        <v>26.04</v>
      </c>
      <c r="AX881">
        <v>1712.19</v>
      </c>
      <c r="AY881">
        <v>0.14000000000000001</v>
      </c>
      <c r="AZ881" s="32">
        <v>56.49</v>
      </c>
    </row>
    <row r="882" spans="23:52" x14ac:dyDescent="0.35">
      <c r="W882" s="36"/>
      <c r="AA882">
        <v>0</v>
      </c>
      <c r="AB882">
        <v>3.528</v>
      </c>
      <c r="AC882">
        <v>3.2422964834336918</v>
      </c>
      <c r="AD882">
        <v>33</v>
      </c>
      <c r="AE882">
        <v>30.6</v>
      </c>
      <c r="AF882">
        <v>30.8</v>
      </c>
      <c r="AG882">
        <v>213.7</v>
      </c>
      <c r="AH882">
        <v>0</v>
      </c>
      <c r="AI882">
        <v>0</v>
      </c>
      <c r="AJ882">
        <v>0</v>
      </c>
      <c r="AK882" s="32">
        <v>0</v>
      </c>
      <c r="AP882" s="36"/>
      <c r="AR882">
        <v>48.9</v>
      </c>
      <c r="AS882">
        <v>0.39</v>
      </c>
      <c r="AT882" s="38">
        <v>0.35841712827073124</v>
      </c>
      <c r="AU882">
        <v>25.37</v>
      </c>
      <c r="AV882">
        <v>26.79</v>
      </c>
      <c r="AW882">
        <v>25.46</v>
      </c>
      <c r="AX882">
        <v>11.04</v>
      </c>
      <c r="AY882">
        <v>0.06</v>
      </c>
      <c r="AZ882" s="32">
        <v>75.16</v>
      </c>
    </row>
    <row r="883" spans="23:52" x14ac:dyDescent="0.35">
      <c r="W883" s="36"/>
      <c r="AA883">
        <v>0</v>
      </c>
      <c r="AB883">
        <v>4.2110000000000003</v>
      </c>
      <c r="AC883">
        <v>3.8699859670462806</v>
      </c>
      <c r="AD883">
        <v>38.6</v>
      </c>
      <c r="AE883">
        <v>30.6</v>
      </c>
      <c r="AF883">
        <v>34.200000000000003</v>
      </c>
      <c r="AG883">
        <v>309.8</v>
      </c>
      <c r="AH883">
        <v>0</v>
      </c>
      <c r="AI883">
        <v>0</v>
      </c>
      <c r="AJ883">
        <v>0</v>
      </c>
      <c r="AK883" s="32">
        <v>0</v>
      </c>
      <c r="AP883" s="36"/>
      <c r="AR883">
        <v>48.89</v>
      </c>
      <c r="AS883">
        <v>0.53</v>
      </c>
      <c r="AT883" s="38">
        <v>0.48707968713714761</v>
      </c>
      <c r="AU883">
        <v>26.69</v>
      </c>
      <c r="AV883">
        <v>27.57</v>
      </c>
      <c r="AW883">
        <v>26.21</v>
      </c>
      <c r="AX883">
        <v>17.149999999999999</v>
      </c>
      <c r="AY883">
        <v>0.06</v>
      </c>
      <c r="AZ883" s="32">
        <v>75.150000000000006</v>
      </c>
    </row>
    <row r="884" spans="23:52" x14ac:dyDescent="0.35">
      <c r="W884" s="36"/>
      <c r="AA884">
        <v>0</v>
      </c>
      <c r="AB884">
        <v>4.9059999999999997</v>
      </c>
      <c r="AC884">
        <v>4.5087036699902754</v>
      </c>
      <c r="AD884">
        <v>41.6</v>
      </c>
      <c r="AE884">
        <v>30.6</v>
      </c>
      <c r="AF884">
        <v>35.200000000000003</v>
      </c>
      <c r="AG884">
        <v>405.7</v>
      </c>
      <c r="AH884">
        <v>0</v>
      </c>
      <c r="AI884">
        <v>0</v>
      </c>
      <c r="AJ884">
        <v>0</v>
      </c>
      <c r="AK884" s="32">
        <v>0</v>
      </c>
      <c r="AP884" s="36"/>
      <c r="AR884">
        <v>48.89</v>
      </c>
      <c r="AS884">
        <v>0.71</v>
      </c>
      <c r="AT884" s="38">
        <v>0.65250297710825433</v>
      </c>
      <c r="AU884">
        <v>27.69</v>
      </c>
      <c r="AV884">
        <v>27.67</v>
      </c>
      <c r="AW884">
        <v>26.37</v>
      </c>
      <c r="AX884">
        <v>26.29</v>
      </c>
      <c r="AY884">
        <v>0.06</v>
      </c>
      <c r="AZ884" s="32">
        <v>75.14</v>
      </c>
    </row>
    <row r="885" spans="23:52" x14ac:dyDescent="0.35">
      <c r="W885" s="36"/>
      <c r="AA885">
        <v>2.5099999999999998</v>
      </c>
      <c r="AB885">
        <v>0.72099999999999997</v>
      </c>
      <c r="AC885">
        <v>0.66261217816204421</v>
      </c>
      <c r="AD885">
        <v>28.7</v>
      </c>
      <c r="AE885">
        <v>27.4</v>
      </c>
      <c r="AF885">
        <v>21.8</v>
      </c>
      <c r="AG885">
        <v>13.3</v>
      </c>
      <c r="AH885" t="s">
        <v>149</v>
      </c>
      <c r="AI885">
        <v>3.48</v>
      </c>
      <c r="AJ885">
        <v>12</v>
      </c>
      <c r="AK885" s="32">
        <v>0.82</v>
      </c>
      <c r="AP885" s="36"/>
      <c r="AR885">
        <v>48.9</v>
      </c>
      <c r="AS885">
        <v>1.07</v>
      </c>
      <c r="AT885" s="38">
        <v>0.98334955705046789</v>
      </c>
      <c r="AU885">
        <v>28.99</v>
      </c>
      <c r="AV885">
        <v>27.69</v>
      </c>
      <c r="AW885">
        <v>26.45</v>
      </c>
      <c r="AX885">
        <v>52.44</v>
      </c>
      <c r="AY885">
        <v>0.06</v>
      </c>
      <c r="AZ885" s="32">
        <v>75.16</v>
      </c>
    </row>
    <row r="886" spans="23:52" x14ac:dyDescent="0.35">
      <c r="W886" s="36"/>
      <c r="AA886">
        <v>2.46</v>
      </c>
      <c r="AB886">
        <v>1.073</v>
      </c>
      <c r="AC886">
        <v>0.98610661188331949</v>
      </c>
      <c r="AD886">
        <v>28</v>
      </c>
      <c r="AE886">
        <v>28</v>
      </c>
      <c r="AF886">
        <v>21.9</v>
      </c>
      <c r="AG886">
        <v>26.1</v>
      </c>
      <c r="AH886" t="s">
        <v>149</v>
      </c>
      <c r="AI886">
        <v>3.45</v>
      </c>
      <c r="AJ886">
        <v>11</v>
      </c>
      <c r="AK886" s="32">
        <v>0.81</v>
      </c>
      <c r="AP886" s="36"/>
      <c r="AR886">
        <v>48.89</v>
      </c>
      <c r="AS886">
        <v>1.42</v>
      </c>
      <c r="AT886" s="38">
        <v>1.3050059542165087</v>
      </c>
      <c r="AU886">
        <v>30.97</v>
      </c>
      <c r="AV886">
        <v>27.77</v>
      </c>
      <c r="AW886">
        <v>26.56</v>
      </c>
      <c r="AX886">
        <v>84.91</v>
      </c>
      <c r="AY886">
        <v>7.0000000000000007E-2</v>
      </c>
      <c r="AZ886" s="32">
        <v>75.150000000000006</v>
      </c>
    </row>
    <row r="887" spans="23:52" x14ac:dyDescent="0.35">
      <c r="W887" s="36"/>
      <c r="AA887">
        <v>2.6</v>
      </c>
      <c r="AB887">
        <v>1.6120000000000001</v>
      </c>
      <c r="AC887">
        <v>1.4814574635190225</v>
      </c>
      <c r="AD887">
        <v>27.6</v>
      </c>
      <c r="AE887">
        <v>27.5</v>
      </c>
      <c r="AF887">
        <v>20.9</v>
      </c>
      <c r="AG887">
        <v>55.4</v>
      </c>
      <c r="AH887" t="s">
        <v>149</v>
      </c>
      <c r="AI887">
        <v>3.61</v>
      </c>
      <c r="AJ887">
        <v>13</v>
      </c>
      <c r="AK887" s="32">
        <v>0.85</v>
      </c>
      <c r="AP887" s="36"/>
      <c r="AR887">
        <v>48.9</v>
      </c>
      <c r="AS887">
        <v>1.77</v>
      </c>
      <c r="AT887" s="38">
        <v>1.6266623513825496</v>
      </c>
      <c r="AU887">
        <v>33.47</v>
      </c>
      <c r="AV887">
        <v>28.45</v>
      </c>
      <c r="AW887">
        <v>27.52</v>
      </c>
      <c r="AX887">
        <v>138.34</v>
      </c>
      <c r="AY887">
        <v>7.0000000000000007E-2</v>
      </c>
      <c r="AZ887" s="32">
        <v>75.16</v>
      </c>
    </row>
    <row r="888" spans="23:52" x14ac:dyDescent="0.35">
      <c r="W888" s="36"/>
      <c r="AA888">
        <v>2.56</v>
      </c>
      <c r="AB888">
        <v>2.8679999999999999</v>
      </c>
      <c r="AC888">
        <v>2.6357444202063003</v>
      </c>
      <c r="AD888">
        <v>29</v>
      </c>
      <c r="AE888">
        <v>27.3</v>
      </c>
      <c r="AF888">
        <v>20.8</v>
      </c>
      <c r="AG888">
        <v>165.3</v>
      </c>
      <c r="AH888" t="s">
        <v>149</v>
      </c>
      <c r="AI888">
        <v>3.53</v>
      </c>
      <c r="AJ888">
        <v>12</v>
      </c>
      <c r="AK888" s="32">
        <v>0.83</v>
      </c>
      <c r="AP888" s="36"/>
      <c r="AR888">
        <v>48.89</v>
      </c>
      <c r="AS888">
        <v>2.13</v>
      </c>
      <c r="AT888" s="38">
        <v>1.9575089313247629</v>
      </c>
      <c r="AU888">
        <v>34.32</v>
      </c>
      <c r="AV888">
        <v>26.95</v>
      </c>
      <c r="AW888">
        <v>26.21</v>
      </c>
      <c r="AX888">
        <v>215.9</v>
      </c>
      <c r="AY888">
        <v>7.0000000000000007E-2</v>
      </c>
      <c r="AZ888" s="32">
        <v>75.150000000000006</v>
      </c>
    </row>
    <row r="889" spans="23:52" x14ac:dyDescent="0.35">
      <c r="W889" s="36"/>
      <c r="AA889">
        <v>2.4300000000000002</v>
      </c>
      <c r="AB889">
        <v>3.5950000000000002</v>
      </c>
      <c r="AC889">
        <v>3.3038707080340486</v>
      </c>
      <c r="AD889">
        <v>31.1</v>
      </c>
      <c r="AE889">
        <v>27.2</v>
      </c>
      <c r="AF889">
        <v>19.899999999999999</v>
      </c>
      <c r="AG889">
        <v>260.8</v>
      </c>
      <c r="AH889" t="s">
        <v>149</v>
      </c>
      <c r="AI889">
        <v>3.35</v>
      </c>
      <c r="AJ889">
        <v>11</v>
      </c>
      <c r="AK889" s="32">
        <v>0.79</v>
      </c>
      <c r="AP889" s="36"/>
      <c r="AR889">
        <v>48.89</v>
      </c>
      <c r="AS889">
        <v>2.4900000000000002</v>
      </c>
      <c r="AT889" s="38">
        <v>2.2883555112669764</v>
      </c>
      <c r="AU889">
        <v>34.69</v>
      </c>
      <c r="AV889">
        <v>27.13</v>
      </c>
      <c r="AW889">
        <v>26.2</v>
      </c>
      <c r="AX889">
        <v>345.52</v>
      </c>
      <c r="AY889">
        <v>7.0000000000000007E-2</v>
      </c>
      <c r="AZ889" s="32">
        <v>75.14</v>
      </c>
    </row>
    <row r="890" spans="23:52" x14ac:dyDescent="0.35">
      <c r="W890" s="36"/>
      <c r="AA890">
        <v>2.4700000000000002</v>
      </c>
      <c r="AB890">
        <v>4.665</v>
      </c>
      <c r="AC890">
        <v>4.2872202650845166</v>
      </c>
      <c r="AD890">
        <v>36.9</v>
      </c>
      <c r="AE890">
        <v>27.1</v>
      </c>
      <c r="AF890">
        <v>20.7</v>
      </c>
      <c r="AG890">
        <v>458.1</v>
      </c>
      <c r="AH890" t="s">
        <v>149</v>
      </c>
      <c r="AI890">
        <v>3.39</v>
      </c>
      <c r="AJ890">
        <v>11</v>
      </c>
      <c r="AK890" s="32">
        <v>0.8</v>
      </c>
      <c r="AP890" s="36"/>
      <c r="AR890">
        <v>48.89</v>
      </c>
      <c r="AS890">
        <v>2.85</v>
      </c>
      <c r="AT890" s="38">
        <v>2.61920209120919</v>
      </c>
      <c r="AU890">
        <v>34.26</v>
      </c>
      <c r="AV890">
        <v>26.9</v>
      </c>
      <c r="AW890">
        <v>25.98</v>
      </c>
      <c r="AX890">
        <v>543.29</v>
      </c>
      <c r="AY890">
        <v>0.08</v>
      </c>
      <c r="AZ890" s="32">
        <v>75.14</v>
      </c>
    </row>
    <row r="891" spans="23:52" x14ac:dyDescent="0.35">
      <c r="W891" s="36"/>
      <c r="AA891">
        <v>6.06</v>
      </c>
      <c r="AB891">
        <v>0.71399999999999997</v>
      </c>
      <c r="AC891">
        <v>0.65617905021872336</v>
      </c>
      <c r="AD891">
        <v>32.1</v>
      </c>
      <c r="AE891">
        <v>27.5</v>
      </c>
      <c r="AF891">
        <v>21.3</v>
      </c>
      <c r="AG891">
        <v>14.1</v>
      </c>
      <c r="AH891">
        <v>0.85</v>
      </c>
      <c r="AI891">
        <v>8.4</v>
      </c>
      <c r="AJ891">
        <v>51</v>
      </c>
      <c r="AK891" s="32">
        <v>1.98</v>
      </c>
      <c r="AP891" s="36"/>
      <c r="AR891">
        <v>48.9</v>
      </c>
      <c r="AS891">
        <v>3.2</v>
      </c>
      <c r="AT891" s="38">
        <v>2.9408584883752309</v>
      </c>
      <c r="AU891">
        <v>26.69</v>
      </c>
      <c r="AV891">
        <v>26.65</v>
      </c>
      <c r="AW891">
        <v>25.32</v>
      </c>
      <c r="AX891">
        <v>834.89</v>
      </c>
      <c r="AY891">
        <v>0.1</v>
      </c>
      <c r="AZ891" s="32">
        <v>75.16</v>
      </c>
    </row>
    <row r="892" spans="23:52" x14ac:dyDescent="0.35">
      <c r="W892" s="36"/>
      <c r="AA892">
        <v>6.31</v>
      </c>
      <c r="AB892">
        <v>1.0720000000000001</v>
      </c>
      <c r="AC892">
        <v>0.98518759360570241</v>
      </c>
      <c r="AD892">
        <v>30.8</v>
      </c>
      <c r="AE892">
        <v>27.2</v>
      </c>
      <c r="AF892">
        <v>21.6</v>
      </c>
      <c r="AG892">
        <v>27.7</v>
      </c>
      <c r="AH892">
        <v>0.84</v>
      </c>
      <c r="AI892">
        <v>8.69</v>
      </c>
      <c r="AJ892">
        <v>55</v>
      </c>
      <c r="AK892" s="32">
        <v>2.0499999999999998</v>
      </c>
      <c r="AP892" s="36"/>
      <c r="AR892">
        <v>48.9</v>
      </c>
      <c r="AS892">
        <v>3.53</v>
      </c>
      <c r="AT892" s="38">
        <v>3.2441345199889264</v>
      </c>
      <c r="AU892">
        <v>28.19</v>
      </c>
      <c r="AV892">
        <v>27.45</v>
      </c>
      <c r="AW892">
        <v>26.13</v>
      </c>
      <c r="AX892">
        <v>1752.96</v>
      </c>
      <c r="AY892">
        <v>0.18</v>
      </c>
      <c r="AZ892" s="32">
        <v>75.17</v>
      </c>
    </row>
    <row r="893" spans="23:52" x14ac:dyDescent="0.35">
      <c r="W893" s="36"/>
      <c r="AA893">
        <v>6.13</v>
      </c>
      <c r="AB893">
        <v>1.6120000000000001</v>
      </c>
      <c r="AC893">
        <v>1.4814574635190225</v>
      </c>
      <c r="AD893">
        <v>29.9</v>
      </c>
      <c r="AE893">
        <v>26.9</v>
      </c>
      <c r="AF893">
        <v>21.6</v>
      </c>
      <c r="AG893">
        <v>58.3</v>
      </c>
      <c r="AH893">
        <v>0.85</v>
      </c>
      <c r="AI893">
        <v>8.39</v>
      </c>
      <c r="AJ893">
        <v>52</v>
      </c>
      <c r="AK893" s="32">
        <v>1.98</v>
      </c>
      <c r="AP893" s="36"/>
      <c r="AR893">
        <v>61.14</v>
      </c>
      <c r="AS893">
        <v>0.38</v>
      </c>
      <c r="AT893" s="38">
        <v>0.34922694549455868</v>
      </c>
      <c r="AU893">
        <v>25.71</v>
      </c>
      <c r="AV893">
        <v>26.97</v>
      </c>
      <c r="AW893">
        <v>25.56</v>
      </c>
      <c r="AX893">
        <v>12.37</v>
      </c>
      <c r="AY893">
        <v>7.0000000000000007E-2</v>
      </c>
      <c r="AZ893" s="32">
        <v>93.98</v>
      </c>
    </row>
    <row r="894" spans="23:52" x14ac:dyDescent="0.35">
      <c r="W894" s="36"/>
      <c r="AA894">
        <v>6.58</v>
      </c>
      <c r="AB894">
        <v>2.867</v>
      </c>
      <c r="AC894">
        <v>2.6348254019286834</v>
      </c>
      <c r="AD894">
        <v>30.3</v>
      </c>
      <c r="AE894">
        <v>26.8</v>
      </c>
      <c r="AF894">
        <v>21.3</v>
      </c>
      <c r="AG894">
        <v>173.2</v>
      </c>
      <c r="AH894">
        <v>1.21</v>
      </c>
      <c r="AI894">
        <v>8.98</v>
      </c>
      <c r="AJ894">
        <v>58</v>
      </c>
      <c r="AK894" s="32">
        <v>2.12</v>
      </c>
      <c r="AP894" s="36"/>
      <c r="AR894">
        <v>61.11</v>
      </c>
      <c r="AS894">
        <v>0.53</v>
      </c>
      <c r="AT894" s="38">
        <v>0.48707968713714761</v>
      </c>
      <c r="AU894">
        <v>26.67</v>
      </c>
      <c r="AV894">
        <v>27.6</v>
      </c>
      <c r="AW894">
        <v>26.23</v>
      </c>
      <c r="AX894">
        <v>18.8</v>
      </c>
      <c r="AY894">
        <v>7.0000000000000007E-2</v>
      </c>
      <c r="AZ894" s="32">
        <v>93.92</v>
      </c>
    </row>
    <row r="895" spans="23:52" x14ac:dyDescent="0.35">
      <c r="W895" s="36"/>
      <c r="AA895">
        <v>6.22</v>
      </c>
      <c r="AB895">
        <v>3.589</v>
      </c>
      <c r="AC895">
        <v>3.2983565983683447</v>
      </c>
      <c r="AD895">
        <v>31.9</v>
      </c>
      <c r="AE895">
        <v>26.6</v>
      </c>
      <c r="AF895">
        <v>20.5</v>
      </c>
      <c r="AG895">
        <v>276.3</v>
      </c>
      <c r="AH895">
        <v>1.29</v>
      </c>
      <c r="AI895">
        <v>8.4600000000000009</v>
      </c>
      <c r="AJ895">
        <v>53</v>
      </c>
      <c r="AK895" s="32">
        <v>2</v>
      </c>
      <c r="AP895" s="36"/>
      <c r="AR895">
        <v>61.12</v>
      </c>
      <c r="AS895">
        <v>0.71</v>
      </c>
      <c r="AT895" s="38">
        <v>0.65250297710825433</v>
      </c>
      <c r="AU895">
        <v>27.85</v>
      </c>
      <c r="AV895">
        <v>27.74</v>
      </c>
      <c r="AW895">
        <v>26.38</v>
      </c>
      <c r="AX895">
        <v>28.61</v>
      </c>
      <c r="AY895">
        <v>7.0000000000000007E-2</v>
      </c>
      <c r="AZ895" s="32">
        <v>93.95</v>
      </c>
    </row>
    <row r="896" spans="23:52" x14ac:dyDescent="0.35">
      <c r="W896" s="36"/>
      <c r="AA896">
        <v>6.25</v>
      </c>
      <c r="AB896">
        <v>4.665</v>
      </c>
      <c r="AC896">
        <v>4.2872202650845166</v>
      </c>
      <c r="AD896">
        <v>36.4</v>
      </c>
      <c r="AE896">
        <v>26.4</v>
      </c>
      <c r="AF896">
        <v>20.5</v>
      </c>
      <c r="AG896">
        <v>507.2</v>
      </c>
      <c r="AH896">
        <v>1.8</v>
      </c>
      <c r="AI896">
        <v>8.4700000000000006</v>
      </c>
      <c r="AJ896">
        <v>53</v>
      </c>
      <c r="AK896" s="32">
        <v>2</v>
      </c>
      <c r="AP896" s="36"/>
      <c r="AR896">
        <v>61.1</v>
      </c>
      <c r="AS896">
        <v>1.07</v>
      </c>
      <c r="AT896" s="38">
        <v>0.98334955705046789</v>
      </c>
      <c r="AU896">
        <v>29.16</v>
      </c>
      <c r="AV896">
        <v>27.78</v>
      </c>
      <c r="AW896">
        <v>26.55</v>
      </c>
      <c r="AX896">
        <v>56.56</v>
      </c>
      <c r="AY896">
        <v>7.0000000000000007E-2</v>
      </c>
      <c r="AZ896" s="32">
        <v>93.92</v>
      </c>
    </row>
    <row r="897" spans="23:52" x14ac:dyDescent="0.35">
      <c r="W897" s="36"/>
      <c r="AA897">
        <v>8.83</v>
      </c>
      <c r="AB897">
        <v>0.71399999999999997</v>
      </c>
      <c r="AC897">
        <v>0.65617905021872336</v>
      </c>
      <c r="AD897">
        <v>29.5</v>
      </c>
      <c r="AE897">
        <v>27.2</v>
      </c>
      <c r="AF897">
        <v>21.4</v>
      </c>
      <c r="AG897">
        <v>14.4</v>
      </c>
      <c r="AH897">
        <v>1.51</v>
      </c>
      <c r="AI897">
        <v>12.17</v>
      </c>
      <c r="AJ897">
        <v>96</v>
      </c>
      <c r="AK897" s="32">
        <v>2.87</v>
      </c>
      <c r="AP897" s="36"/>
      <c r="AR897">
        <v>61.13</v>
      </c>
      <c r="AS897">
        <v>1.42</v>
      </c>
      <c r="AT897" s="38">
        <v>1.3050059542165087</v>
      </c>
      <c r="AU897">
        <v>29.93</v>
      </c>
      <c r="AV897">
        <v>27.79</v>
      </c>
      <c r="AW897">
        <v>26.58</v>
      </c>
      <c r="AX897">
        <v>92.07</v>
      </c>
      <c r="AY897">
        <v>7.0000000000000007E-2</v>
      </c>
      <c r="AZ897" s="32">
        <v>93.96</v>
      </c>
    </row>
    <row r="898" spans="23:52" x14ac:dyDescent="0.35">
      <c r="W898" s="36"/>
      <c r="AA898">
        <v>9.1999999999999993</v>
      </c>
      <c r="AB898">
        <v>1.075</v>
      </c>
      <c r="AC898">
        <v>0.98794464843855401</v>
      </c>
      <c r="AD898">
        <v>28.4</v>
      </c>
      <c r="AE898">
        <v>26.4</v>
      </c>
      <c r="AF898">
        <v>21.9</v>
      </c>
      <c r="AG898">
        <v>28.7</v>
      </c>
      <c r="AH898">
        <v>1.64</v>
      </c>
      <c r="AI898">
        <v>12.46</v>
      </c>
      <c r="AJ898">
        <v>102</v>
      </c>
      <c r="AK898" s="32">
        <v>2.94</v>
      </c>
      <c r="AP898" s="36"/>
      <c r="AR898">
        <v>61.14</v>
      </c>
      <c r="AS898">
        <v>1.77</v>
      </c>
      <c r="AT898" s="38">
        <v>1.6266623513825496</v>
      </c>
      <c r="AU898">
        <v>33.450000000000003</v>
      </c>
      <c r="AV898">
        <v>28.46</v>
      </c>
      <c r="AW898">
        <v>27.48</v>
      </c>
      <c r="AX898">
        <v>153.19</v>
      </c>
      <c r="AY898">
        <v>0.08</v>
      </c>
      <c r="AZ898" s="32">
        <v>93.97</v>
      </c>
    </row>
    <row r="899" spans="23:52" x14ac:dyDescent="0.35">
      <c r="W899" s="36"/>
      <c r="AA899">
        <v>9.2899999999999991</v>
      </c>
      <c r="AB899">
        <v>1.611</v>
      </c>
      <c r="AC899">
        <v>1.4805384452414052</v>
      </c>
      <c r="AD899">
        <v>27.5</v>
      </c>
      <c r="AE899">
        <v>26.8</v>
      </c>
      <c r="AF899">
        <v>21.3</v>
      </c>
      <c r="AG899">
        <v>61.2</v>
      </c>
      <c r="AH899">
        <v>1.74</v>
      </c>
      <c r="AI899">
        <v>12.68</v>
      </c>
      <c r="AJ899">
        <v>104</v>
      </c>
      <c r="AK899" s="32">
        <v>2.99</v>
      </c>
      <c r="AP899" s="36"/>
      <c r="AR899">
        <v>61.12</v>
      </c>
      <c r="AS899">
        <v>2.13</v>
      </c>
      <c r="AT899" s="38">
        <v>1.9575089313247629</v>
      </c>
      <c r="AU899">
        <v>35</v>
      </c>
      <c r="AV899">
        <v>27.05</v>
      </c>
      <c r="AW899">
        <v>26.15</v>
      </c>
      <c r="AX899">
        <v>257.99</v>
      </c>
      <c r="AY899">
        <v>0.08</v>
      </c>
      <c r="AZ899" s="32">
        <v>93.94</v>
      </c>
    </row>
    <row r="900" spans="23:52" x14ac:dyDescent="0.35">
      <c r="W900" s="36"/>
      <c r="AA900">
        <v>9.41</v>
      </c>
      <c r="AB900">
        <v>2.8679999999999999</v>
      </c>
      <c r="AC900">
        <v>2.6357444202063003</v>
      </c>
      <c r="AD900">
        <v>28.6</v>
      </c>
      <c r="AE900">
        <v>26.7</v>
      </c>
      <c r="AF900">
        <v>21.3</v>
      </c>
      <c r="AG900">
        <v>180.3</v>
      </c>
      <c r="AH900">
        <v>2.0699999999999998</v>
      </c>
      <c r="AI900">
        <v>12.82</v>
      </c>
      <c r="AJ900">
        <v>106</v>
      </c>
      <c r="AK900" s="32">
        <v>3.02</v>
      </c>
      <c r="AP900" s="36"/>
      <c r="AR900">
        <v>61.16</v>
      </c>
      <c r="AS900">
        <v>2.4900000000000002</v>
      </c>
      <c r="AT900" s="38">
        <v>2.2883555112669764</v>
      </c>
      <c r="AU900">
        <v>34.36</v>
      </c>
      <c r="AV900">
        <v>27.12</v>
      </c>
      <c r="AW900">
        <v>26.23</v>
      </c>
      <c r="AX900">
        <v>407.44</v>
      </c>
      <c r="AY900">
        <v>0.09</v>
      </c>
      <c r="AZ900" s="32">
        <v>94.01</v>
      </c>
    </row>
    <row r="901" spans="23:52" x14ac:dyDescent="0.35">
      <c r="W901" s="36"/>
      <c r="AA901">
        <v>9.25</v>
      </c>
      <c r="AB901">
        <v>3.5880000000000001</v>
      </c>
      <c r="AC901">
        <v>3.2974375800907274</v>
      </c>
      <c r="AD901">
        <v>30.5</v>
      </c>
      <c r="AE901">
        <v>26.5</v>
      </c>
      <c r="AF901">
        <v>20.9</v>
      </c>
      <c r="AG901">
        <v>292</v>
      </c>
      <c r="AH901">
        <v>2.3199999999999998</v>
      </c>
      <c r="AI901">
        <v>12.54</v>
      </c>
      <c r="AJ901">
        <v>102</v>
      </c>
      <c r="AK901" s="32">
        <v>2.96</v>
      </c>
      <c r="AP901" s="36"/>
      <c r="AR901">
        <v>61.12</v>
      </c>
      <c r="AS901">
        <v>2.85</v>
      </c>
      <c r="AT901" s="38">
        <v>2.61920209120919</v>
      </c>
      <c r="AU901">
        <v>34.869999999999997</v>
      </c>
      <c r="AV901">
        <v>26.96</v>
      </c>
      <c r="AW901">
        <v>26</v>
      </c>
      <c r="AX901">
        <v>683.97</v>
      </c>
      <c r="AY901">
        <v>0.11</v>
      </c>
      <c r="AZ901" s="32">
        <v>93.95</v>
      </c>
    </row>
    <row r="902" spans="23:52" x14ac:dyDescent="0.35">
      <c r="W902" s="36"/>
      <c r="AA902">
        <v>9.19</v>
      </c>
      <c r="AB902">
        <v>4.6609999999999996</v>
      </c>
      <c r="AC902">
        <v>4.2835441919740465</v>
      </c>
      <c r="AD902">
        <v>36.4</v>
      </c>
      <c r="AE902">
        <v>26.2</v>
      </c>
      <c r="AF902">
        <v>20.7</v>
      </c>
      <c r="AG902">
        <v>557.70000000000005</v>
      </c>
      <c r="AH902">
        <v>3</v>
      </c>
      <c r="AI902">
        <v>12.38</v>
      </c>
      <c r="AJ902">
        <v>101</v>
      </c>
      <c r="AK902" s="32">
        <v>2.92</v>
      </c>
      <c r="AP902" s="36"/>
      <c r="AR902">
        <v>61.02</v>
      </c>
      <c r="AS902">
        <v>3.18</v>
      </c>
      <c r="AT902" s="38">
        <v>2.9224781228228855</v>
      </c>
      <c r="AU902">
        <v>26.87</v>
      </c>
      <c r="AV902">
        <v>26.76</v>
      </c>
      <c r="AW902">
        <v>25.41</v>
      </c>
      <c r="AX902">
        <v>1701.76</v>
      </c>
      <c r="AY902">
        <v>0.17</v>
      </c>
      <c r="AZ902" s="32">
        <v>93.8</v>
      </c>
    </row>
    <row r="903" spans="23:52" x14ac:dyDescent="0.35">
      <c r="W903" s="36"/>
      <c r="AA903">
        <v>12.71</v>
      </c>
      <c r="AB903">
        <v>0.71199999999999997</v>
      </c>
      <c r="AC903">
        <v>0.65434101366348885</v>
      </c>
      <c r="AD903">
        <v>30.4</v>
      </c>
      <c r="AE903">
        <v>26.7</v>
      </c>
      <c r="AF903">
        <v>22.1</v>
      </c>
      <c r="AG903">
        <v>15.1</v>
      </c>
      <c r="AH903">
        <v>2.85</v>
      </c>
      <c r="AI903">
        <v>17.34</v>
      </c>
      <c r="AJ903">
        <v>175</v>
      </c>
      <c r="AK903" s="32">
        <v>4.09</v>
      </c>
      <c r="AP903" s="36"/>
      <c r="AR903">
        <v>73.34</v>
      </c>
      <c r="AS903">
        <v>0.38</v>
      </c>
      <c r="AT903" s="38">
        <v>0.34922694549455868</v>
      </c>
      <c r="AU903">
        <v>26.18</v>
      </c>
      <c r="AV903">
        <v>27.57</v>
      </c>
      <c r="AW903">
        <v>26.16</v>
      </c>
      <c r="AX903">
        <v>13.22</v>
      </c>
      <c r="AY903">
        <v>0.08</v>
      </c>
      <c r="AZ903" s="32">
        <v>112.73</v>
      </c>
    </row>
    <row r="904" spans="23:52" x14ac:dyDescent="0.35">
      <c r="W904" s="36"/>
      <c r="AA904">
        <v>12.2</v>
      </c>
      <c r="AB904">
        <v>1.0780000000000001</v>
      </c>
      <c r="AC904">
        <v>0.99070170327140594</v>
      </c>
      <c r="AD904">
        <v>29.9</v>
      </c>
      <c r="AE904">
        <v>27</v>
      </c>
      <c r="AF904">
        <v>21.5</v>
      </c>
      <c r="AG904">
        <v>29.4</v>
      </c>
      <c r="AH904">
        <v>2.78</v>
      </c>
      <c r="AI904">
        <v>16.75</v>
      </c>
      <c r="AJ904">
        <v>163</v>
      </c>
      <c r="AK904" s="32">
        <v>3.95</v>
      </c>
      <c r="AP904" s="36"/>
      <c r="AR904">
        <v>73.31</v>
      </c>
      <c r="AS904">
        <v>0.53</v>
      </c>
      <c r="AT904" s="38">
        <v>0.48707968713714761</v>
      </c>
      <c r="AU904">
        <v>27.06</v>
      </c>
      <c r="AV904">
        <v>27.73</v>
      </c>
      <c r="AW904">
        <v>26.35</v>
      </c>
      <c r="AX904">
        <v>20.21</v>
      </c>
      <c r="AY904">
        <v>0.08</v>
      </c>
      <c r="AZ904" s="32">
        <v>112.68</v>
      </c>
    </row>
    <row r="905" spans="23:52" x14ac:dyDescent="0.35">
      <c r="W905" s="36"/>
      <c r="AA905">
        <v>12.21</v>
      </c>
      <c r="AB905">
        <v>1.617</v>
      </c>
      <c r="AC905">
        <v>1.4860525549071089</v>
      </c>
      <c r="AD905">
        <v>29.7</v>
      </c>
      <c r="AE905">
        <v>27</v>
      </c>
      <c r="AF905">
        <v>21.5</v>
      </c>
      <c r="AG905">
        <v>62.4</v>
      </c>
      <c r="AH905">
        <v>2.86</v>
      </c>
      <c r="AI905">
        <v>16.739999999999998</v>
      </c>
      <c r="AJ905">
        <v>164</v>
      </c>
      <c r="AK905" s="32">
        <v>3.95</v>
      </c>
      <c r="AP905" s="36"/>
      <c r="AR905">
        <v>73.33</v>
      </c>
      <c r="AS905">
        <v>0.71</v>
      </c>
      <c r="AT905" s="38">
        <v>0.65250297710825433</v>
      </c>
      <c r="AU905">
        <v>28.03</v>
      </c>
      <c r="AV905">
        <v>27.88</v>
      </c>
      <c r="AW905">
        <v>26.55</v>
      </c>
      <c r="AX905">
        <v>30.74</v>
      </c>
      <c r="AY905">
        <v>0.08</v>
      </c>
      <c r="AZ905" s="32">
        <v>112.71</v>
      </c>
    </row>
    <row r="906" spans="23:52" x14ac:dyDescent="0.35">
      <c r="W906" s="36"/>
      <c r="AA906">
        <v>12.44</v>
      </c>
      <c r="AB906">
        <v>2.145</v>
      </c>
      <c r="AC906">
        <v>1.9712942054890219</v>
      </c>
      <c r="AD906">
        <v>30</v>
      </c>
      <c r="AE906">
        <v>26.6</v>
      </c>
      <c r="AF906">
        <v>21.8</v>
      </c>
      <c r="AG906">
        <v>107.9</v>
      </c>
      <c r="AH906">
        <v>3.01</v>
      </c>
      <c r="AI906">
        <v>16.91</v>
      </c>
      <c r="AJ906">
        <v>168</v>
      </c>
      <c r="AK906" s="32">
        <v>3.99</v>
      </c>
      <c r="AP906" s="36"/>
      <c r="AR906">
        <v>73.319999999999993</v>
      </c>
      <c r="AS906">
        <v>1.07</v>
      </c>
      <c r="AT906" s="38">
        <v>0.98334955705046789</v>
      </c>
      <c r="AU906">
        <v>29.46</v>
      </c>
      <c r="AV906">
        <v>27.89</v>
      </c>
      <c r="AW906">
        <v>26.65</v>
      </c>
      <c r="AX906">
        <v>59.82</v>
      </c>
      <c r="AY906">
        <v>0.08</v>
      </c>
      <c r="AZ906" s="32">
        <v>112.7</v>
      </c>
    </row>
    <row r="907" spans="23:52" x14ac:dyDescent="0.35">
      <c r="W907" s="36"/>
      <c r="AA907">
        <v>12.35</v>
      </c>
      <c r="AB907">
        <v>2.8690000000000002</v>
      </c>
      <c r="AC907">
        <v>2.636663438483918</v>
      </c>
      <c r="AD907">
        <v>31.5</v>
      </c>
      <c r="AE907">
        <v>26.1</v>
      </c>
      <c r="AF907">
        <v>21.5</v>
      </c>
      <c r="AG907">
        <v>187.3</v>
      </c>
      <c r="AH907">
        <v>3.18</v>
      </c>
      <c r="AI907">
        <v>16.61</v>
      </c>
      <c r="AJ907">
        <v>165</v>
      </c>
      <c r="AK907" s="32">
        <v>3.92</v>
      </c>
      <c r="AP907" s="36"/>
      <c r="AR907">
        <v>73.33</v>
      </c>
      <c r="AS907">
        <v>1.42</v>
      </c>
      <c r="AT907" s="38">
        <v>1.3050059542165087</v>
      </c>
      <c r="AU907">
        <v>31.04</v>
      </c>
      <c r="AV907">
        <v>27.95</v>
      </c>
      <c r="AW907">
        <v>26.66</v>
      </c>
      <c r="AX907">
        <v>99.08</v>
      </c>
      <c r="AY907">
        <v>0.08</v>
      </c>
      <c r="AZ907" s="32">
        <v>112.72</v>
      </c>
    </row>
    <row r="908" spans="23:52" x14ac:dyDescent="0.35">
      <c r="W908" s="36"/>
      <c r="AA908">
        <v>12.59</v>
      </c>
      <c r="AB908">
        <v>3.5870000000000002</v>
      </c>
      <c r="AC908">
        <v>3.2965185618131105</v>
      </c>
      <c r="AD908">
        <v>34.1</v>
      </c>
      <c r="AE908">
        <v>25.7</v>
      </c>
      <c r="AF908">
        <v>20.7</v>
      </c>
      <c r="AG908">
        <v>304.8</v>
      </c>
      <c r="AH908">
        <v>3.48</v>
      </c>
      <c r="AI908">
        <v>16.79</v>
      </c>
      <c r="AJ908">
        <v>170</v>
      </c>
      <c r="AK908" s="32">
        <v>3.96</v>
      </c>
      <c r="AP908" s="36"/>
      <c r="AR908">
        <v>73.53</v>
      </c>
      <c r="AS908">
        <v>1.77</v>
      </c>
      <c r="AT908" s="38">
        <v>1.6266623513825496</v>
      </c>
      <c r="AU908">
        <v>33.78</v>
      </c>
      <c r="AV908">
        <v>28.5</v>
      </c>
      <c r="AW908">
        <v>27.44</v>
      </c>
      <c r="AX908">
        <v>164.66</v>
      </c>
      <c r="AY908">
        <v>0.09</v>
      </c>
      <c r="AZ908" s="32">
        <v>113.02</v>
      </c>
    </row>
    <row r="909" spans="23:52" x14ac:dyDescent="0.35">
      <c r="W909" s="36"/>
      <c r="AA909">
        <v>12.16</v>
      </c>
      <c r="AB909">
        <v>4.3079999999999998</v>
      </c>
      <c r="AC909">
        <v>3.9591307399751541</v>
      </c>
      <c r="AD909">
        <v>37.9</v>
      </c>
      <c r="AE909">
        <v>25.5</v>
      </c>
      <c r="AF909">
        <v>20.3</v>
      </c>
      <c r="AG909">
        <v>487.2</v>
      </c>
      <c r="AH909">
        <v>3.84</v>
      </c>
      <c r="AI909">
        <v>16.149999999999999</v>
      </c>
      <c r="AJ909">
        <v>160</v>
      </c>
      <c r="AK909" s="32">
        <v>3.81</v>
      </c>
      <c r="AP909" s="36"/>
      <c r="AR909">
        <v>73.34</v>
      </c>
      <c r="AS909">
        <v>2.13</v>
      </c>
      <c r="AT909" s="38">
        <v>1.9575089313247629</v>
      </c>
      <c r="AU909">
        <v>34.1</v>
      </c>
      <c r="AV909">
        <v>27.34</v>
      </c>
      <c r="AW909">
        <v>26.28</v>
      </c>
      <c r="AX909">
        <v>297.63</v>
      </c>
      <c r="AY909">
        <v>0.09</v>
      </c>
      <c r="AZ909" s="32">
        <v>112.72</v>
      </c>
    </row>
    <row r="910" spans="23:52" x14ac:dyDescent="0.35">
      <c r="W910" s="36"/>
      <c r="AA910">
        <v>12.03</v>
      </c>
      <c r="AB910">
        <v>4.6689999999999996</v>
      </c>
      <c r="AC910">
        <v>4.2908963381949849</v>
      </c>
      <c r="AD910">
        <v>42.5</v>
      </c>
      <c r="AE910">
        <v>25.7</v>
      </c>
      <c r="AF910">
        <v>20.399999999999999</v>
      </c>
      <c r="AG910">
        <v>620.70000000000005</v>
      </c>
      <c r="AH910">
        <v>3.94</v>
      </c>
      <c r="AI910">
        <v>16.059999999999999</v>
      </c>
      <c r="AJ910">
        <v>158</v>
      </c>
      <c r="AK910" s="32">
        <v>3.78</v>
      </c>
      <c r="AP910" s="36"/>
      <c r="AR910">
        <v>73.33</v>
      </c>
      <c r="AS910">
        <v>2.4900000000000002</v>
      </c>
      <c r="AT910" s="38">
        <v>2.2883555112669764</v>
      </c>
      <c r="AU910">
        <v>34.72</v>
      </c>
      <c r="AV910">
        <v>27.2</v>
      </c>
      <c r="AW910">
        <v>26.26</v>
      </c>
      <c r="AX910">
        <v>488.11</v>
      </c>
      <c r="AY910">
        <v>0.11</v>
      </c>
      <c r="AZ910" s="32">
        <v>112.71</v>
      </c>
    </row>
    <row r="911" spans="23:52" x14ac:dyDescent="0.35">
      <c r="W911" s="36"/>
      <c r="AA911">
        <v>18.190000000000001</v>
      </c>
      <c r="AB911">
        <v>0.71899999999999997</v>
      </c>
      <c r="AC911">
        <v>0.6607741416068097</v>
      </c>
      <c r="AD911">
        <v>32.4</v>
      </c>
      <c r="AE911">
        <v>26.5</v>
      </c>
      <c r="AF911">
        <v>21.5</v>
      </c>
      <c r="AG911">
        <v>15.6</v>
      </c>
      <c r="AH911">
        <v>3.89</v>
      </c>
      <c r="AI911">
        <v>24.68</v>
      </c>
      <c r="AJ911">
        <v>316</v>
      </c>
      <c r="AK911" s="32">
        <v>5.82</v>
      </c>
      <c r="AP911" s="36"/>
      <c r="AR911">
        <v>73.34</v>
      </c>
      <c r="AS911">
        <v>2.84</v>
      </c>
      <c r="AT911" s="38">
        <v>2.6100119084330173</v>
      </c>
      <c r="AU911">
        <v>34.200000000000003</v>
      </c>
      <c r="AV911">
        <v>27.14</v>
      </c>
      <c r="AW911">
        <v>26.13</v>
      </c>
      <c r="AX911">
        <v>983.24</v>
      </c>
      <c r="AY911">
        <v>0.17</v>
      </c>
      <c r="AZ911" s="32">
        <v>112.72</v>
      </c>
    </row>
    <row r="912" spans="23:52" ht="15" thickBot="1" x14ac:dyDescent="0.4">
      <c r="W912" s="36"/>
      <c r="AA912">
        <v>18.32</v>
      </c>
      <c r="AB912">
        <v>1.0740000000000001</v>
      </c>
      <c r="AC912">
        <v>0.98702563016093692</v>
      </c>
      <c r="AD912">
        <v>31.1</v>
      </c>
      <c r="AE912">
        <v>26.7</v>
      </c>
      <c r="AF912">
        <v>21.3</v>
      </c>
      <c r="AG912">
        <v>31.1</v>
      </c>
      <c r="AH912">
        <v>3.96</v>
      </c>
      <c r="AI912">
        <v>24.96</v>
      </c>
      <c r="AJ912">
        <v>321</v>
      </c>
      <c r="AK912" s="32">
        <v>5.88</v>
      </c>
      <c r="AP912" s="41"/>
      <c r="AQ912" s="42"/>
      <c r="AR912" s="42">
        <v>73.36</v>
      </c>
      <c r="AS912" s="42">
        <v>2.97</v>
      </c>
      <c r="AT912" s="47">
        <v>2.7294842845232612</v>
      </c>
      <c r="AU912" s="42">
        <v>28.65</v>
      </c>
      <c r="AV912" s="42">
        <v>27.52</v>
      </c>
      <c r="AW912" s="42">
        <v>26.23</v>
      </c>
      <c r="AX912" s="42">
        <v>1658.7</v>
      </c>
      <c r="AY912" s="42">
        <v>0</v>
      </c>
      <c r="AZ912" s="43">
        <v>112.77</v>
      </c>
    </row>
    <row r="913" spans="23:37" x14ac:dyDescent="0.35">
      <c r="W913" s="36"/>
      <c r="AA913">
        <v>18.329999999999998</v>
      </c>
      <c r="AB913">
        <v>1.6140000000000001</v>
      </c>
      <c r="AC913">
        <v>1.4832955000742571</v>
      </c>
      <c r="AD913">
        <v>29.9</v>
      </c>
      <c r="AE913">
        <v>26.7</v>
      </c>
      <c r="AF913">
        <v>21.3</v>
      </c>
      <c r="AG913">
        <v>67.5</v>
      </c>
      <c r="AH913">
        <v>4.08</v>
      </c>
      <c r="AI913">
        <v>24.97</v>
      </c>
      <c r="AJ913">
        <v>321</v>
      </c>
      <c r="AK913" s="32">
        <v>5.89</v>
      </c>
    </row>
    <row r="914" spans="23:37" x14ac:dyDescent="0.35">
      <c r="W914" s="36"/>
      <c r="AA914">
        <v>18.27</v>
      </c>
      <c r="AB914">
        <v>2.1509999999999998</v>
      </c>
      <c r="AC914">
        <v>1.9768083151547253</v>
      </c>
      <c r="AD914">
        <v>29.7</v>
      </c>
      <c r="AE914">
        <v>26.5</v>
      </c>
      <c r="AF914">
        <v>21.5</v>
      </c>
      <c r="AG914">
        <v>115.9</v>
      </c>
      <c r="AH914">
        <v>4.24</v>
      </c>
      <c r="AI914">
        <v>24.77</v>
      </c>
      <c r="AJ914">
        <v>319</v>
      </c>
      <c r="AK914" s="32">
        <v>5.84</v>
      </c>
    </row>
    <row r="915" spans="23:37" x14ac:dyDescent="0.35">
      <c r="W915" s="36"/>
      <c r="AA915">
        <v>18.309999999999999</v>
      </c>
      <c r="AB915">
        <v>2.8719999999999999</v>
      </c>
      <c r="AC915">
        <v>2.6394204933167695</v>
      </c>
      <c r="AD915">
        <v>30.8</v>
      </c>
      <c r="AE915">
        <v>26.1</v>
      </c>
      <c r="AF915">
        <v>21.1</v>
      </c>
      <c r="AG915">
        <v>206.1</v>
      </c>
      <c r="AH915">
        <v>4.5199999999999996</v>
      </c>
      <c r="AI915">
        <v>24.65</v>
      </c>
      <c r="AJ915">
        <v>319</v>
      </c>
      <c r="AK915" s="32">
        <v>5.81</v>
      </c>
    </row>
    <row r="916" spans="23:37" x14ac:dyDescent="0.35">
      <c r="W916" s="36"/>
      <c r="AA916">
        <v>18.34</v>
      </c>
      <c r="AB916">
        <v>3.5859999999999999</v>
      </c>
      <c r="AC916">
        <v>3.2955995435354928</v>
      </c>
      <c r="AD916">
        <v>32.799999999999997</v>
      </c>
      <c r="AE916">
        <v>25.9</v>
      </c>
      <c r="AF916">
        <v>21.1</v>
      </c>
      <c r="AG916">
        <v>349.4</v>
      </c>
      <c r="AH916">
        <v>4.96</v>
      </c>
      <c r="AI916">
        <v>24.55</v>
      </c>
      <c r="AJ916">
        <v>319</v>
      </c>
      <c r="AK916" s="32">
        <v>5.79</v>
      </c>
    </row>
    <row r="917" spans="23:37" x14ac:dyDescent="0.35">
      <c r="W917" s="36"/>
      <c r="AA917">
        <v>18.29</v>
      </c>
      <c r="AB917">
        <v>4.3049999999999997</v>
      </c>
      <c r="AC917">
        <v>3.9563736851423026</v>
      </c>
      <c r="AD917">
        <v>36</v>
      </c>
      <c r="AE917">
        <v>25.7</v>
      </c>
      <c r="AF917">
        <v>20.6</v>
      </c>
      <c r="AG917">
        <v>581.20000000000005</v>
      </c>
      <c r="AH917">
        <v>5.52</v>
      </c>
      <c r="AI917">
        <v>24.41</v>
      </c>
      <c r="AJ917">
        <v>317</v>
      </c>
      <c r="AK917" s="32">
        <v>5.75</v>
      </c>
    </row>
    <row r="918" spans="23:37" x14ac:dyDescent="0.35">
      <c r="W918" s="36"/>
      <c r="AA918">
        <v>18.309999999999999</v>
      </c>
      <c r="AB918">
        <v>4.6689999999999996</v>
      </c>
      <c r="AC918">
        <v>4.2908963381949849</v>
      </c>
      <c r="AD918">
        <v>40.799999999999997</v>
      </c>
      <c r="AE918">
        <v>25.9</v>
      </c>
      <c r="AF918">
        <v>20.2</v>
      </c>
      <c r="AG918">
        <v>816.5</v>
      </c>
      <c r="AH918">
        <v>6.15</v>
      </c>
      <c r="AI918">
        <v>24.53</v>
      </c>
      <c r="AJ918">
        <v>318</v>
      </c>
      <c r="AK918" s="32">
        <v>5.78</v>
      </c>
    </row>
    <row r="919" spans="23:37" x14ac:dyDescent="0.35">
      <c r="W919" s="36"/>
      <c r="AA919">
        <v>24.69</v>
      </c>
      <c r="AB919">
        <v>0.71699999999999997</v>
      </c>
      <c r="AC919">
        <v>0.65893610505157507</v>
      </c>
      <c r="AD919">
        <v>31.8</v>
      </c>
      <c r="AE919">
        <v>26.6</v>
      </c>
      <c r="AF919">
        <v>22</v>
      </c>
      <c r="AG919">
        <v>16.7</v>
      </c>
      <c r="AH919">
        <v>5.05</v>
      </c>
      <c r="AI919">
        <v>33.56</v>
      </c>
      <c r="AJ919">
        <v>527</v>
      </c>
      <c r="AK919" s="32">
        <v>7.91</v>
      </c>
    </row>
    <row r="920" spans="23:37" x14ac:dyDescent="0.35">
      <c r="W920" s="36"/>
      <c r="AA920">
        <v>24.49</v>
      </c>
      <c r="AB920">
        <v>1.0740000000000001</v>
      </c>
      <c r="AC920">
        <v>0.98702563016093692</v>
      </c>
      <c r="AD920">
        <v>30.7</v>
      </c>
      <c r="AE920">
        <v>27.1</v>
      </c>
      <c r="AF920">
        <v>21.6</v>
      </c>
      <c r="AG920">
        <v>33.1</v>
      </c>
      <c r="AH920">
        <v>5.08</v>
      </c>
      <c r="AI920">
        <v>33.65</v>
      </c>
      <c r="AJ920">
        <v>522</v>
      </c>
      <c r="AK920" s="32">
        <v>7.93</v>
      </c>
    </row>
    <row r="921" spans="23:37" x14ac:dyDescent="0.35">
      <c r="W921" s="36"/>
      <c r="AA921">
        <v>24.44</v>
      </c>
      <c r="AB921">
        <v>1.611</v>
      </c>
      <c r="AC921">
        <v>1.4805384452414052</v>
      </c>
      <c r="AD921">
        <v>30.2</v>
      </c>
      <c r="AE921">
        <v>26.9</v>
      </c>
      <c r="AF921">
        <v>21.6</v>
      </c>
      <c r="AG921">
        <v>69.7</v>
      </c>
      <c r="AH921">
        <v>5.22</v>
      </c>
      <c r="AI921">
        <v>33.43</v>
      </c>
      <c r="AJ921">
        <v>519</v>
      </c>
      <c r="AK921" s="32">
        <v>7.88</v>
      </c>
    </row>
    <row r="922" spans="23:37" x14ac:dyDescent="0.35">
      <c r="W922" s="36"/>
      <c r="AA922">
        <v>24.44</v>
      </c>
      <c r="AB922">
        <v>2.1480000000000001</v>
      </c>
      <c r="AC922">
        <v>1.9740512603218738</v>
      </c>
      <c r="AD922">
        <v>30.3</v>
      </c>
      <c r="AE922">
        <v>26.7</v>
      </c>
      <c r="AF922">
        <v>21.6</v>
      </c>
      <c r="AG922">
        <v>120.2</v>
      </c>
      <c r="AH922">
        <v>5.39</v>
      </c>
      <c r="AI922">
        <v>33.299999999999997</v>
      </c>
      <c r="AJ922">
        <v>519</v>
      </c>
      <c r="AK922" s="32">
        <v>7.85</v>
      </c>
    </row>
    <row r="923" spans="23:37" x14ac:dyDescent="0.35">
      <c r="W923" s="36"/>
      <c r="AA923">
        <v>24.47</v>
      </c>
      <c r="AB923">
        <v>2.867</v>
      </c>
      <c r="AC923">
        <v>2.6348254019286834</v>
      </c>
      <c r="AD923">
        <v>31.8</v>
      </c>
      <c r="AE923">
        <v>26.3</v>
      </c>
      <c r="AF923">
        <v>21.2</v>
      </c>
      <c r="AG923">
        <v>213.9</v>
      </c>
      <c r="AH923">
        <v>5.73</v>
      </c>
      <c r="AI923">
        <v>33.06</v>
      </c>
      <c r="AJ923">
        <v>518</v>
      </c>
      <c r="AK923" s="32">
        <v>7.79</v>
      </c>
    </row>
    <row r="924" spans="23:37" x14ac:dyDescent="0.35">
      <c r="W924" s="36"/>
      <c r="AA924">
        <v>24.47</v>
      </c>
      <c r="AB924">
        <v>3.589</v>
      </c>
      <c r="AC924">
        <v>3.2983565983683447</v>
      </c>
      <c r="AD924">
        <v>34.700000000000003</v>
      </c>
      <c r="AE924">
        <v>26</v>
      </c>
      <c r="AF924">
        <v>20.7</v>
      </c>
      <c r="AG924">
        <v>381.3</v>
      </c>
      <c r="AH924">
        <v>6.27</v>
      </c>
      <c r="AI924">
        <v>32.83</v>
      </c>
      <c r="AJ924">
        <v>516</v>
      </c>
      <c r="AK924" s="32">
        <v>7.74</v>
      </c>
    </row>
    <row r="925" spans="23:37" x14ac:dyDescent="0.35">
      <c r="W925" s="36"/>
      <c r="AA925">
        <v>24.46</v>
      </c>
      <c r="AB925">
        <v>3.948</v>
      </c>
      <c r="AC925">
        <v>3.628284160032941</v>
      </c>
      <c r="AD925">
        <v>37.1</v>
      </c>
      <c r="AE925">
        <v>25.9</v>
      </c>
      <c r="AF925">
        <v>20.7</v>
      </c>
      <c r="AG925">
        <v>503.4</v>
      </c>
      <c r="AH925">
        <v>6.5</v>
      </c>
      <c r="AI925">
        <v>32.78</v>
      </c>
      <c r="AJ925">
        <v>516</v>
      </c>
      <c r="AK925" s="32">
        <v>7.73</v>
      </c>
    </row>
    <row r="926" spans="23:37" x14ac:dyDescent="0.35">
      <c r="W926" s="36"/>
      <c r="AA926">
        <v>24.45</v>
      </c>
      <c r="AB926">
        <v>4.1280000000000001</v>
      </c>
      <c r="AC926">
        <v>3.7937074500040477</v>
      </c>
      <c r="AD926">
        <v>38.9</v>
      </c>
      <c r="AE926">
        <v>26</v>
      </c>
      <c r="AF926">
        <v>20.5</v>
      </c>
      <c r="AG926">
        <v>602.5</v>
      </c>
      <c r="AH926">
        <v>6.63</v>
      </c>
      <c r="AI926">
        <v>32.82</v>
      </c>
      <c r="AJ926">
        <v>516</v>
      </c>
      <c r="AK926" s="32">
        <v>7.73</v>
      </c>
    </row>
    <row r="927" spans="23:37" x14ac:dyDescent="0.35">
      <c r="W927" s="36"/>
      <c r="AA927">
        <v>24.42</v>
      </c>
      <c r="AB927">
        <v>4.3</v>
      </c>
      <c r="AC927">
        <v>3.951778593754216</v>
      </c>
      <c r="AD927">
        <v>43.6</v>
      </c>
      <c r="AE927">
        <v>26.6</v>
      </c>
      <c r="AF927">
        <v>20.8</v>
      </c>
      <c r="AG927">
        <v>1214.5</v>
      </c>
      <c r="AH927">
        <v>10.02</v>
      </c>
      <c r="AI927">
        <v>33.19</v>
      </c>
      <c r="AJ927">
        <v>517</v>
      </c>
      <c r="AK927" s="32">
        <v>7.82</v>
      </c>
    </row>
    <row r="928" spans="23:37" x14ac:dyDescent="0.35">
      <c r="W928" s="36"/>
      <c r="AA928">
        <v>36.61</v>
      </c>
      <c r="AB928">
        <v>0.71699999999999997</v>
      </c>
      <c r="AC928">
        <v>0.65893610505157507</v>
      </c>
      <c r="AD928">
        <v>30.8</v>
      </c>
      <c r="AE928">
        <v>27.4</v>
      </c>
      <c r="AF928">
        <v>22.3</v>
      </c>
      <c r="AG928">
        <v>18.100000000000001</v>
      </c>
      <c r="AH928">
        <v>6.74</v>
      </c>
      <c r="AI928">
        <v>50.63</v>
      </c>
      <c r="AJ928">
        <v>1023</v>
      </c>
      <c r="AK928" s="32">
        <v>11.93</v>
      </c>
    </row>
    <row r="929" spans="23:37" x14ac:dyDescent="0.35">
      <c r="W929" s="36"/>
      <c r="AA929">
        <v>36.68</v>
      </c>
      <c r="AB929">
        <v>1.077</v>
      </c>
      <c r="AC929">
        <v>0.98978268499378852</v>
      </c>
      <c r="AD929">
        <v>30.3</v>
      </c>
      <c r="AE929">
        <v>27.3</v>
      </c>
      <c r="AF929">
        <v>22.3</v>
      </c>
      <c r="AG929">
        <v>35.299999999999997</v>
      </c>
      <c r="AH929">
        <v>6.79</v>
      </c>
      <c r="AI929">
        <v>50.69</v>
      </c>
      <c r="AJ929">
        <v>1026</v>
      </c>
      <c r="AK929" s="32">
        <v>11.95</v>
      </c>
    </row>
    <row r="930" spans="23:37" x14ac:dyDescent="0.35">
      <c r="W930" s="36"/>
      <c r="AA930">
        <v>36.659999999999997</v>
      </c>
      <c r="AB930">
        <v>1.6140000000000001</v>
      </c>
      <c r="AC930">
        <v>1.4832955000742571</v>
      </c>
      <c r="AD930">
        <v>30.5</v>
      </c>
      <c r="AE930">
        <v>27.3</v>
      </c>
      <c r="AF930">
        <v>22</v>
      </c>
      <c r="AG930">
        <v>74.400000000000006</v>
      </c>
      <c r="AH930">
        <v>6.92</v>
      </c>
      <c r="AI930">
        <v>50.68</v>
      </c>
      <c r="AJ930">
        <v>1026</v>
      </c>
      <c r="AK930" s="32">
        <v>11.95</v>
      </c>
    </row>
    <row r="931" spans="23:37" x14ac:dyDescent="0.35">
      <c r="W931" s="36"/>
      <c r="AA931">
        <v>36.659999999999997</v>
      </c>
      <c r="AB931">
        <v>2.1520000000000001</v>
      </c>
      <c r="AC931">
        <v>1.9777273334323429</v>
      </c>
      <c r="AD931">
        <v>31</v>
      </c>
      <c r="AE931">
        <v>27.1</v>
      </c>
      <c r="AF931">
        <v>21.9</v>
      </c>
      <c r="AG931">
        <v>130.9</v>
      </c>
      <c r="AH931">
        <v>7.11</v>
      </c>
      <c r="AI931">
        <v>50.45</v>
      </c>
      <c r="AJ931">
        <v>1024</v>
      </c>
      <c r="AK931" s="32">
        <v>11.89</v>
      </c>
    </row>
    <row r="932" spans="23:37" x14ac:dyDescent="0.35">
      <c r="W932" s="36"/>
      <c r="AA932">
        <v>36.71</v>
      </c>
      <c r="AB932">
        <v>2.8660000000000001</v>
      </c>
      <c r="AC932">
        <v>2.6339063836510661</v>
      </c>
      <c r="AD932">
        <v>32.200000000000003</v>
      </c>
      <c r="AE932">
        <v>26.9</v>
      </c>
      <c r="AF932">
        <v>21.8</v>
      </c>
      <c r="AG932">
        <v>236.4</v>
      </c>
      <c r="AH932">
        <v>7.48</v>
      </c>
      <c r="AI932">
        <v>50.23</v>
      </c>
      <c r="AJ932">
        <v>1023</v>
      </c>
      <c r="AK932" s="32">
        <v>11.84</v>
      </c>
    </row>
    <row r="933" spans="23:37" x14ac:dyDescent="0.35">
      <c r="W933" s="36"/>
      <c r="AA933">
        <v>36.78</v>
      </c>
      <c r="AB933">
        <v>3.585</v>
      </c>
      <c r="AC933">
        <v>3.2946805252578759</v>
      </c>
      <c r="AD933">
        <v>35.1</v>
      </c>
      <c r="AE933">
        <v>26.5</v>
      </c>
      <c r="AF933">
        <v>21.3</v>
      </c>
      <c r="AG933">
        <v>589.20000000000005</v>
      </c>
      <c r="AH933">
        <v>8.3000000000000007</v>
      </c>
      <c r="AI933">
        <v>49.91</v>
      </c>
      <c r="AJ933">
        <v>1023</v>
      </c>
      <c r="AK933" s="32">
        <v>11.76</v>
      </c>
    </row>
    <row r="934" spans="23:37" x14ac:dyDescent="0.35">
      <c r="W934" s="36"/>
      <c r="AA934">
        <v>36.71</v>
      </c>
      <c r="AB934">
        <v>3.8410000000000002</v>
      </c>
      <c r="AC934">
        <v>3.5299492043278944</v>
      </c>
      <c r="AD934">
        <v>39.200000000000003</v>
      </c>
      <c r="AE934">
        <v>26.4</v>
      </c>
      <c r="AF934">
        <v>20.9</v>
      </c>
      <c r="AG934">
        <v>1046.3</v>
      </c>
      <c r="AH934">
        <v>10.51</v>
      </c>
      <c r="AI934">
        <v>49.74</v>
      </c>
      <c r="AJ934">
        <v>1019</v>
      </c>
      <c r="AK934" s="32">
        <v>11.72</v>
      </c>
    </row>
    <row r="935" spans="23:37" x14ac:dyDescent="0.35">
      <c r="W935" s="36"/>
      <c r="AA935">
        <v>48.69</v>
      </c>
      <c r="AB935">
        <v>0.72199999999999998</v>
      </c>
      <c r="AC935">
        <v>0.66353119643966141</v>
      </c>
      <c r="AD935">
        <v>28.6</v>
      </c>
      <c r="AE935">
        <v>28.1</v>
      </c>
      <c r="AF935">
        <v>22.8</v>
      </c>
      <c r="AG935">
        <v>19.100000000000001</v>
      </c>
      <c r="AH935">
        <v>8.08</v>
      </c>
      <c r="AI935">
        <v>68.44</v>
      </c>
      <c r="AJ935">
        <v>1657</v>
      </c>
      <c r="AK935" s="32">
        <v>16.13</v>
      </c>
    </row>
    <row r="936" spans="23:37" x14ac:dyDescent="0.35">
      <c r="W936" s="36"/>
      <c r="AA936">
        <v>48.84</v>
      </c>
      <c r="AB936">
        <v>1.07</v>
      </c>
      <c r="AC936">
        <v>0.98334955705046789</v>
      </c>
      <c r="AD936">
        <v>28.4</v>
      </c>
      <c r="AE936">
        <v>28.1</v>
      </c>
      <c r="AF936">
        <v>22.8</v>
      </c>
      <c r="AG936">
        <v>37.700000000000003</v>
      </c>
      <c r="AH936">
        <v>8.31</v>
      </c>
      <c r="AI936">
        <v>68.58</v>
      </c>
      <c r="AJ936">
        <v>1665</v>
      </c>
      <c r="AK936" s="32">
        <v>16.16</v>
      </c>
    </row>
    <row r="937" spans="23:37" x14ac:dyDescent="0.35">
      <c r="W937" s="36"/>
      <c r="AA937">
        <v>48.92</v>
      </c>
      <c r="AB937">
        <v>1.61</v>
      </c>
      <c r="AC937">
        <v>1.4796194269637881</v>
      </c>
      <c r="AD937">
        <v>28.6</v>
      </c>
      <c r="AE937">
        <v>27.9</v>
      </c>
      <c r="AF937">
        <v>22.8</v>
      </c>
      <c r="AG937">
        <v>80.099999999999994</v>
      </c>
      <c r="AH937">
        <v>8.61</v>
      </c>
      <c r="AI937">
        <v>68.47</v>
      </c>
      <c r="AJ937">
        <v>1667</v>
      </c>
      <c r="AK937" s="32">
        <v>16.14</v>
      </c>
    </row>
    <row r="938" spans="23:37" x14ac:dyDescent="0.35">
      <c r="W938" s="36"/>
      <c r="AA938">
        <v>48.87</v>
      </c>
      <c r="AB938">
        <v>2.1480000000000001</v>
      </c>
      <c r="AC938">
        <v>1.9740512603218738</v>
      </c>
      <c r="AD938">
        <v>29.2</v>
      </c>
      <c r="AE938">
        <v>27.7</v>
      </c>
      <c r="AF938">
        <v>22.5</v>
      </c>
      <c r="AG938">
        <v>141.9</v>
      </c>
      <c r="AH938">
        <v>8.92</v>
      </c>
      <c r="AI938">
        <v>68.06</v>
      </c>
      <c r="AJ938">
        <v>1661</v>
      </c>
      <c r="AK938" s="32">
        <v>16.04</v>
      </c>
    </row>
    <row r="939" spans="23:37" x14ac:dyDescent="0.35">
      <c r="W939" s="36"/>
      <c r="AA939">
        <v>48.89</v>
      </c>
      <c r="AB939">
        <v>2.8620000000000001</v>
      </c>
      <c r="AC939">
        <v>2.6302303105405973</v>
      </c>
      <c r="AD939">
        <v>31.3</v>
      </c>
      <c r="AE939">
        <v>27.3</v>
      </c>
      <c r="AF939">
        <v>21.9</v>
      </c>
      <c r="AG939">
        <v>387.1</v>
      </c>
      <c r="AH939">
        <v>9.77</v>
      </c>
      <c r="AI939">
        <v>67.459999999999994</v>
      </c>
      <c r="AJ939">
        <v>1656</v>
      </c>
      <c r="AK939" s="32">
        <v>15.9</v>
      </c>
    </row>
    <row r="940" spans="23:37" x14ac:dyDescent="0.35">
      <c r="W940" s="36"/>
      <c r="AA940">
        <v>48.91</v>
      </c>
      <c r="AB940">
        <v>3.0489999999999999</v>
      </c>
      <c r="AC940">
        <v>2.8020867284550244</v>
      </c>
      <c r="AD940">
        <v>33.4</v>
      </c>
      <c r="AE940">
        <v>26.9</v>
      </c>
      <c r="AF940">
        <v>21.5</v>
      </c>
      <c r="AG940">
        <v>534.5</v>
      </c>
      <c r="AH940">
        <v>10.44</v>
      </c>
      <c r="AI940">
        <v>66.930000000000007</v>
      </c>
      <c r="AJ940">
        <v>1651</v>
      </c>
      <c r="AK940" s="32">
        <v>15.78</v>
      </c>
    </row>
    <row r="941" spans="23:37" x14ac:dyDescent="0.35">
      <c r="W941" s="36"/>
      <c r="AA941">
        <v>48.89</v>
      </c>
      <c r="AB941">
        <v>3.2250000000000001</v>
      </c>
      <c r="AC941">
        <v>2.9638339453156624</v>
      </c>
      <c r="AD941">
        <v>34.6</v>
      </c>
      <c r="AE941">
        <v>26.7</v>
      </c>
      <c r="AF941">
        <v>21.5</v>
      </c>
      <c r="AG941">
        <v>702.3</v>
      </c>
      <c r="AH941">
        <v>11.22</v>
      </c>
      <c r="AI941">
        <v>66.680000000000007</v>
      </c>
      <c r="AJ941">
        <v>1648</v>
      </c>
      <c r="AK941" s="32">
        <v>15.72</v>
      </c>
    </row>
    <row r="942" spans="23:37" x14ac:dyDescent="0.35">
      <c r="W942" s="36"/>
      <c r="AA942">
        <v>48.87</v>
      </c>
      <c r="AB942">
        <v>3.3140000000000001</v>
      </c>
      <c r="AC942">
        <v>3.0456265720235987</v>
      </c>
      <c r="AD942">
        <v>36.200000000000003</v>
      </c>
      <c r="AE942">
        <v>26.7</v>
      </c>
      <c r="AF942">
        <v>21.1</v>
      </c>
      <c r="AG942">
        <v>919.7</v>
      </c>
      <c r="AH942">
        <v>12.45</v>
      </c>
      <c r="AI942">
        <v>66.540000000000006</v>
      </c>
      <c r="AJ942">
        <v>1645</v>
      </c>
      <c r="AK942" s="32">
        <v>15.68</v>
      </c>
    </row>
    <row r="943" spans="23:37" x14ac:dyDescent="0.35">
      <c r="W943" s="36"/>
      <c r="AA943">
        <v>60.89</v>
      </c>
      <c r="AB943">
        <v>0.71799999999999997</v>
      </c>
      <c r="AC943">
        <v>0.65985512332919238</v>
      </c>
      <c r="AD943">
        <v>34</v>
      </c>
      <c r="AE943">
        <v>27.3</v>
      </c>
      <c r="AF943">
        <v>21.4</v>
      </c>
      <c r="AG943">
        <v>22</v>
      </c>
      <c r="AH943">
        <v>8.7200000000000006</v>
      </c>
      <c r="AI943">
        <v>83.99</v>
      </c>
      <c r="AJ943">
        <v>2387</v>
      </c>
      <c r="AK943" s="32">
        <v>19.8</v>
      </c>
    </row>
    <row r="944" spans="23:37" x14ac:dyDescent="0.35">
      <c r="W944" s="36"/>
      <c r="AA944">
        <v>61.01</v>
      </c>
      <c r="AB944">
        <v>1.071</v>
      </c>
      <c r="AC944">
        <v>0.98426857532808498</v>
      </c>
      <c r="AD944">
        <v>32.9</v>
      </c>
      <c r="AE944">
        <v>27.3</v>
      </c>
      <c r="AF944">
        <v>21.9</v>
      </c>
      <c r="AG944">
        <v>42.7</v>
      </c>
      <c r="AH944">
        <v>8.7899999999999991</v>
      </c>
      <c r="AI944">
        <v>84.28</v>
      </c>
      <c r="AJ944">
        <v>2396</v>
      </c>
      <c r="AK944" s="32">
        <v>19.87</v>
      </c>
    </row>
    <row r="945" spans="23:37" x14ac:dyDescent="0.35">
      <c r="W945" s="36"/>
      <c r="AA945">
        <v>61.13</v>
      </c>
      <c r="AB945">
        <v>1.613</v>
      </c>
      <c r="AC945">
        <v>1.4823764817966398</v>
      </c>
      <c r="AD945">
        <v>31.5</v>
      </c>
      <c r="AE945">
        <v>27.3</v>
      </c>
      <c r="AF945">
        <v>22</v>
      </c>
      <c r="AG945">
        <v>98</v>
      </c>
      <c r="AH945">
        <v>9</v>
      </c>
      <c r="AI945">
        <v>84.47</v>
      </c>
      <c r="AJ945">
        <v>2404</v>
      </c>
      <c r="AK945" s="32">
        <v>19.91</v>
      </c>
    </row>
    <row r="946" spans="23:37" x14ac:dyDescent="0.35">
      <c r="W946" s="36"/>
      <c r="AA946">
        <v>61.14</v>
      </c>
      <c r="AB946">
        <v>2.149</v>
      </c>
      <c r="AC946">
        <v>1.9749702785994909</v>
      </c>
      <c r="AD946">
        <v>31.2</v>
      </c>
      <c r="AE946">
        <v>27.2</v>
      </c>
      <c r="AF946">
        <v>22</v>
      </c>
      <c r="AG946">
        <v>189</v>
      </c>
      <c r="AH946">
        <v>9.33</v>
      </c>
      <c r="AI946">
        <v>84.22</v>
      </c>
      <c r="AJ946">
        <v>2401</v>
      </c>
      <c r="AK946" s="32">
        <v>19.850000000000001</v>
      </c>
    </row>
    <row r="947" spans="23:37" x14ac:dyDescent="0.35">
      <c r="W947" s="36"/>
      <c r="AA947">
        <v>61.14</v>
      </c>
      <c r="AB947">
        <v>2.8679999999999999</v>
      </c>
      <c r="AC947">
        <v>2.6357444202063003</v>
      </c>
      <c r="AD947">
        <v>33.4</v>
      </c>
      <c r="AE947">
        <v>26.8</v>
      </c>
      <c r="AF947">
        <v>21.6</v>
      </c>
      <c r="AG947">
        <v>816.4</v>
      </c>
      <c r="AH947">
        <v>11.65</v>
      </c>
      <c r="AI947">
        <v>83.46</v>
      </c>
      <c r="AJ947">
        <v>2393</v>
      </c>
      <c r="AK947" s="32">
        <v>19.670000000000002</v>
      </c>
    </row>
    <row r="948" spans="23:37" x14ac:dyDescent="0.35">
      <c r="W948" s="36"/>
      <c r="AA948">
        <v>61.14</v>
      </c>
      <c r="AB948">
        <v>2.9220000000000002</v>
      </c>
      <c r="AC948">
        <v>2.6853714071976329</v>
      </c>
      <c r="AD948">
        <v>34.9</v>
      </c>
      <c r="AE948">
        <v>26.6</v>
      </c>
      <c r="AF948">
        <v>21.1</v>
      </c>
      <c r="AG948">
        <v>927.4</v>
      </c>
      <c r="AH948">
        <v>12.26</v>
      </c>
      <c r="AI948">
        <v>83.1</v>
      </c>
      <c r="AJ948">
        <v>2388</v>
      </c>
      <c r="AK948" s="32">
        <v>19.59</v>
      </c>
    </row>
    <row r="949" spans="23:37" x14ac:dyDescent="0.35">
      <c r="W949" s="36"/>
      <c r="AA949">
        <v>73.37</v>
      </c>
      <c r="AB949">
        <v>0.71699999999999997</v>
      </c>
      <c r="AC949">
        <v>0.65893610505157507</v>
      </c>
      <c r="AD949">
        <v>31.3</v>
      </c>
      <c r="AE949">
        <v>27.3</v>
      </c>
      <c r="AF949">
        <v>20.399999999999999</v>
      </c>
      <c r="AG949">
        <v>24.4</v>
      </c>
      <c r="AH949">
        <v>10.36</v>
      </c>
      <c r="AI949">
        <v>101.32</v>
      </c>
      <c r="AJ949">
        <v>3258</v>
      </c>
      <c r="AK949" s="32">
        <v>23.88</v>
      </c>
    </row>
    <row r="950" spans="23:37" x14ac:dyDescent="0.35">
      <c r="W950" s="36"/>
      <c r="AA950">
        <v>73.400000000000006</v>
      </c>
      <c r="AB950">
        <v>1.079</v>
      </c>
      <c r="AC950">
        <v>0.99162072154902314</v>
      </c>
      <c r="AD950">
        <v>30.8</v>
      </c>
      <c r="AE950">
        <v>27.5</v>
      </c>
      <c r="AF950">
        <v>22.1</v>
      </c>
      <c r="AG950">
        <v>51</v>
      </c>
      <c r="AH950">
        <v>10.43</v>
      </c>
      <c r="AI950">
        <v>101.8</v>
      </c>
      <c r="AJ950">
        <v>3266</v>
      </c>
      <c r="AK950" s="32">
        <v>23.99</v>
      </c>
    </row>
    <row r="951" spans="23:37" x14ac:dyDescent="0.35">
      <c r="W951" s="36"/>
      <c r="AA951">
        <v>73.349999999999994</v>
      </c>
      <c r="AB951">
        <v>1.6120000000000001</v>
      </c>
      <c r="AC951">
        <v>1.4814574635190225</v>
      </c>
      <c r="AD951">
        <v>30.6</v>
      </c>
      <c r="AE951">
        <v>27.5</v>
      </c>
      <c r="AF951">
        <v>22.2</v>
      </c>
      <c r="AG951">
        <v>141.19999999999999</v>
      </c>
      <c r="AH951">
        <v>10.8</v>
      </c>
      <c r="AI951">
        <v>101.82</v>
      </c>
      <c r="AJ951">
        <v>3264</v>
      </c>
      <c r="AK951" s="32">
        <v>24</v>
      </c>
    </row>
    <row r="952" spans="23:37" x14ac:dyDescent="0.35">
      <c r="W952" s="36"/>
      <c r="AA952">
        <v>73.37</v>
      </c>
      <c r="AB952">
        <v>2.1469999999999998</v>
      </c>
      <c r="AC952">
        <v>1.9731322420442563</v>
      </c>
      <c r="AD952">
        <v>31</v>
      </c>
      <c r="AE952">
        <v>27.5</v>
      </c>
      <c r="AF952">
        <v>22.1</v>
      </c>
      <c r="AG952">
        <v>408.3</v>
      </c>
      <c r="AH952">
        <v>11.6</v>
      </c>
      <c r="AI952">
        <v>101.7</v>
      </c>
      <c r="AJ952">
        <v>3263</v>
      </c>
      <c r="AK952" s="32">
        <v>23.97</v>
      </c>
    </row>
    <row r="953" spans="23:37" x14ac:dyDescent="0.35">
      <c r="W953" s="36"/>
      <c r="AA953">
        <v>73.45</v>
      </c>
      <c r="AB953">
        <v>2.5070000000000001</v>
      </c>
      <c r="AC953">
        <v>2.3039788219864699</v>
      </c>
      <c r="AD953">
        <v>32.299999999999997</v>
      </c>
      <c r="AE953">
        <v>27.3</v>
      </c>
      <c r="AF953">
        <v>22.1</v>
      </c>
      <c r="AG953">
        <v>758.2</v>
      </c>
      <c r="AH953">
        <v>13.15</v>
      </c>
      <c r="AI953">
        <v>101.51</v>
      </c>
      <c r="AJ953">
        <v>3265</v>
      </c>
      <c r="AK953" s="32">
        <v>23.93</v>
      </c>
    </row>
    <row r="954" spans="23:37" x14ac:dyDescent="0.35">
      <c r="W954" s="36"/>
      <c r="AA954">
        <v>73.349999999999994</v>
      </c>
      <c r="AB954">
        <v>2.56</v>
      </c>
      <c r="AC954">
        <v>2.3526867907001847</v>
      </c>
      <c r="AD954">
        <v>33.6</v>
      </c>
      <c r="AE954">
        <v>27.2</v>
      </c>
      <c r="AF954">
        <v>21.9</v>
      </c>
      <c r="AG954">
        <v>861.9</v>
      </c>
      <c r="AH954">
        <v>13.67</v>
      </c>
      <c r="AI954">
        <v>101.09</v>
      </c>
      <c r="AJ954">
        <v>3254</v>
      </c>
      <c r="AK954" s="32">
        <v>23.83</v>
      </c>
    </row>
    <row r="955" spans="23:37" ht="15" thickBot="1" x14ac:dyDescent="0.4">
      <c r="W955" s="41"/>
      <c r="X955" s="42"/>
      <c r="Y955" s="42"/>
      <c r="Z955" s="42"/>
      <c r="AA955" s="42">
        <v>73.36</v>
      </c>
      <c r="AB955" s="42">
        <v>2.5910000000000002</v>
      </c>
      <c r="AC955" s="42">
        <v>2.38117635730632</v>
      </c>
      <c r="AD955" s="42">
        <v>34.9</v>
      </c>
      <c r="AE955" s="42">
        <v>27.2</v>
      </c>
      <c r="AF955" s="42">
        <v>21.8</v>
      </c>
      <c r="AG955" s="42">
        <v>1063.7</v>
      </c>
      <c r="AH955" s="42">
        <v>14.94</v>
      </c>
      <c r="AI955" s="42">
        <v>101.01</v>
      </c>
      <c r="AJ955" s="42">
        <v>3253</v>
      </c>
      <c r="AK955" s="43">
        <v>23.81</v>
      </c>
    </row>
    <row r="956" spans="23:37" x14ac:dyDescent="0.35">
      <c r="W956" s="36" t="s">
        <v>145</v>
      </c>
      <c r="X956">
        <v>3</v>
      </c>
      <c r="Z956" t="s">
        <v>138</v>
      </c>
      <c r="AA956">
        <v>0</v>
      </c>
      <c r="AB956">
        <v>0.65500000000000003</v>
      </c>
      <c r="AC956">
        <v>0.60195697183930508</v>
      </c>
      <c r="AD956">
        <v>20</v>
      </c>
      <c r="AE956">
        <v>26.6</v>
      </c>
      <c r="AF956">
        <v>18.3</v>
      </c>
      <c r="AG956">
        <v>10.7</v>
      </c>
      <c r="AH956">
        <v>0</v>
      </c>
      <c r="AI956">
        <v>0</v>
      </c>
      <c r="AJ956">
        <v>0</v>
      </c>
      <c r="AK956" s="32">
        <v>0</v>
      </c>
    </row>
    <row r="957" spans="23:37" x14ac:dyDescent="0.35">
      <c r="W957" s="36"/>
      <c r="AA957">
        <v>0</v>
      </c>
      <c r="AB957">
        <v>0.71699999999999997</v>
      </c>
      <c r="AC957">
        <v>0.65893610505157507</v>
      </c>
      <c r="AD957">
        <v>20</v>
      </c>
      <c r="AE957">
        <v>26.6</v>
      </c>
      <c r="AF957">
        <v>18.3</v>
      </c>
      <c r="AG957">
        <v>12.2</v>
      </c>
      <c r="AH957">
        <v>0</v>
      </c>
      <c r="AI957">
        <v>0</v>
      </c>
      <c r="AJ957">
        <v>0</v>
      </c>
      <c r="AK957" s="32">
        <v>0</v>
      </c>
    </row>
    <row r="958" spans="23:37" x14ac:dyDescent="0.35">
      <c r="W958" s="36"/>
      <c r="AA958">
        <v>0</v>
      </c>
      <c r="AB958">
        <v>1.079</v>
      </c>
      <c r="AC958">
        <v>0.99162072154902314</v>
      </c>
      <c r="AD958">
        <v>20</v>
      </c>
      <c r="AE958">
        <v>26.6</v>
      </c>
      <c r="AF958">
        <v>18.3</v>
      </c>
      <c r="AG958">
        <v>25.1</v>
      </c>
      <c r="AH958">
        <v>0</v>
      </c>
      <c r="AI958">
        <v>0</v>
      </c>
      <c r="AJ958">
        <v>0</v>
      </c>
      <c r="AK958" s="32">
        <v>0</v>
      </c>
    </row>
    <row r="959" spans="23:37" x14ac:dyDescent="0.35">
      <c r="W959" s="36"/>
      <c r="AA959">
        <v>0</v>
      </c>
      <c r="AB959">
        <v>1.621</v>
      </c>
      <c r="AC959">
        <v>1.4897286280175779</v>
      </c>
      <c r="AD959">
        <v>20.3</v>
      </c>
      <c r="AE959">
        <v>26.5</v>
      </c>
      <c r="AF959">
        <v>18</v>
      </c>
      <c r="AG959">
        <v>54.3</v>
      </c>
      <c r="AH959">
        <v>0</v>
      </c>
      <c r="AI959">
        <v>0</v>
      </c>
      <c r="AJ959">
        <v>0</v>
      </c>
      <c r="AK959" s="32">
        <v>0</v>
      </c>
    </row>
    <row r="960" spans="23:37" x14ac:dyDescent="0.35">
      <c r="W960" s="36"/>
      <c r="AA960">
        <v>0</v>
      </c>
      <c r="AB960">
        <v>2.161</v>
      </c>
      <c r="AC960">
        <v>1.985998497930898</v>
      </c>
      <c r="AD960">
        <v>21</v>
      </c>
      <c r="AE960">
        <v>26.5</v>
      </c>
      <c r="AF960">
        <v>18.100000000000001</v>
      </c>
      <c r="AG960">
        <v>92.6</v>
      </c>
      <c r="AH960">
        <v>0</v>
      </c>
      <c r="AI960">
        <v>0</v>
      </c>
      <c r="AJ960">
        <v>0</v>
      </c>
      <c r="AK960" s="32">
        <v>0</v>
      </c>
    </row>
    <row r="961" spans="23:37" x14ac:dyDescent="0.35">
      <c r="W961" s="36"/>
      <c r="AA961">
        <v>0</v>
      </c>
      <c r="AB961">
        <v>2.8820000000000001</v>
      </c>
      <c r="AC961">
        <v>2.6486106760929422</v>
      </c>
      <c r="AD961">
        <v>22.6</v>
      </c>
      <c r="AE961">
        <v>26.5</v>
      </c>
      <c r="AF961">
        <v>18.100000000000001</v>
      </c>
      <c r="AG961">
        <v>157.6</v>
      </c>
      <c r="AH961">
        <v>0</v>
      </c>
      <c r="AI961">
        <v>0</v>
      </c>
      <c r="AJ961">
        <v>0</v>
      </c>
      <c r="AK961" s="32">
        <v>0</v>
      </c>
    </row>
    <row r="962" spans="23:37" x14ac:dyDescent="0.35">
      <c r="W962" s="36"/>
      <c r="AA962">
        <v>0</v>
      </c>
      <c r="AB962">
        <v>3.5990000000000002</v>
      </c>
      <c r="AC962">
        <v>3.3075467811445174</v>
      </c>
      <c r="AD962">
        <v>25.3</v>
      </c>
      <c r="AE962">
        <v>26.5</v>
      </c>
      <c r="AF962">
        <v>18.399999999999999</v>
      </c>
      <c r="AG962">
        <v>237.2</v>
      </c>
      <c r="AH962">
        <v>0</v>
      </c>
      <c r="AI962">
        <v>0</v>
      </c>
      <c r="AJ962">
        <v>0</v>
      </c>
      <c r="AK962" s="32">
        <v>0</v>
      </c>
    </row>
    <row r="963" spans="23:37" x14ac:dyDescent="0.35">
      <c r="W963" s="36"/>
      <c r="AA963">
        <v>0</v>
      </c>
      <c r="AB963">
        <v>4.3159999999999998</v>
      </c>
      <c r="AC963">
        <v>3.9664828861960926</v>
      </c>
      <c r="AD963">
        <v>29.6</v>
      </c>
      <c r="AE963">
        <v>26.5</v>
      </c>
      <c r="AF963">
        <v>19.2</v>
      </c>
      <c r="AG963">
        <v>343.5</v>
      </c>
      <c r="AH963">
        <v>0</v>
      </c>
      <c r="AI963">
        <v>0</v>
      </c>
      <c r="AJ963">
        <v>0</v>
      </c>
      <c r="AK963" s="32">
        <v>0</v>
      </c>
    </row>
    <row r="964" spans="23:37" x14ac:dyDescent="0.35">
      <c r="W964" s="36"/>
      <c r="AA964">
        <v>0</v>
      </c>
      <c r="AB964">
        <v>4.67</v>
      </c>
      <c r="AC964">
        <v>4.2918153564726023</v>
      </c>
      <c r="AD964">
        <v>33.4</v>
      </c>
      <c r="AE964">
        <v>26.5</v>
      </c>
      <c r="AF964">
        <v>20.2</v>
      </c>
      <c r="AG964">
        <v>397.9</v>
      </c>
      <c r="AH964">
        <v>0</v>
      </c>
      <c r="AI964">
        <v>0</v>
      </c>
      <c r="AJ964">
        <v>0</v>
      </c>
      <c r="AK964" s="32">
        <v>0</v>
      </c>
    </row>
    <row r="965" spans="23:37" x14ac:dyDescent="0.35">
      <c r="W965" s="36"/>
      <c r="AA965">
        <v>2.44</v>
      </c>
      <c r="AB965">
        <v>0.72099999999999997</v>
      </c>
      <c r="AC965">
        <v>0.66261217816204421</v>
      </c>
      <c r="AD965">
        <v>36.1</v>
      </c>
      <c r="AE965">
        <v>28.2</v>
      </c>
      <c r="AF965">
        <v>21.8</v>
      </c>
      <c r="AG965">
        <v>14.3</v>
      </c>
      <c r="AH965">
        <v>0.68</v>
      </c>
      <c r="AI965">
        <v>0.25</v>
      </c>
      <c r="AJ965">
        <v>7</v>
      </c>
      <c r="AK965" s="32">
        <v>0.06</v>
      </c>
    </row>
    <row r="966" spans="23:37" x14ac:dyDescent="0.35">
      <c r="W966" s="36"/>
      <c r="AA966">
        <v>2.67</v>
      </c>
      <c r="AB966">
        <v>1.0680000000000001</v>
      </c>
      <c r="AC966">
        <v>0.98151152049523338</v>
      </c>
      <c r="AD966">
        <v>35.4</v>
      </c>
      <c r="AE966">
        <v>28</v>
      </c>
      <c r="AF966">
        <v>21.9</v>
      </c>
      <c r="AG966">
        <v>28.1</v>
      </c>
      <c r="AH966">
        <v>0.86</v>
      </c>
      <c r="AI966">
        <v>0.27</v>
      </c>
      <c r="AJ966">
        <v>9</v>
      </c>
      <c r="AK966" s="32">
        <v>0.06</v>
      </c>
    </row>
    <row r="967" spans="23:37" x14ac:dyDescent="0.35">
      <c r="W967" s="36"/>
      <c r="AA967">
        <v>2.48</v>
      </c>
      <c r="AB967">
        <v>1.6140000000000001</v>
      </c>
      <c r="AC967">
        <v>1.4832955000742571</v>
      </c>
      <c r="AD967">
        <v>34.700000000000003</v>
      </c>
      <c r="AE967">
        <v>28</v>
      </c>
      <c r="AF967">
        <v>21.1</v>
      </c>
      <c r="AG967">
        <v>59.8</v>
      </c>
      <c r="AH967">
        <v>0.91</v>
      </c>
      <c r="AI967">
        <v>0.25</v>
      </c>
      <c r="AJ967">
        <v>8</v>
      </c>
      <c r="AK967" s="32">
        <v>0.06</v>
      </c>
    </row>
    <row r="968" spans="23:37" x14ac:dyDescent="0.35">
      <c r="W968" s="36"/>
      <c r="AA968">
        <v>2.37</v>
      </c>
      <c r="AB968">
        <v>2.1509999999999998</v>
      </c>
      <c r="AC968">
        <v>1.9768083151547253</v>
      </c>
      <c r="AD968">
        <v>34.299999999999997</v>
      </c>
      <c r="AE968">
        <v>28</v>
      </c>
      <c r="AF968">
        <v>21.1</v>
      </c>
      <c r="AG968">
        <v>101.7</v>
      </c>
      <c r="AH968">
        <v>0.79</v>
      </c>
      <c r="AI968">
        <v>0.24</v>
      </c>
      <c r="AJ968">
        <v>7</v>
      </c>
      <c r="AK968" s="32">
        <v>0.06</v>
      </c>
    </row>
    <row r="969" spans="23:37" x14ac:dyDescent="0.35">
      <c r="W969" s="36"/>
      <c r="AA969">
        <v>2.66</v>
      </c>
      <c r="AB969">
        <v>3.2349999999999999</v>
      </c>
      <c r="AC969">
        <v>2.9730241280918346</v>
      </c>
      <c r="AD969">
        <v>36</v>
      </c>
      <c r="AE969">
        <v>27.9</v>
      </c>
      <c r="AF969">
        <v>19.8</v>
      </c>
      <c r="AG969">
        <v>223.8</v>
      </c>
      <c r="AH969">
        <v>1.55</v>
      </c>
      <c r="AI969">
        <v>0.27</v>
      </c>
      <c r="AJ969">
        <v>9</v>
      </c>
      <c r="AK969" s="32">
        <v>0.06</v>
      </c>
    </row>
    <row r="970" spans="23:37" x14ac:dyDescent="0.35">
      <c r="W970" s="36"/>
      <c r="AA970">
        <v>2.46</v>
      </c>
      <c r="AB970">
        <v>4.3120000000000003</v>
      </c>
      <c r="AC970">
        <v>3.9628068130856238</v>
      </c>
      <c r="AD970">
        <v>40.6</v>
      </c>
      <c r="AE970">
        <v>27.6</v>
      </c>
      <c r="AF970">
        <v>19.7</v>
      </c>
      <c r="AG970">
        <v>435.8</v>
      </c>
      <c r="AH970">
        <v>1.5</v>
      </c>
      <c r="AI970">
        <v>0.24</v>
      </c>
      <c r="AJ970">
        <v>8</v>
      </c>
      <c r="AK970" s="32">
        <v>0.06</v>
      </c>
    </row>
    <row r="971" spans="23:37" x14ac:dyDescent="0.35">
      <c r="W971" s="36"/>
      <c r="AA971">
        <v>2.75</v>
      </c>
      <c r="AB971">
        <v>4.6639999999999997</v>
      </c>
      <c r="AC971">
        <v>4.2863012468068984</v>
      </c>
      <c r="AD971">
        <v>45.7</v>
      </c>
      <c r="AE971">
        <v>27.2</v>
      </c>
      <c r="AF971">
        <v>21</v>
      </c>
      <c r="AG971">
        <v>546.79999999999995</v>
      </c>
      <c r="AH971">
        <v>1.95</v>
      </c>
      <c r="AI971">
        <v>0.27</v>
      </c>
      <c r="AJ971">
        <v>9</v>
      </c>
      <c r="AK971" s="32">
        <v>0.06</v>
      </c>
    </row>
    <row r="972" spans="23:37" x14ac:dyDescent="0.35">
      <c r="W972" s="36"/>
      <c r="AA972">
        <v>6.04</v>
      </c>
      <c r="AB972">
        <v>0.71399999999999997</v>
      </c>
      <c r="AC972">
        <v>0.65617905021872336</v>
      </c>
      <c r="AD972">
        <v>32.700000000000003</v>
      </c>
      <c r="AE972">
        <v>28.4</v>
      </c>
      <c r="AF972">
        <v>23.9</v>
      </c>
      <c r="AG972">
        <v>15.1</v>
      </c>
      <c r="AH972">
        <v>2.7</v>
      </c>
      <c r="AI972">
        <v>0.61</v>
      </c>
      <c r="AJ972">
        <v>34</v>
      </c>
      <c r="AK972" s="32">
        <v>0.14000000000000001</v>
      </c>
    </row>
    <row r="973" spans="23:37" x14ac:dyDescent="0.35">
      <c r="W973" s="36"/>
      <c r="AA973">
        <v>6.08</v>
      </c>
      <c r="AB973">
        <v>1.073</v>
      </c>
      <c r="AC973">
        <v>0.98610661188331949</v>
      </c>
      <c r="AD973">
        <v>32.200000000000003</v>
      </c>
      <c r="AE973">
        <v>28</v>
      </c>
      <c r="AF973">
        <v>23.5</v>
      </c>
      <c r="AG973">
        <v>29.7</v>
      </c>
      <c r="AH973">
        <v>2.77</v>
      </c>
      <c r="AI973">
        <v>0.61</v>
      </c>
      <c r="AJ973">
        <v>34</v>
      </c>
      <c r="AK973" s="32">
        <v>0.14000000000000001</v>
      </c>
    </row>
    <row r="974" spans="23:37" x14ac:dyDescent="0.35">
      <c r="W974" s="36"/>
      <c r="AA974">
        <v>6.21</v>
      </c>
      <c r="AB974">
        <v>1.605</v>
      </c>
      <c r="AC974">
        <v>1.4750243355757018</v>
      </c>
      <c r="AD974">
        <v>31.6</v>
      </c>
      <c r="AE974">
        <v>27.9</v>
      </c>
      <c r="AF974">
        <v>23.5</v>
      </c>
      <c r="AG974">
        <v>61.4</v>
      </c>
      <c r="AH974">
        <v>2.96</v>
      </c>
      <c r="AI974">
        <v>0.62</v>
      </c>
      <c r="AJ974">
        <v>36</v>
      </c>
      <c r="AK974" s="32">
        <v>0.15</v>
      </c>
    </row>
    <row r="975" spans="23:37" x14ac:dyDescent="0.35">
      <c r="W975" s="36"/>
      <c r="AA975">
        <v>5.92</v>
      </c>
      <c r="AB975">
        <v>2.1389999999999998</v>
      </c>
      <c r="AC975">
        <v>1.965780095823318</v>
      </c>
      <c r="AD975">
        <v>31.5</v>
      </c>
      <c r="AE975">
        <v>27.9</v>
      </c>
      <c r="AF975">
        <v>23.5</v>
      </c>
      <c r="AG975">
        <v>106.7</v>
      </c>
      <c r="AH975">
        <v>3.04</v>
      </c>
      <c r="AI975">
        <v>0.59</v>
      </c>
      <c r="AJ975">
        <v>33</v>
      </c>
      <c r="AK975" s="32">
        <v>0.14000000000000001</v>
      </c>
    </row>
    <row r="976" spans="23:37" x14ac:dyDescent="0.35">
      <c r="W976" s="36"/>
      <c r="AA976">
        <v>6.42</v>
      </c>
      <c r="AB976">
        <v>2.8620000000000001</v>
      </c>
      <c r="AC976">
        <v>2.6302303105405973</v>
      </c>
      <c r="AD976">
        <v>33</v>
      </c>
      <c r="AE976">
        <v>27.9</v>
      </c>
      <c r="AF976">
        <v>22.5</v>
      </c>
      <c r="AG976">
        <v>188.6</v>
      </c>
      <c r="AH976">
        <v>3.45</v>
      </c>
      <c r="AI976">
        <v>0.64</v>
      </c>
      <c r="AJ976">
        <v>38</v>
      </c>
      <c r="AK976" s="32">
        <v>0.15</v>
      </c>
    </row>
    <row r="977" spans="23:37" x14ac:dyDescent="0.35">
      <c r="W977" s="36"/>
      <c r="AA977">
        <v>6.26</v>
      </c>
      <c r="AB977">
        <v>3.5830000000000002</v>
      </c>
      <c r="AC977">
        <v>3.2928424887026413</v>
      </c>
      <c r="AD977">
        <v>36.700000000000003</v>
      </c>
      <c r="AE977">
        <v>27.5</v>
      </c>
      <c r="AF977">
        <v>21.8</v>
      </c>
      <c r="AG977">
        <v>314.89999999999998</v>
      </c>
      <c r="AH977">
        <v>3.55</v>
      </c>
      <c r="AI977">
        <v>0.62</v>
      </c>
      <c r="AJ977">
        <v>36</v>
      </c>
      <c r="AK977" s="32">
        <v>0.15</v>
      </c>
    </row>
    <row r="978" spans="23:37" x14ac:dyDescent="0.35">
      <c r="W978" s="36"/>
      <c r="AA978">
        <v>6.25</v>
      </c>
      <c r="AB978">
        <v>4.298</v>
      </c>
      <c r="AC978">
        <v>3.9499405571989818</v>
      </c>
      <c r="AD978">
        <v>39.200000000000003</v>
      </c>
      <c r="AE978">
        <v>27.3</v>
      </c>
      <c r="AF978">
        <v>21.9</v>
      </c>
      <c r="AG978">
        <v>505</v>
      </c>
      <c r="AH978">
        <v>3.68</v>
      </c>
      <c r="AI978">
        <v>0.61</v>
      </c>
      <c r="AJ978">
        <v>36</v>
      </c>
      <c r="AK978" s="32">
        <v>0.14000000000000001</v>
      </c>
    </row>
    <row r="979" spans="23:37" x14ac:dyDescent="0.35">
      <c r="W979" s="36"/>
      <c r="AA979">
        <v>6.14</v>
      </c>
      <c r="AB979">
        <v>4.6550000000000002</v>
      </c>
      <c r="AC979">
        <v>4.2780300823083435</v>
      </c>
      <c r="AD979">
        <v>42.9</v>
      </c>
      <c r="AE979">
        <v>27.2</v>
      </c>
      <c r="AF979">
        <v>22</v>
      </c>
      <c r="AG979">
        <v>624.79999999999995</v>
      </c>
      <c r="AH979">
        <v>3.55</v>
      </c>
      <c r="AI979">
        <v>0.6</v>
      </c>
      <c r="AJ979">
        <v>35</v>
      </c>
      <c r="AK979" s="32">
        <v>0.14000000000000001</v>
      </c>
    </row>
    <row r="980" spans="23:37" x14ac:dyDescent="0.35">
      <c r="W980" s="36"/>
      <c r="AA980">
        <v>6.12</v>
      </c>
      <c r="AB980">
        <v>4.7450000000000001</v>
      </c>
      <c r="AC980">
        <v>4.3607417272938971</v>
      </c>
      <c r="AD980">
        <v>44.6</v>
      </c>
      <c r="AE980">
        <v>27.3</v>
      </c>
      <c r="AF980">
        <v>22.3</v>
      </c>
      <c r="AG980">
        <v>678.3</v>
      </c>
      <c r="AH980">
        <v>3.76</v>
      </c>
      <c r="AI980">
        <v>0.6</v>
      </c>
      <c r="AJ980">
        <v>34</v>
      </c>
      <c r="AK980" s="32">
        <v>0.14000000000000001</v>
      </c>
    </row>
    <row r="981" spans="23:37" x14ac:dyDescent="0.35">
      <c r="W981" s="36"/>
      <c r="AA981">
        <v>8.77</v>
      </c>
      <c r="AB981">
        <v>0.71499999999999997</v>
      </c>
      <c r="AC981">
        <v>0.65709806849634056</v>
      </c>
      <c r="AD981">
        <v>32.9</v>
      </c>
      <c r="AE981">
        <v>26.8</v>
      </c>
      <c r="AF981">
        <v>22.4</v>
      </c>
      <c r="AG981">
        <v>15.4</v>
      </c>
      <c r="AH981">
        <v>3.9</v>
      </c>
      <c r="AI981">
        <v>0.85</v>
      </c>
      <c r="AJ981">
        <v>63</v>
      </c>
      <c r="AK981" s="32">
        <v>0.2</v>
      </c>
    </row>
    <row r="982" spans="23:37" x14ac:dyDescent="0.35">
      <c r="W982" s="36"/>
      <c r="AA982">
        <v>8.92</v>
      </c>
      <c r="AB982">
        <v>1.0780000000000001</v>
      </c>
      <c r="AC982">
        <v>0.99070170327140594</v>
      </c>
      <c r="AD982">
        <v>32.5</v>
      </c>
      <c r="AE982">
        <v>26.7</v>
      </c>
      <c r="AF982">
        <v>22.4</v>
      </c>
      <c r="AG982">
        <v>30.7</v>
      </c>
      <c r="AH982">
        <v>4.08</v>
      </c>
      <c r="AI982">
        <v>0.86</v>
      </c>
      <c r="AJ982">
        <v>64</v>
      </c>
      <c r="AK982" s="32">
        <v>0.2</v>
      </c>
    </row>
    <row r="983" spans="23:37" x14ac:dyDescent="0.35">
      <c r="W983" s="36"/>
      <c r="AA983">
        <v>9.23</v>
      </c>
      <c r="AB983">
        <v>1.61</v>
      </c>
      <c r="AC983">
        <v>1.4796194269637881</v>
      </c>
      <c r="AD983">
        <v>32.700000000000003</v>
      </c>
      <c r="AE983">
        <v>27.1</v>
      </c>
      <c r="AF983">
        <v>22</v>
      </c>
      <c r="AG983">
        <v>65</v>
      </c>
      <c r="AH983">
        <v>4.3499999999999996</v>
      </c>
      <c r="AI983">
        <v>0.9</v>
      </c>
      <c r="AJ983">
        <v>68</v>
      </c>
      <c r="AK983" s="32">
        <v>0.21</v>
      </c>
    </row>
    <row r="984" spans="23:37" x14ac:dyDescent="0.35">
      <c r="W984" s="36"/>
      <c r="AA984">
        <v>9.32</v>
      </c>
      <c r="AB984">
        <v>2.145</v>
      </c>
      <c r="AC984">
        <v>1.9712942054890219</v>
      </c>
      <c r="AD984">
        <v>33.299999999999997</v>
      </c>
      <c r="AE984">
        <v>27</v>
      </c>
      <c r="AF984">
        <v>22</v>
      </c>
      <c r="AG984">
        <v>114</v>
      </c>
      <c r="AH984">
        <v>4.59</v>
      </c>
      <c r="AI984">
        <v>0.91</v>
      </c>
      <c r="AJ984">
        <v>69</v>
      </c>
      <c r="AK984" s="32">
        <v>0.21</v>
      </c>
    </row>
    <row r="985" spans="23:37" x14ac:dyDescent="0.35">
      <c r="W985" s="36"/>
      <c r="AA985">
        <v>8.7799999999999994</v>
      </c>
      <c r="AB985">
        <v>2.8639999999999999</v>
      </c>
      <c r="AC985">
        <v>2.6320683470958315</v>
      </c>
      <c r="AD985">
        <v>34.9</v>
      </c>
      <c r="AE985">
        <v>26.2</v>
      </c>
      <c r="AF985">
        <v>21.9</v>
      </c>
      <c r="AG985">
        <v>200.8</v>
      </c>
      <c r="AH985">
        <v>4.7</v>
      </c>
      <c r="AI985">
        <v>0.84</v>
      </c>
      <c r="AJ985">
        <v>62</v>
      </c>
      <c r="AK985" s="32">
        <v>0.2</v>
      </c>
    </row>
    <row r="986" spans="23:37" x14ac:dyDescent="0.35">
      <c r="W986" s="36"/>
      <c r="AA986">
        <v>8.9700000000000006</v>
      </c>
      <c r="AB986">
        <v>3.5870000000000002</v>
      </c>
      <c r="AC986">
        <v>3.2965185618131105</v>
      </c>
      <c r="AD986">
        <v>37.200000000000003</v>
      </c>
      <c r="AE986">
        <v>25.8</v>
      </c>
      <c r="AF986">
        <v>20.9</v>
      </c>
      <c r="AG986">
        <v>352.3</v>
      </c>
      <c r="AH986">
        <v>5.27</v>
      </c>
      <c r="AI986">
        <v>0.85</v>
      </c>
      <c r="AJ986">
        <v>64</v>
      </c>
      <c r="AK986" s="32">
        <v>0.2</v>
      </c>
    </row>
    <row r="987" spans="23:37" x14ac:dyDescent="0.35">
      <c r="W987" s="36"/>
      <c r="AA987">
        <v>9.18</v>
      </c>
      <c r="AB987">
        <v>4.306</v>
      </c>
      <c r="AC987">
        <v>3.9572927034199199</v>
      </c>
      <c r="AD987">
        <v>40.799999999999997</v>
      </c>
      <c r="AE987">
        <v>25.5</v>
      </c>
      <c r="AF987">
        <v>20.9</v>
      </c>
      <c r="AG987">
        <v>628.5</v>
      </c>
      <c r="AH987">
        <v>5.66</v>
      </c>
      <c r="AI987">
        <v>0.86</v>
      </c>
      <c r="AJ987">
        <v>67</v>
      </c>
      <c r="AK987" s="32">
        <v>0.2</v>
      </c>
    </row>
    <row r="988" spans="23:37" x14ac:dyDescent="0.35">
      <c r="W988" s="36"/>
      <c r="AA988">
        <v>8.9600000000000009</v>
      </c>
      <c r="AB988">
        <v>4.6619999999999999</v>
      </c>
      <c r="AC988">
        <v>4.2844632102516647</v>
      </c>
      <c r="AD988">
        <v>46.5</v>
      </c>
      <c r="AE988">
        <v>25.4</v>
      </c>
      <c r="AF988">
        <v>20.100000000000001</v>
      </c>
      <c r="AG988">
        <v>863.1</v>
      </c>
      <c r="AH988">
        <v>6.06</v>
      </c>
      <c r="AI988">
        <v>0.84</v>
      </c>
      <c r="AJ988">
        <v>64</v>
      </c>
      <c r="AK988" s="32">
        <v>0.2</v>
      </c>
    </row>
    <row r="989" spans="23:37" x14ac:dyDescent="0.35">
      <c r="W989" s="36"/>
      <c r="AA989">
        <v>12.62</v>
      </c>
      <c r="AB989">
        <v>0.71499999999999997</v>
      </c>
      <c r="AC989">
        <v>0.65709806849634056</v>
      </c>
      <c r="AD989">
        <v>24.1</v>
      </c>
      <c r="AE989">
        <v>29</v>
      </c>
      <c r="AF989">
        <v>24.9</v>
      </c>
      <c r="AG989">
        <v>16.3</v>
      </c>
      <c r="AH989">
        <v>5.15</v>
      </c>
      <c r="AI989">
        <v>1.3</v>
      </c>
      <c r="AJ989">
        <v>117</v>
      </c>
      <c r="AK989" s="32">
        <v>0.31</v>
      </c>
    </row>
    <row r="990" spans="23:37" x14ac:dyDescent="0.35">
      <c r="W990" s="36"/>
      <c r="AA990">
        <v>12.08</v>
      </c>
      <c r="AB990">
        <v>1.08</v>
      </c>
      <c r="AC990">
        <v>0.99253973982664045</v>
      </c>
      <c r="AD990">
        <v>24.2</v>
      </c>
      <c r="AE990">
        <v>29</v>
      </c>
      <c r="AF990">
        <v>23.6</v>
      </c>
      <c r="AG990">
        <v>31.7</v>
      </c>
      <c r="AH990">
        <v>5.15</v>
      </c>
      <c r="AI990">
        <v>1.24</v>
      </c>
      <c r="AJ990">
        <v>109</v>
      </c>
      <c r="AK990" s="32">
        <v>0.28999999999999998</v>
      </c>
    </row>
    <row r="991" spans="23:37" x14ac:dyDescent="0.35">
      <c r="W991" s="36"/>
      <c r="AA991">
        <v>12.23</v>
      </c>
      <c r="AB991">
        <v>1.611</v>
      </c>
      <c r="AC991">
        <v>1.4805384452414052</v>
      </c>
      <c r="AD991">
        <v>24.5</v>
      </c>
      <c r="AE991">
        <v>28.8</v>
      </c>
      <c r="AF991">
        <v>23.4</v>
      </c>
      <c r="AG991">
        <v>66.7</v>
      </c>
      <c r="AH991">
        <v>5.4</v>
      </c>
      <c r="AI991">
        <v>1.25</v>
      </c>
      <c r="AJ991">
        <v>111</v>
      </c>
      <c r="AK991" s="32">
        <v>0.28999999999999998</v>
      </c>
    </row>
    <row r="992" spans="23:37" x14ac:dyDescent="0.35">
      <c r="W992" s="36"/>
      <c r="AA992">
        <v>12.23</v>
      </c>
      <c r="AB992">
        <v>2.145</v>
      </c>
      <c r="AC992">
        <v>1.9712942054890219</v>
      </c>
      <c r="AD992">
        <v>25.3</v>
      </c>
      <c r="AE992">
        <v>28</v>
      </c>
      <c r="AF992">
        <v>23</v>
      </c>
      <c r="AG992">
        <v>114.5</v>
      </c>
      <c r="AH992">
        <v>5.7</v>
      </c>
      <c r="AI992">
        <v>1.22</v>
      </c>
      <c r="AJ992">
        <v>110</v>
      </c>
      <c r="AK992" s="32">
        <v>0.28999999999999998</v>
      </c>
    </row>
    <row r="993" spans="23:37" x14ac:dyDescent="0.35">
      <c r="W993" s="36"/>
      <c r="AA993">
        <v>12.2</v>
      </c>
      <c r="AB993">
        <v>2.8570000000000002</v>
      </c>
      <c r="AC993">
        <v>2.6256352191525107</v>
      </c>
      <c r="AD993">
        <v>26.5</v>
      </c>
      <c r="AE993">
        <v>27.5</v>
      </c>
      <c r="AF993">
        <v>23</v>
      </c>
      <c r="AG993">
        <v>197.4</v>
      </c>
      <c r="AH993">
        <v>6.13</v>
      </c>
      <c r="AI993">
        <v>1.2</v>
      </c>
      <c r="AJ993">
        <v>109</v>
      </c>
      <c r="AK993" s="32">
        <v>0.28000000000000003</v>
      </c>
    </row>
    <row r="994" spans="23:37" x14ac:dyDescent="0.35">
      <c r="W994" s="36"/>
      <c r="AA994">
        <v>12.15</v>
      </c>
      <c r="AB994">
        <v>3.2240000000000002</v>
      </c>
      <c r="AC994">
        <v>2.962914927038045</v>
      </c>
      <c r="AD994">
        <v>28.8</v>
      </c>
      <c r="AE994">
        <v>26.9</v>
      </c>
      <c r="AF994">
        <v>22</v>
      </c>
      <c r="AG994">
        <v>272.60000000000002</v>
      </c>
      <c r="AH994">
        <v>6.43</v>
      </c>
      <c r="AI994">
        <v>1.18</v>
      </c>
      <c r="AJ994">
        <v>108</v>
      </c>
      <c r="AK994" s="32">
        <v>0.28000000000000003</v>
      </c>
    </row>
    <row r="995" spans="23:37" x14ac:dyDescent="0.35">
      <c r="W995" s="36"/>
      <c r="AA995">
        <v>12.23</v>
      </c>
      <c r="AB995">
        <v>3.5859999999999999</v>
      </c>
      <c r="AC995">
        <v>3.2955995435354928</v>
      </c>
      <c r="AD995">
        <v>31.1</v>
      </c>
      <c r="AE995">
        <v>26.4</v>
      </c>
      <c r="AF995">
        <v>21.2</v>
      </c>
      <c r="AG995">
        <v>364.4</v>
      </c>
      <c r="AH995">
        <v>6.81</v>
      </c>
      <c r="AI995">
        <v>1.17</v>
      </c>
      <c r="AJ995">
        <v>108</v>
      </c>
      <c r="AK995" s="32">
        <v>0.28000000000000003</v>
      </c>
    </row>
    <row r="996" spans="23:37" x14ac:dyDescent="0.35">
      <c r="W996" s="36"/>
      <c r="AA996">
        <v>12.21</v>
      </c>
      <c r="AB996">
        <v>3.9460000000000002</v>
      </c>
      <c r="AC996">
        <v>3.6264461234777068</v>
      </c>
      <c r="AD996">
        <v>33.200000000000003</v>
      </c>
      <c r="AE996">
        <v>26.2</v>
      </c>
      <c r="AF996">
        <v>21.2</v>
      </c>
      <c r="AG996">
        <v>490.5</v>
      </c>
      <c r="AH996">
        <v>7.08</v>
      </c>
      <c r="AI996">
        <v>1.17</v>
      </c>
      <c r="AJ996">
        <v>108</v>
      </c>
      <c r="AK996" s="32">
        <v>0.27</v>
      </c>
    </row>
    <row r="997" spans="23:37" x14ac:dyDescent="0.35">
      <c r="W997" s="36"/>
      <c r="AA997">
        <v>12.24</v>
      </c>
      <c r="AB997">
        <v>4.306</v>
      </c>
      <c r="AC997">
        <v>3.9572927034199199</v>
      </c>
      <c r="AD997">
        <v>37</v>
      </c>
      <c r="AE997">
        <v>26.4</v>
      </c>
      <c r="AF997">
        <v>20.8</v>
      </c>
      <c r="AG997">
        <v>677.7</v>
      </c>
      <c r="AH997">
        <v>7.43</v>
      </c>
      <c r="AI997">
        <v>1.17</v>
      </c>
      <c r="AJ997">
        <v>109</v>
      </c>
      <c r="AK997" s="32">
        <v>0.28000000000000003</v>
      </c>
    </row>
    <row r="998" spans="23:37" x14ac:dyDescent="0.35">
      <c r="W998" s="36"/>
      <c r="AA998">
        <v>12.21</v>
      </c>
      <c r="AB998">
        <v>4.4859999999999998</v>
      </c>
      <c r="AC998">
        <v>4.1227159933910267</v>
      </c>
      <c r="AD998">
        <v>40.200000000000003</v>
      </c>
      <c r="AE998">
        <v>26.8</v>
      </c>
      <c r="AF998">
        <v>20.8</v>
      </c>
      <c r="AG998">
        <v>893.8</v>
      </c>
      <c r="AH998">
        <v>8.57</v>
      </c>
      <c r="AI998">
        <v>1.18</v>
      </c>
      <c r="AJ998">
        <v>108</v>
      </c>
      <c r="AK998" s="32">
        <v>0.28000000000000003</v>
      </c>
    </row>
    <row r="999" spans="23:37" x14ac:dyDescent="0.35">
      <c r="W999" s="36"/>
      <c r="AA999">
        <v>18.3</v>
      </c>
      <c r="AB999">
        <v>0.71299999999999997</v>
      </c>
      <c r="AC999">
        <v>0.65526003194110605</v>
      </c>
      <c r="AD999">
        <v>33.200000000000003</v>
      </c>
      <c r="AE999">
        <v>28</v>
      </c>
      <c r="AF999">
        <v>23.6</v>
      </c>
      <c r="AG999">
        <v>17.100000000000001</v>
      </c>
      <c r="AH999">
        <v>6.55</v>
      </c>
      <c r="AI999">
        <v>1.83</v>
      </c>
      <c r="AJ999">
        <v>215</v>
      </c>
      <c r="AK999" s="32">
        <v>0.43</v>
      </c>
    </row>
    <row r="1000" spans="23:37" x14ac:dyDescent="0.35">
      <c r="W1000" s="36"/>
      <c r="AA1000">
        <v>18.28</v>
      </c>
      <c r="AB1000">
        <v>1.0760000000000001</v>
      </c>
      <c r="AC1000">
        <v>0.98886366671617143</v>
      </c>
      <c r="AD1000">
        <v>32.700000000000003</v>
      </c>
      <c r="AE1000">
        <v>28.8</v>
      </c>
      <c r="AF1000">
        <v>22.8</v>
      </c>
      <c r="AG1000">
        <v>33.799999999999997</v>
      </c>
      <c r="AH1000">
        <v>6.63</v>
      </c>
      <c r="AI1000">
        <v>1.87</v>
      </c>
      <c r="AJ1000">
        <v>216</v>
      </c>
      <c r="AK1000" s="32">
        <v>0.44</v>
      </c>
    </row>
    <row r="1001" spans="23:37" x14ac:dyDescent="0.35">
      <c r="W1001" s="36"/>
      <c r="AA1001">
        <v>18.32</v>
      </c>
      <c r="AB1001">
        <v>1.607</v>
      </c>
      <c r="AC1001">
        <v>1.4768623721309362</v>
      </c>
      <c r="AD1001">
        <v>32.6</v>
      </c>
      <c r="AE1001">
        <v>28.1</v>
      </c>
      <c r="AF1001">
        <v>23.4</v>
      </c>
      <c r="AG1001">
        <v>71.5</v>
      </c>
      <c r="AH1001">
        <v>6.82</v>
      </c>
      <c r="AI1001">
        <v>1.84</v>
      </c>
      <c r="AJ1001">
        <v>216</v>
      </c>
      <c r="AK1001" s="32">
        <v>0.43</v>
      </c>
    </row>
    <row r="1002" spans="23:37" x14ac:dyDescent="0.35">
      <c r="W1002" s="36"/>
      <c r="AA1002">
        <v>18.39</v>
      </c>
      <c r="AB1002">
        <v>2.149</v>
      </c>
      <c r="AC1002">
        <v>1.9749702785994909</v>
      </c>
      <c r="AD1002">
        <v>32.799999999999997</v>
      </c>
      <c r="AE1002">
        <v>28</v>
      </c>
      <c r="AF1002">
        <v>22.8</v>
      </c>
      <c r="AG1002">
        <v>123.9</v>
      </c>
      <c r="AH1002">
        <v>7.11</v>
      </c>
      <c r="AI1002">
        <v>1.84</v>
      </c>
      <c r="AJ1002">
        <v>217</v>
      </c>
      <c r="AK1002" s="32">
        <v>0.43</v>
      </c>
    </row>
    <row r="1003" spans="23:37" x14ac:dyDescent="0.35">
      <c r="W1003" s="36"/>
      <c r="AA1003">
        <v>18.28</v>
      </c>
      <c r="AB1003">
        <v>2.8559999999999999</v>
      </c>
      <c r="AC1003">
        <v>2.6247162008748934</v>
      </c>
      <c r="AD1003">
        <v>34.5</v>
      </c>
      <c r="AE1003">
        <v>27.3</v>
      </c>
      <c r="AF1003">
        <v>22.8</v>
      </c>
      <c r="AG1003">
        <v>232.7</v>
      </c>
      <c r="AH1003">
        <v>7.62</v>
      </c>
      <c r="AI1003">
        <v>1.8</v>
      </c>
      <c r="AJ1003">
        <v>214</v>
      </c>
      <c r="AK1003" s="32">
        <v>0.42</v>
      </c>
    </row>
    <row r="1004" spans="23:37" x14ac:dyDescent="0.35">
      <c r="W1004" s="36"/>
      <c r="AA1004">
        <v>18.329999999999998</v>
      </c>
      <c r="AB1004">
        <v>3.5790000000000002</v>
      </c>
      <c r="AC1004">
        <v>3.2891664155921725</v>
      </c>
      <c r="AD1004">
        <v>38</v>
      </c>
      <c r="AE1004">
        <v>26.7</v>
      </c>
      <c r="AF1004">
        <v>22.2</v>
      </c>
      <c r="AG1004">
        <v>549.20000000000005</v>
      </c>
      <c r="AH1004">
        <v>8.4600000000000009</v>
      </c>
      <c r="AI1004">
        <v>1.77</v>
      </c>
      <c r="AJ1004">
        <v>213</v>
      </c>
      <c r="AK1004" s="32">
        <v>0.42</v>
      </c>
    </row>
    <row r="1005" spans="23:37" x14ac:dyDescent="0.35">
      <c r="W1005" s="36"/>
      <c r="AA1005">
        <v>18.36</v>
      </c>
      <c r="AB1005">
        <v>3.8849999999999998</v>
      </c>
      <c r="AC1005">
        <v>3.5703860085430534</v>
      </c>
      <c r="AD1005">
        <v>41.7</v>
      </c>
      <c r="AE1005">
        <v>26.5</v>
      </c>
      <c r="AF1005">
        <v>21.3</v>
      </c>
      <c r="AG1005">
        <v>882.8</v>
      </c>
      <c r="AH1005">
        <v>10.039999999999999</v>
      </c>
      <c r="AI1005">
        <v>1.77</v>
      </c>
      <c r="AJ1005">
        <v>214</v>
      </c>
      <c r="AK1005" s="32">
        <v>0.42</v>
      </c>
    </row>
    <row r="1006" spans="23:37" x14ac:dyDescent="0.35">
      <c r="W1006" s="36"/>
      <c r="AA1006">
        <v>24.82</v>
      </c>
      <c r="AB1006">
        <v>0.72</v>
      </c>
      <c r="AC1006">
        <v>0.6616931598844269</v>
      </c>
      <c r="AD1006">
        <v>32.6</v>
      </c>
      <c r="AE1006">
        <v>27.9</v>
      </c>
      <c r="AF1006">
        <v>21.9</v>
      </c>
      <c r="AG1006">
        <v>18.2</v>
      </c>
      <c r="AH1006">
        <v>7.72</v>
      </c>
      <c r="AI1006">
        <v>2.48</v>
      </c>
      <c r="AJ1006">
        <v>357</v>
      </c>
      <c r="AK1006" s="32">
        <v>0.57999999999999996</v>
      </c>
    </row>
    <row r="1007" spans="23:37" x14ac:dyDescent="0.35">
      <c r="W1007" s="36"/>
      <c r="AA1007">
        <v>24.43</v>
      </c>
      <c r="AB1007">
        <v>1.0720000000000001</v>
      </c>
      <c r="AC1007">
        <v>0.98518759360570241</v>
      </c>
      <c r="AD1007">
        <v>31.5</v>
      </c>
      <c r="AE1007">
        <v>28.1</v>
      </c>
      <c r="AF1007">
        <v>22.6</v>
      </c>
      <c r="AG1007">
        <v>35.5</v>
      </c>
      <c r="AH1007">
        <v>7.69</v>
      </c>
      <c r="AI1007">
        <v>2.4500000000000002</v>
      </c>
      <c r="AJ1007">
        <v>349</v>
      </c>
      <c r="AK1007" s="32">
        <v>0.57999999999999996</v>
      </c>
    </row>
    <row r="1008" spans="23:37" x14ac:dyDescent="0.35">
      <c r="W1008" s="36"/>
      <c r="AA1008">
        <v>24.48</v>
      </c>
      <c r="AB1008">
        <v>1.61</v>
      </c>
      <c r="AC1008">
        <v>1.4796194269637881</v>
      </c>
      <c r="AD1008">
        <v>30.7</v>
      </c>
      <c r="AE1008">
        <v>28</v>
      </c>
      <c r="AF1008">
        <v>22.6</v>
      </c>
      <c r="AG1008">
        <v>74.7</v>
      </c>
      <c r="AH1008">
        <v>7.79</v>
      </c>
      <c r="AI1008">
        <v>2.4500000000000002</v>
      </c>
      <c r="AJ1008">
        <v>349</v>
      </c>
      <c r="AK1008" s="32">
        <v>0.57999999999999996</v>
      </c>
    </row>
    <row r="1009" spans="23:37" x14ac:dyDescent="0.35">
      <c r="W1009" s="36"/>
      <c r="AA1009">
        <v>24.46</v>
      </c>
      <c r="AB1009">
        <v>2.149</v>
      </c>
      <c r="AC1009">
        <v>1.9749702785994909</v>
      </c>
      <c r="AD1009">
        <v>30.2</v>
      </c>
      <c r="AE1009">
        <v>27.8</v>
      </c>
      <c r="AF1009">
        <v>22.4</v>
      </c>
      <c r="AG1009">
        <v>133.4</v>
      </c>
      <c r="AH1009">
        <v>8.01</v>
      </c>
      <c r="AI1009">
        <v>2.44</v>
      </c>
      <c r="AJ1009">
        <v>349</v>
      </c>
      <c r="AK1009" s="32">
        <v>0.56999999999999995</v>
      </c>
    </row>
    <row r="1010" spans="23:37" x14ac:dyDescent="0.35">
      <c r="W1010" s="36"/>
      <c r="AA1010">
        <v>24.5</v>
      </c>
      <c r="AB1010">
        <v>2.8610000000000002</v>
      </c>
      <c r="AC1010">
        <v>2.62931129226298</v>
      </c>
      <c r="AD1010">
        <v>31</v>
      </c>
      <c r="AE1010">
        <v>27.5</v>
      </c>
      <c r="AF1010">
        <v>22.4</v>
      </c>
      <c r="AG1010">
        <v>275.89999999999998</v>
      </c>
      <c r="AH1010">
        <v>8.41</v>
      </c>
      <c r="AI1010">
        <v>2.42</v>
      </c>
      <c r="AJ1010">
        <v>349</v>
      </c>
      <c r="AK1010" s="32">
        <v>0.56999999999999995</v>
      </c>
    </row>
    <row r="1011" spans="23:37" x14ac:dyDescent="0.35">
      <c r="W1011" s="36"/>
      <c r="AA1011">
        <v>24.59</v>
      </c>
      <c r="AB1011">
        <v>3.2189999999999999</v>
      </c>
      <c r="AC1011">
        <v>2.9583198356499585</v>
      </c>
      <c r="AD1011">
        <v>32.1</v>
      </c>
      <c r="AE1011">
        <v>27.4</v>
      </c>
      <c r="AF1011">
        <v>22</v>
      </c>
      <c r="AG1011">
        <v>482.9</v>
      </c>
      <c r="AH1011">
        <v>8.9700000000000006</v>
      </c>
      <c r="AI1011">
        <v>2.42</v>
      </c>
      <c r="AJ1011">
        <v>350</v>
      </c>
      <c r="AK1011" s="32">
        <v>0.56999999999999995</v>
      </c>
    </row>
    <row r="1012" spans="23:37" x14ac:dyDescent="0.35">
      <c r="W1012" s="36"/>
      <c r="AA1012">
        <v>24.53</v>
      </c>
      <c r="AB1012">
        <v>3.58</v>
      </c>
      <c r="AC1012">
        <v>3.2900854338697894</v>
      </c>
      <c r="AD1012">
        <v>36.799999999999997</v>
      </c>
      <c r="AE1012">
        <v>27.3</v>
      </c>
      <c r="AF1012">
        <v>21.6</v>
      </c>
      <c r="AG1012">
        <v>879.8</v>
      </c>
      <c r="AH1012">
        <v>10.62</v>
      </c>
      <c r="AI1012">
        <v>2.41</v>
      </c>
      <c r="AJ1012">
        <v>349</v>
      </c>
      <c r="AK1012" s="32">
        <v>0.56999999999999995</v>
      </c>
    </row>
    <row r="1013" spans="23:37" x14ac:dyDescent="0.35">
      <c r="W1013" s="36"/>
      <c r="AA1013">
        <v>36.75</v>
      </c>
      <c r="AB1013">
        <v>0.71299999999999997</v>
      </c>
      <c r="AC1013">
        <v>0.65526003194110605</v>
      </c>
      <c r="AD1013">
        <v>34.700000000000003</v>
      </c>
      <c r="AE1013">
        <v>27.7</v>
      </c>
      <c r="AF1013">
        <v>22.8</v>
      </c>
      <c r="AG1013">
        <v>20.399999999999999</v>
      </c>
      <c r="AH1013">
        <v>9.76</v>
      </c>
      <c r="AI1013">
        <v>3.65</v>
      </c>
      <c r="AJ1013">
        <v>686</v>
      </c>
      <c r="AK1013" s="32">
        <v>0.86</v>
      </c>
    </row>
    <row r="1014" spans="23:37" x14ac:dyDescent="0.35">
      <c r="W1014" s="36"/>
      <c r="AA1014">
        <v>36.619999999999997</v>
      </c>
      <c r="AB1014">
        <v>1.0720000000000001</v>
      </c>
      <c r="AC1014">
        <v>0.98518759360570241</v>
      </c>
      <c r="AD1014">
        <v>34</v>
      </c>
      <c r="AE1014">
        <v>27.7</v>
      </c>
      <c r="AF1014">
        <v>22.6</v>
      </c>
      <c r="AG1014">
        <v>41</v>
      </c>
      <c r="AH1014">
        <v>9.74</v>
      </c>
      <c r="AI1014">
        <v>3.63</v>
      </c>
      <c r="AJ1014">
        <v>682</v>
      </c>
      <c r="AK1014" s="32">
        <v>0.86</v>
      </c>
    </row>
    <row r="1015" spans="23:37" x14ac:dyDescent="0.35">
      <c r="W1015" s="36"/>
      <c r="AA1015">
        <v>36.549999999999997</v>
      </c>
      <c r="AB1015">
        <v>1.611</v>
      </c>
      <c r="AC1015">
        <v>1.4805384452414052</v>
      </c>
      <c r="AD1015">
        <v>33.700000000000003</v>
      </c>
      <c r="AE1015">
        <v>27.5</v>
      </c>
      <c r="AF1015">
        <v>22.6</v>
      </c>
      <c r="AG1015">
        <v>98.5</v>
      </c>
      <c r="AH1015">
        <v>9.92</v>
      </c>
      <c r="AI1015">
        <v>3.61</v>
      </c>
      <c r="AJ1015">
        <v>679</v>
      </c>
      <c r="AK1015" s="32">
        <v>0.85</v>
      </c>
    </row>
    <row r="1016" spans="23:37" x14ac:dyDescent="0.35">
      <c r="W1016" s="36"/>
      <c r="AA1016">
        <v>36.57</v>
      </c>
      <c r="AB1016">
        <v>2.1480000000000001</v>
      </c>
      <c r="AC1016">
        <v>1.9740512603218738</v>
      </c>
      <c r="AD1016">
        <v>33.9</v>
      </c>
      <c r="AE1016">
        <v>27.1</v>
      </c>
      <c r="AF1016">
        <v>22.2</v>
      </c>
      <c r="AG1016">
        <v>293.7</v>
      </c>
      <c r="AH1016">
        <v>10.57</v>
      </c>
      <c r="AI1016">
        <v>3.57</v>
      </c>
      <c r="AJ1016">
        <v>677</v>
      </c>
      <c r="AK1016" s="32">
        <v>0.84</v>
      </c>
    </row>
    <row r="1017" spans="23:37" x14ac:dyDescent="0.35">
      <c r="W1017" s="36"/>
      <c r="AA1017">
        <v>36.75</v>
      </c>
      <c r="AB1017">
        <v>2.5059999999999998</v>
      </c>
      <c r="AC1017">
        <v>2.3030598037088525</v>
      </c>
      <c r="AD1017">
        <v>34.6</v>
      </c>
      <c r="AE1017">
        <v>26.9</v>
      </c>
      <c r="AF1017">
        <v>21.6</v>
      </c>
      <c r="AG1017">
        <v>491.4</v>
      </c>
      <c r="AH1017">
        <v>11.23</v>
      </c>
      <c r="AI1017">
        <v>3.57</v>
      </c>
      <c r="AJ1017">
        <v>682</v>
      </c>
      <c r="AK1017" s="32">
        <v>0.84</v>
      </c>
    </row>
    <row r="1018" spans="23:37" x14ac:dyDescent="0.35">
      <c r="W1018" s="36"/>
      <c r="AA1018">
        <v>36.74</v>
      </c>
      <c r="AB1018">
        <v>2.6890000000000001</v>
      </c>
      <c r="AC1018">
        <v>2.4712401485128113</v>
      </c>
      <c r="AD1018">
        <v>36.700000000000003</v>
      </c>
      <c r="AE1018">
        <v>26.5</v>
      </c>
      <c r="AF1018">
        <v>21.2</v>
      </c>
      <c r="AG1018">
        <v>669.5</v>
      </c>
      <c r="AH1018">
        <v>11.92</v>
      </c>
      <c r="AI1018">
        <v>3.53</v>
      </c>
      <c r="AJ1018">
        <v>678</v>
      </c>
      <c r="AK1018" s="32">
        <v>0.83</v>
      </c>
    </row>
    <row r="1019" spans="23:37" x14ac:dyDescent="0.35">
      <c r="W1019" s="36"/>
      <c r="AA1019">
        <v>36.61</v>
      </c>
      <c r="AB1019">
        <v>2.7839999999999998</v>
      </c>
      <c r="AC1019">
        <v>2.5585468848864505</v>
      </c>
      <c r="AD1019">
        <v>38.4</v>
      </c>
      <c r="AE1019">
        <v>26.4</v>
      </c>
      <c r="AF1019">
        <v>20.8</v>
      </c>
      <c r="AG1019">
        <v>832.8</v>
      </c>
      <c r="AH1019">
        <v>12.68</v>
      </c>
      <c r="AI1019">
        <v>3.51</v>
      </c>
      <c r="AJ1019">
        <v>674</v>
      </c>
      <c r="AK1019" s="32">
        <v>0.83</v>
      </c>
    </row>
    <row r="1020" spans="23:37" x14ac:dyDescent="0.35">
      <c r="W1020" s="36"/>
      <c r="AA1020">
        <v>48.55</v>
      </c>
      <c r="AB1020">
        <v>0.72299999999999998</v>
      </c>
      <c r="AC1020">
        <v>0.66445021471727872</v>
      </c>
      <c r="AD1020">
        <v>33.4</v>
      </c>
      <c r="AE1020">
        <v>29.8</v>
      </c>
      <c r="AF1020">
        <v>23.5</v>
      </c>
      <c r="AG1020">
        <v>22.3</v>
      </c>
      <c r="AH1020">
        <v>10.68</v>
      </c>
      <c r="AI1020">
        <v>5.1100000000000003</v>
      </c>
      <c r="AJ1020">
        <v>1112</v>
      </c>
      <c r="AK1020" s="32">
        <v>1.2</v>
      </c>
    </row>
    <row r="1021" spans="23:37" x14ac:dyDescent="0.35">
      <c r="W1021" s="36"/>
      <c r="AA1021">
        <v>48.88</v>
      </c>
      <c r="AB1021">
        <v>1.071</v>
      </c>
      <c r="AC1021">
        <v>0.98426857532808498</v>
      </c>
      <c r="AD1021">
        <v>32.9</v>
      </c>
      <c r="AE1021">
        <v>29.3</v>
      </c>
      <c r="AF1021">
        <v>24</v>
      </c>
      <c r="AG1021">
        <v>49.4</v>
      </c>
      <c r="AH1021">
        <v>10.75</v>
      </c>
      <c r="AI1021">
        <v>5.07</v>
      </c>
      <c r="AJ1021">
        <v>1119</v>
      </c>
      <c r="AK1021" s="32">
        <v>1.19</v>
      </c>
    </row>
    <row r="1022" spans="23:37" x14ac:dyDescent="0.35">
      <c r="W1022" s="36"/>
      <c r="AA1022">
        <v>48.89</v>
      </c>
      <c r="AB1022">
        <v>1.61</v>
      </c>
      <c r="AC1022">
        <v>1.4796194269637881</v>
      </c>
      <c r="AD1022">
        <v>32.4</v>
      </c>
      <c r="AE1022">
        <v>28.9</v>
      </c>
      <c r="AF1022">
        <v>24</v>
      </c>
      <c r="AG1022">
        <v>194</v>
      </c>
      <c r="AH1022">
        <v>11.27</v>
      </c>
      <c r="AI1022">
        <v>5.0199999999999996</v>
      </c>
      <c r="AJ1022">
        <v>1116</v>
      </c>
      <c r="AK1022" s="32">
        <v>1.18</v>
      </c>
    </row>
    <row r="1023" spans="23:37" x14ac:dyDescent="0.35">
      <c r="W1023" s="36"/>
      <c r="AA1023">
        <v>48.88</v>
      </c>
      <c r="AB1023">
        <v>2.145</v>
      </c>
      <c r="AC1023">
        <v>1.9712942054890219</v>
      </c>
      <c r="AD1023">
        <v>33.200000000000003</v>
      </c>
      <c r="AE1023">
        <v>28.6</v>
      </c>
      <c r="AF1023">
        <v>23.3</v>
      </c>
      <c r="AG1023">
        <v>473.7</v>
      </c>
      <c r="AH1023">
        <v>12.07</v>
      </c>
      <c r="AI1023">
        <v>4.9800000000000004</v>
      </c>
      <c r="AJ1023">
        <v>1113</v>
      </c>
      <c r="AK1023" s="32">
        <v>1.17</v>
      </c>
    </row>
    <row r="1024" spans="23:37" x14ac:dyDescent="0.35">
      <c r="W1024" s="36"/>
      <c r="AA1024">
        <v>48.83</v>
      </c>
      <c r="AB1024">
        <v>2.3210000000000002</v>
      </c>
      <c r="AC1024">
        <v>2.1330414223496597</v>
      </c>
      <c r="AD1024">
        <v>34</v>
      </c>
      <c r="AE1024">
        <v>28.3</v>
      </c>
      <c r="AF1024">
        <v>23</v>
      </c>
      <c r="AG1024">
        <v>662.8</v>
      </c>
      <c r="AH1024">
        <v>12.79</v>
      </c>
      <c r="AI1024">
        <v>4.93</v>
      </c>
      <c r="AJ1024">
        <v>1108</v>
      </c>
      <c r="AK1024" s="32">
        <v>1.1599999999999999</v>
      </c>
    </row>
    <row r="1025" spans="23:37" x14ac:dyDescent="0.35">
      <c r="W1025" s="36"/>
      <c r="AA1025">
        <v>48.89</v>
      </c>
      <c r="AB1025">
        <v>2.4129999999999998</v>
      </c>
      <c r="AC1025">
        <v>2.2175911038904474</v>
      </c>
      <c r="AD1025">
        <v>34.799999999999997</v>
      </c>
      <c r="AE1025">
        <v>28</v>
      </c>
      <c r="AF1025">
        <v>22.5</v>
      </c>
      <c r="AG1025">
        <v>907.6</v>
      </c>
      <c r="AH1025">
        <v>13.99</v>
      </c>
      <c r="AI1025">
        <v>4.8899999999999997</v>
      </c>
      <c r="AJ1025">
        <v>1107</v>
      </c>
      <c r="AK1025" s="32">
        <v>1.1499999999999999</v>
      </c>
    </row>
    <row r="1026" spans="23:37" x14ac:dyDescent="0.35">
      <c r="W1026" s="36"/>
      <c r="AA1026">
        <v>60.48</v>
      </c>
      <c r="AB1026">
        <v>0.72</v>
      </c>
      <c r="AC1026">
        <v>0.6616931598844269</v>
      </c>
      <c r="AD1026">
        <v>33.299999999999997</v>
      </c>
      <c r="AE1026">
        <v>28.3</v>
      </c>
      <c r="AF1026">
        <v>23</v>
      </c>
      <c r="AG1026">
        <v>28.7</v>
      </c>
      <c r="AH1026">
        <v>12.16</v>
      </c>
      <c r="AI1026">
        <v>6.1</v>
      </c>
      <c r="AJ1026">
        <v>1582</v>
      </c>
      <c r="AK1026" s="32">
        <v>1.44</v>
      </c>
    </row>
    <row r="1027" spans="23:37" x14ac:dyDescent="0.35">
      <c r="W1027" s="36"/>
      <c r="AA1027">
        <v>61.01</v>
      </c>
      <c r="AB1027">
        <v>1.077</v>
      </c>
      <c r="AC1027">
        <v>0.98978268499378852</v>
      </c>
      <c r="AD1027">
        <v>32.700000000000003</v>
      </c>
      <c r="AE1027">
        <v>28.6</v>
      </c>
      <c r="AF1027">
        <v>23.1</v>
      </c>
      <c r="AG1027">
        <v>148.69999999999999</v>
      </c>
      <c r="AH1027">
        <v>12.48</v>
      </c>
      <c r="AI1027">
        <v>6.21</v>
      </c>
      <c r="AJ1027">
        <v>1610</v>
      </c>
      <c r="AK1027" s="32">
        <v>1.46</v>
      </c>
    </row>
    <row r="1028" spans="23:37" x14ac:dyDescent="0.35">
      <c r="W1028" s="36"/>
      <c r="AA1028">
        <v>61.15</v>
      </c>
      <c r="AB1028">
        <v>1.431</v>
      </c>
      <c r="AC1028">
        <v>1.3151151552702987</v>
      </c>
      <c r="AD1028">
        <v>32.700000000000003</v>
      </c>
      <c r="AE1028">
        <v>28.6</v>
      </c>
      <c r="AF1028">
        <v>23.1</v>
      </c>
      <c r="AG1028">
        <v>301.3</v>
      </c>
      <c r="AH1028">
        <v>13</v>
      </c>
      <c r="AI1028">
        <v>6.22</v>
      </c>
      <c r="AJ1028">
        <v>1616</v>
      </c>
      <c r="AK1028" s="32">
        <v>1.47</v>
      </c>
    </row>
    <row r="1029" spans="23:37" x14ac:dyDescent="0.35">
      <c r="W1029" s="36"/>
      <c r="AA1029">
        <v>61.19</v>
      </c>
      <c r="AB1029">
        <v>1.6120000000000001</v>
      </c>
      <c r="AC1029">
        <v>1.4814574635190225</v>
      </c>
      <c r="AD1029">
        <v>32.9</v>
      </c>
      <c r="AE1029">
        <v>28.4</v>
      </c>
      <c r="AF1029">
        <v>22.9</v>
      </c>
      <c r="AG1029">
        <v>386.2</v>
      </c>
      <c r="AH1029">
        <v>13.13</v>
      </c>
      <c r="AI1029">
        <v>6.2</v>
      </c>
      <c r="AJ1029">
        <v>1616</v>
      </c>
      <c r="AK1029" s="32">
        <v>1.46</v>
      </c>
    </row>
    <row r="1030" spans="23:37" x14ac:dyDescent="0.35">
      <c r="W1030" s="36"/>
      <c r="AA1030">
        <v>61.23</v>
      </c>
      <c r="AB1030">
        <v>1.7889999999999999</v>
      </c>
      <c r="AC1030">
        <v>1.6441236986572774</v>
      </c>
      <c r="AD1030">
        <v>33</v>
      </c>
      <c r="AE1030">
        <v>28.4</v>
      </c>
      <c r="AF1030">
        <v>22.7</v>
      </c>
      <c r="AG1030">
        <v>499.6</v>
      </c>
      <c r="AH1030">
        <v>13.48</v>
      </c>
      <c r="AI1030">
        <v>6.19</v>
      </c>
      <c r="AJ1030">
        <v>1616</v>
      </c>
      <c r="AK1030" s="32">
        <v>1.46</v>
      </c>
    </row>
    <row r="1031" spans="23:37" x14ac:dyDescent="0.35">
      <c r="W1031" s="36"/>
      <c r="AA1031">
        <v>61.14</v>
      </c>
      <c r="AB1031">
        <v>1.9650000000000001</v>
      </c>
      <c r="AC1031">
        <v>1.8058709155179153</v>
      </c>
      <c r="AD1031">
        <v>34</v>
      </c>
      <c r="AE1031">
        <v>28.2</v>
      </c>
      <c r="AF1031">
        <v>22.5</v>
      </c>
      <c r="AG1031">
        <v>691.4</v>
      </c>
      <c r="AH1031">
        <v>14.12</v>
      </c>
      <c r="AI1031">
        <v>6.15</v>
      </c>
      <c r="AJ1031">
        <v>1610</v>
      </c>
      <c r="AK1031" s="32">
        <v>1.45</v>
      </c>
    </row>
    <row r="1032" spans="23:37" ht="15" thickBot="1" x14ac:dyDescent="0.4">
      <c r="W1032" s="36"/>
      <c r="AA1032">
        <v>61.17</v>
      </c>
      <c r="AB1032">
        <v>2.02</v>
      </c>
      <c r="AC1032">
        <v>1.8564169207868644</v>
      </c>
      <c r="AD1032">
        <v>35.299999999999997</v>
      </c>
      <c r="AE1032">
        <v>28</v>
      </c>
      <c r="AF1032">
        <v>22.5</v>
      </c>
      <c r="AG1032">
        <v>850.5</v>
      </c>
      <c r="AH1032">
        <v>14.81</v>
      </c>
      <c r="AI1032">
        <v>6.13</v>
      </c>
      <c r="AJ1032">
        <v>1609</v>
      </c>
      <c r="AK1032" s="32">
        <v>1.44</v>
      </c>
    </row>
    <row r="1033" spans="23:37" x14ac:dyDescent="0.35">
      <c r="W1033" s="27" t="s">
        <v>18</v>
      </c>
      <c r="X1033" s="28">
        <v>3.1</v>
      </c>
      <c r="Y1033" s="28"/>
      <c r="Z1033" s="28" t="s">
        <v>120</v>
      </c>
      <c r="AA1033" s="28">
        <v>0</v>
      </c>
      <c r="AB1033" s="28">
        <v>0.73399999999999999</v>
      </c>
      <c r="AC1033" s="28">
        <v>0.67455941577106859</v>
      </c>
      <c r="AD1033" s="28">
        <v>7.8</v>
      </c>
      <c r="AE1033" s="28">
        <v>7.7</v>
      </c>
      <c r="AF1033" s="28">
        <v>8.1999999999999993</v>
      </c>
      <c r="AG1033" s="28">
        <v>15.4</v>
      </c>
      <c r="AH1033" s="28">
        <v>0</v>
      </c>
      <c r="AI1033" s="28">
        <v>0</v>
      </c>
      <c r="AJ1033" s="28">
        <v>0</v>
      </c>
      <c r="AK1033" s="31">
        <v>0</v>
      </c>
    </row>
    <row r="1034" spans="23:37" x14ac:dyDescent="0.35">
      <c r="W1034" s="36"/>
      <c r="AA1034">
        <v>0</v>
      </c>
      <c r="AB1034">
        <v>1.0609999999999999</v>
      </c>
      <c r="AC1034">
        <v>0.97507839255191242</v>
      </c>
      <c r="AD1034">
        <v>23.9</v>
      </c>
      <c r="AE1034">
        <v>16.3</v>
      </c>
      <c r="AF1034">
        <v>28</v>
      </c>
      <c r="AG1034">
        <v>28</v>
      </c>
      <c r="AH1034">
        <v>0</v>
      </c>
      <c r="AI1034">
        <v>0</v>
      </c>
      <c r="AJ1034">
        <v>0</v>
      </c>
      <c r="AK1034" s="32">
        <v>0</v>
      </c>
    </row>
    <row r="1035" spans="23:37" x14ac:dyDescent="0.35">
      <c r="W1035" s="36"/>
      <c r="AA1035">
        <v>0</v>
      </c>
      <c r="AB1035">
        <v>1.099</v>
      </c>
      <c r="AC1035">
        <v>1.0100010871013683</v>
      </c>
      <c r="AD1035">
        <v>8</v>
      </c>
      <c r="AE1035">
        <v>7.6</v>
      </c>
      <c r="AF1035">
        <v>8.3000000000000007</v>
      </c>
      <c r="AG1035">
        <v>31.3</v>
      </c>
      <c r="AH1035">
        <v>0</v>
      </c>
      <c r="AI1035">
        <v>0</v>
      </c>
      <c r="AJ1035">
        <v>0</v>
      </c>
      <c r="AK1035" s="32">
        <v>0</v>
      </c>
    </row>
    <row r="1036" spans="23:37" x14ac:dyDescent="0.35">
      <c r="W1036" s="36"/>
      <c r="AA1036">
        <v>0</v>
      </c>
      <c r="AB1036">
        <v>1.6479999999999999</v>
      </c>
      <c r="AC1036">
        <v>1.5145421215132437</v>
      </c>
      <c r="AD1036">
        <v>8.5</v>
      </c>
      <c r="AE1036">
        <v>7.6</v>
      </c>
      <c r="AF1036">
        <v>8.4</v>
      </c>
      <c r="AG1036">
        <v>66.7</v>
      </c>
      <c r="AH1036">
        <v>0</v>
      </c>
      <c r="AI1036">
        <v>0</v>
      </c>
      <c r="AJ1036">
        <v>0</v>
      </c>
      <c r="AK1036" s="32">
        <v>0</v>
      </c>
    </row>
    <row r="1037" spans="23:37" x14ac:dyDescent="0.35">
      <c r="W1037" s="36"/>
      <c r="AA1037">
        <v>0</v>
      </c>
      <c r="AB1037">
        <v>2.1970000000000001</v>
      </c>
      <c r="AC1037">
        <v>2.0190831559251197</v>
      </c>
      <c r="AD1037">
        <v>9.3000000000000007</v>
      </c>
      <c r="AE1037">
        <v>7.5</v>
      </c>
      <c r="AF1037">
        <v>8.3000000000000007</v>
      </c>
      <c r="AG1037">
        <v>113.6</v>
      </c>
      <c r="AH1037">
        <v>0</v>
      </c>
      <c r="AI1037">
        <v>0</v>
      </c>
      <c r="AJ1037">
        <v>0</v>
      </c>
      <c r="AK1037" s="32">
        <v>0</v>
      </c>
    </row>
    <row r="1038" spans="23:37" x14ac:dyDescent="0.35">
      <c r="W1038" s="36"/>
      <c r="AA1038">
        <v>0</v>
      </c>
      <c r="AB1038">
        <v>2.8450000000000002</v>
      </c>
      <c r="AC1038">
        <v>2.6146069998211039</v>
      </c>
      <c r="AD1038">
        <v>25.3</v>
      </c>
      <c r="AE1038">
        <v>16.3</v>
      </c>
      <c r="AF1038">
        <v>25.6</v>
      </c>
      <c r="AG1038">
        <v>172.5</v>
      </c>
      <c r="AH1038">
        <v>0</v>
      </c>
      <c r="AI1038">
        <v>0</v>
      </c>
      <c r="AJ1038">
        <v>0</v>
      </c>
      <c r="AK1038" s="32">
        <v>0</v>
      </c>
    </row>
    <row r="1039" spans="23:37" x14ac:dyDescent="0.35">
      <c r="W1039" s="36"/>
      <c r="AA1039">
        <v>0</v>
      </c>
      <c r="AB1039">
        <v>2.9350000000000001</v>
      </c>
      <c r="AC1039">
        <v>2.6973186448066571</v>
      </c>
      <c r="AD1039">
        <v>12.5</v>
      </c>
      <c r="AE1039">
        <v>7.5</v>
      </c>
      <c r="AF1039">
        <v>8.1999999999999993</v>
      </c>
      <c r="AG1039">
        <v>196.7</v>
      </c>
      <c r="AH1039">
        <v>0</v>
      </c>
      <c r="AI1039">
        <v>0</v>
      </c>
      <c r="AJ1039">
        <v>0</v>
      </c>
      <c r="AK1039" s="32">
        <v>0</v>
      </c>
    </row>
    <row r="1040" spans="23:37" x14ac:dyDescent="0.35">
      <c r="W1040" s="36"/>
      <c r="AA1040">
        <v>0</v>
      </c>
      <c r="AB1040">
        <v>3.6640000000000001</v>
      </c>
      <c r="AC1040">
        <v>3.3672829691896395</v>
      </c>
      <c r="AD1040">
        <v>14.8</v>
      </c>
      <c r="AE1040">
        <v>7.5</v>
      </c>
      <c r="AF1040">
        <v>8.3000000000000007</v>
      </c>
      <c r="AG1040">
        <v>302.7</v>
      </c>
      <c r="AH1040">
        <v>0</v>
      </c>
      <c r="AI1040">
        <v>0</v>
      </c>
      <c r="AJ1040">
        <v>0</v>
      </c>
      <c r="AK1040" s="32">
        <v>0</v>
      </c>
    </row>
    <row r="1041" spans="23:37" x14ac:dyDescent="0.35">
      <c r="W1041" s="36"/>
      <c r="AA1041">
        <v>0</v>
      </c>
      <c r="AB1041">
        <v>4.3970000000000002</v>
      </c>
      <c r="AC1041">
        <v>4.0409233666830904</v>
      </c>
      <c r="AD1041">
        <v>19.2</v>
      </c>
      <c r="AE1041">
        <v>7.5</v>
      </c>
      <c r="AF1041">
        <v>8.6</v>
      </c>
      <c r="AG1041">
        <v>424.4</v>
      </c>
      <c r="AH1041">
        <v>0</v>
      </c>
      <c r="AI1041">
        <v>0</v>
      </c>
      <c r="AJ1041">
        <v>0</v>
      </c>
      <c r="AK1041" s="32">
        <v>0</v>
      </c>
    </row>
    <row r="1042" spans="23:37" x14ac:dyDescent="0.35">
      <c r="W1042" s="36"/>
      <c r="AA1042">
        <v>0</v>
      </c>
      <c r="AB1042">
        <v>4.6449999999999996</v>
      </c>
      <c r="AC1042">
        <v>4.2688398995321704</v>
      </c>
      <c r="AD1042">
        <v>31.6</v>
      </c>
      <c r="AE1042">
        <v>16.399999999999999</v>
      </c>
      <c r="AF1042">
        <v>23.1</v>
      </c>
      <c r="AG1042">
        <v>438.1</v>
      </c>
      <c r="AH1042">
        <v>0</v>
      </c>
      <c r="AI1042">
        <v>0</v>
      </c>
      <c r="AJ1042">
        <v>0</v>
      </c>
      <c r="AK1042" s="32">
        <v>0</v>
      </c>
    </row>
    <row r="1043" spans="23:37" x14ac:dyDescent="0.35">
      <c r="W1043" s="36"/>
      <c r="AA1043">
        <v>0</v>
      </c>
      <c r="AB1043">
        <v>5.0039999999999996</v>
      </c>
      <c r="AC1043">
        <v>4.5987674611967666</v>
      </c>
      <c r="AD1043">
        <v>36.6</v>
      </c>
      <c r="AE1043">
        <v>16.399999999999999</v>
      </c>
      <c r="AF1043">
        <v>22.8</v>
      </c>
      <c r="AG1043">
        <v>505.3</v>
      </c>
      <c r="AH1043">
        <v>0</v>
      </c>
      <c r="AI1043">
        <v>0</v>
      </c>
      <c r="AJ1043">
        <v>0</v>
      </c>
      <c r="AK1043" s="32">
        <v>0</v>
      </c>
    </row>
    <row r="1044" spans="23:37" x14ac:dyDescent="0.35">
      <c r="W1044" s="36"/>
      <c r="AA1044">
        <v>0</v>
      </c>
      <c r="AB1044">
        <v>0.72699999999999998</v>
      </c>
      <c r="AC1044">
        <v>0.66812628782774774</v>
      </c>
      <c r="AD1044">
        <v>17.3</v>
      </c>
      <c r="AE1044">
        <v>9</v>
      </c>
      <c r="AF1044">
        <v>15.2</v>
      </c>
      <c r="AG1044">
        <v>15.6</v>
      </c>
      <c r="AH1044">
        <v>0</v>
      </c>
      <c r="AI1044">
        <v>0</v>
      </c>
      <c r="AJ1044">
        <v>0</v>
      </c>
      <c r="AK1044" s="32">
        <v>0</v>
      </c>
    </row>
    <row r="1045" spans="23:37" x14ac:dyDescent="0.35">
      <c r="W1045" s="36"/>
      <c r="AA1045">
        <v>0</v>
      </c>
      <c r="AB1045">
        <v>1.083</v>
      </c>
      <c r="AC1045">
        <v>0.99529679465949217</v>
      </c>
      <c r="AD1045">
        <v>17.399999999999999</v>
      </c>
      <c r="AE1045">
        <v>9.1999999999999993</v>
      </c>
      <c r="AF1045">
        <v>15.6</v>
      </c>
      <c r="AG1045">
        <v>30.3</v>
      </c>
      <c r="AH1045">
        <v>0</v>
      </c>
      <c r="AI1045">
        <v>0</v>
      </c>
      <c r="AJ1045">
        <v>0</v>
      </c>
      <c r="AK1045" s="32">
        <v>0</v>
      </c>
    </row>
    <row r="1046" spans="23:37" x14ac:dyDescent="0.35">
      <c r="W1046" s="36"/>
      <c r="AA1046">
        <v>0</v>
      </c>
      <c r="AB1046">
        <v>1.6259999999999999</v>
      </c>
      <c r="AC1046">
        <v>1.494323719405664</v>
      </c>
      <c r="AD1046">
        <v>17.5</v>
      </c>
      <c r="AE1046">
        <v>9.3000000000000007</v>
      </c>
      <c r="AF1046">
        <v>16</v>
      </c>
      <c r="AG1046">
        <v>61.7</v>
      </c>
      <c r="AH1046">
        <v>0</v>
      </c>
      <c r="AI1046">
        <v>0</v>
      </c>
      <c r="AJ1046">
        <v>0</v>
      </c>
      <c r="AK1046" s="32">
        <v>0</v>
      </c>
    </row>
    <row r="1047" spans="23:37" x14ac:dyDescent="0.35">
      <c r="W1047" s="36"/>
      <c r="AA1047">
        <v>0</v>
      </c>
      <c r="AB1047">
        <v>2.1709999999999998</v>
      </c>
      <c r="AC1047">
        <v>1.9951886807070704</v>
      </c>
      <c r="AD1047">
        <v>17.8</v>
      </c>
      <c r="AE1047">
        <v>9.4</v>
      </c>
      <c r="AF1047">
        <v>16.399999999999999</v>
      </c>
      <c r="AG1047">
        <v>104</v>
      </c>
      <c r="AH1047">
        <v>0</v>
      </c>
      <c r="AI1047">
        <v>0</v>
      </c>
      <c r="AJ1047">
        <v>0</v>
      </c>
      <c r="AK1047" s="32">
        <v>0</v>
      </c>
    </row>
    <row r="1048" spans="23:37" x14ac:dyDescent="0.35">
      <c r="W1048" s="36"/>
      <c r="AA1048">
        <v>0</v>
      </c>
      <c r="AB1048">
        <v>2.8919999999999999</v>
      </c>
      <c r="AC1048">
        <v>2.6578008588691149</v>
      </c>
      <c r="AD1048">
        <v>18.899999999999999</v>
      </c>
      <c r="AE1048">
        <v>9.5</v>
      </c>
      <c r="AF1048">
        <v>16.5</v>
      </c>
      <c r="AG1048">
        <v>175.4</v>
      </c>
      <c r="AH1048">
        <v>0</v>
      </c>
      <c r="AI1048">
        <v>0</v>
      </c>
      <c r="AJ1048">
        <v>0</v>
      </c>
      <c r="AK1048" s="32">
        <v>0</v>
      </c>
    </row>
    <row r="1049" spans="23:37" x14ac:dyDescent="0.35">
      <c r="W1049" s="36"/>
      <c r="AA1049">
        <v>0</v>
      </c>
      <c r="AB1049">
        <v>3.613</v>
      </c>
      <c r="AC1049">
        <v>3.3204130370311589</v>
      </c>
      <c r="AD1049">
        <v>21.6</v>
      </c>
      <c r="AE1049">
        <v>9.6</v>
      </c>
      <c r="AF1049">
        <v>16.8</v>
      </c>
      <c r="AG1049">
        <v>274.39999999999998</v>
      </c>
      <c r="AH1049">
        <v>0</v>
      </c>
      <c r="AI1049">
        <v>0</v>
      </c>
      <c r="AJ1049">
        <v>0</v>
      </c>
      <c r="AK1049" s="32">
        <v>0</v>
      </c>
    </row>
    <row r="1050" spans="23:37" x14ac:dyDescent="0.35">
      <c r="W1050" s="36"/>
      <c r="AA1050">
        <v>0</v>
      </c>
      <c r="AB1050">
        <v>4.3289999999999997</v>
      </c>
      <c r="AC1050">
        <v>3.9784301238051167</v>
      </c>
      <c r="AD1050">
        <v>25.3</v>
      </c>
      <c r="AE1050">
        <v>9.6</v>
      </c>
      <c r="AF1050">
        <v>17.8</v>
      </c>
      <c r="AG1050">
        <v>382.8</v>
      </c>
      <c r="AH1050">
        <v>0</v>
      </c>
      <c r="AI1050">
        <v>0</v>
      </c>
      <c r="AJ1050">
        <v>0</v>
      </c>
      <c r="AK1050" s="32">
        <v>0</v>
      </c>
    </row>
    <row r="1051" spans="23:37" x14ac:dyDescent="0.35">
      <c r="W1051" s="36"/>
      <c r="AA1051">
        <v>0</v>
      </c>
      <c r="AB1051">
        <v>5.0350000000000001</v>
      </c>
      <c r="AC1051">
        <v>4.6272570278029024</v>
      </c>
      <c r="AD1051">
        <v>29.9</v>
      </c>
      <c r="AE1051">
        <v>9.5</v>
      </c>
      <c r="AF1051">
        <v>19.399999999999999</v>
      </c>
      <c r="AG1051">
        <v>506.7</v>
      </c>
      <c r="AH1051">
        <v>0</v>
      </c>
      <c r="AI1051">
        <v>0</v>
      </c>
      <c r="AJ1051">
        <v>0</v>
      </c>
      <c r="AK1051" s="32">
        <v>0</v>
      </c>
    </row>
    <row r="1052" spans="23:37" x14ac:dyDescent="0.35">
      <c r="W1052" s="36"/>
      <c r="AA1052">
        <v>2.78</v>
      </c>
      <c r="AB1052">
        <v>0.71599999999999997</v>
      </c>
      <c r="AC1052">
        <v>0.65801708677395787</v>
      </c>
      <c r="AD1052">
        <v>28</v>
      </c>
      <c r="AE1052">
        <v>14.1</v>
      </c>
      <c r="AF1052">
        <v>21.5</v>
      </c>
      <c r="AG1052">
        <v>15.7</v>
      </c>
      <c r="AH1052">
        <v>0.13</v>
      </c>
      <c r="AI1052">
        <v>2.81</v>
      </c>
      <c r="AJ1052">
        <v>12</v>
      </c>
      <c r="AK1052" s="32">
        <v>0.66</v>
      </c>
    </row>
    <row r="1053" spans="23:37" x14ac:dyDescent="0.35">
      <c r="W1053" s="36"/>
      <c r="AA1053">
        <v>2.88</v>
      </c>
      <c r="AB1053">
        <v>1.073</v>
      </c>
      <c r="AC1053">
        <v>0.98610661188331949</v>
      </c>
      <c r="AD1053">
        <v>26.9</v>
      </c>
      <c r="AE1053">
        <v>15.2</v>
      </c>
      <c r="AF1053">
        <v>21.5</v>
      </c>
      <c r="AG1053">
        <v>31.5</v>
      </c>
      <c r="AH1053">
        <v>0.18</v>
      </c>
      <c r="AI1053">
        <v>2.99</v>
      </c>
      <c r="AJ1053">
        <v>13</v>
      </c>
      <c r="AK1053" s="32">
        <v>0.7</v>
      </c>
    </row>
    <row r="1054" spans="23:37" x14ac:dyDescent="0.35">
      <c r="W1054" s="36"/>
      <c r="AA1054">
        <v>2.75</v>
      </c>
      <c r="AB1054">
        <v>1.615</v>
      </c>
      <c r="AC1054">
        <v>1.4842145183518742</v>
      </c>
      <c r="AD1054">
        <v>26.1</v>
      </c>
      <c r="AE1054">
        <v>15</v>
      </c>
      <c r="AF1054">
        <v>21.3</v>
      </c>
      <c r="AG1054">
        <v>66.900000000000006</v>
      </c>
      <c r="AH1054">
        <v>0.22</v>
      </c>
      <c r="AI1054">
        <v>2.83</v>
      </c>
      <c r="AJ1054">
        <v>12</v>
      </c>
      <c r="AK1054" s="32">
        <v>0.67</v>
      </c>
    </row>
    <row r="1055" spans="23:37" x14ac:dyDescent="0.35">
      <c r="W1055" s="36"/>
      <c r="AA1055">
        <v>2.59</v>
      </c>
      <c r="AB1055">
        <v>2.508</v>
      </c>
      <c r="AC1055">
        <v>2.3048978402640872</v>
      </c>
      <c r="AD1055">
        <v>25.9</v>
      </c>
      <c r="AE1055">
        <v>14.7</v>
      </c>
      <c r="AF1055">
        <v>20.7</v>
      </c>
      <c r="AG1055">
        <v>154</v>
      </c>
      <c r="AH1055">
        <v>0.27</v>
      </c>
      <c r="AI1055">
        <v>2.65</v>
      </c>
      <c r="AJ1055">
        <v>11</v>
      </c>
      <c r="AK1055" s="32">
        <v>0.62</v>
      </c>
    </row>
    <row r="1056" spans="23:37" x14ac:dyDescent="0.35">
      <c r="W1056" s="36"/>
      <c r="AA1056">
        <v>3.11</v>
      </c>
      <c r="AB1056">
        <v>3.5910000000000002</v>
      </c>
      <c r="AC1056">
        <v>3.3001946349235793</v>
      </c>
      <c r="AD1056">
        <v>28.9</v>
      </c>
      <c r="AE1056">
        <v>14.4</v>
      </c>
      <c r="AF1056">
        <v>19.7</v>
      </c>
      <c r="AG1056">
        <v>328.9</v>
      </c>
      <c r="AH1056">
        <v>0.8</v>
      </c>
      <c r="AI1056">
        <v>3.15</v>
      </c>
      <c r="AJ1056">
        <v>15</v>
      </c>
      <c r="AK1056" s="32">
        <v>0.74</v>
      </c>
    </row>
    <row r="1057" spans="23:37" x14ac:dyDescent="0.35">
      <c r="W1057" s="36"/>
      <c r="AA1057">
        <v>2.78</v>
      </c>
      <c r="AB1057">
        <v>4.3220000000000001</v>
      </c>
      <c r="AC1057">
        <v>3.971996995861796</v>
      </c>
      <c r="AD1057">
        <v>33.700000000000003</v>
      </c>
      <c r="AE1057">
        <v>14</v>
      </c>
      <c r="AF1057">
        <v>19</v>
      </c>
      <c r="AG1057">
        <v>548.20000000000005</v>
      </c>
      <c r="AH1057">
        <v>1.31</v>
      </c>
      <c r="AI1057">
        <v>2.79</v>
      </c>
      <c r="AJ1057">
        <v>12</v>
      </c>
      <c r="AK1057" s="32">
        <v>0.66</v>
      </c>
    </row>
    <row r="1058" spans="23:37" x14ac:dyDescent="0.35">
      <c r="W1058" s="36"/>
      <c r="AA1058">
        <v>2.78</v>
      </c>
      <c r="AB1058">
        <v>4.6829999999999998</v>
      </c>
      <c r="AC1058">
        <v>4.3037625940816264</v>
      </c>
      <c r="AD1058">
        <v>35.799999999999997</v>
      </c>
      <c r="AE1058">
        <v>13.9</v>
      </c>
      <c r="AF1058">
        <v>18.7</v>
      </c>
      <c r="AG1058">
        <v>665.3</v>
      </c>
      <c r="AH1058">
        <v>1.7</v>
      </c>
      <c r="AI1058">
        <v>2.78</v>
      </c>
      <c r="AJ1058">
        <v>12</v>
      </c>
      <c r="AK1058" s="32">
        <v>0.66</v>
      </c>
    </row>
    <row r="1059" spans="23:37" x14ac:dyDescent="0.35">
      <c r="W1059" s="36"/>
      <c r="AA1059">
        <v>6.09</v>
      </c>
      <c r="AB1059">
        <v>0.71199999999999997</v>
      </c>
      <c r="AC1059">
        <v>0.65434101366348885</v>
      </c>
      <c r="AD1059">
        <v>27.5</v>
      </c>
      <c r="AE1059">
        <v>15.9</v>
      </c>
      <c r="AF1059">
        <v>25.3</v>
      </c>
      <c r="AG1059">
        <v>16.2</v>
      </c>
      <c r="AH1059">
        <v>1.73</v>
      </c>
      <c r="AI1059">
        <v>6.42</v>
      </c>
      <c r="AJ1059">
        <v>46</v>
      </c>
      <c r="AK1059" s="32">
        <v>1.51</v>
      </c>
    </row>
    <row r="1060" spans="23:37" x14ac:dyDescent="0.35">
      <c r="W1060" s="36"/>
      <c r="AA1060">
        <v>6.13</v>
      </c>
      <c r="AB1060">
        <v>1.0669999999999999</v>
      </c>
      <c r="AC1060">
        <v>0.98059250221761596</v>
      </c>
      <c r="AD1060">
        <v>27.4</v>
      </c>
      <c r="AE1060">
        <v>16</v>
      </c>
      <c r="AF1060">
        <v>25.7</v>
      </c>
      <c r="AG1060">
        <v>32.299999999999997</v>
      </c>
      <c r="AH1060">
        <v>1.71</v>
      </c>
      <c r="AI1060">
        <v>6.48</v>
      </c>
      <c r="AJ1060">
        <v>47</v>
      </c>
      <c r="AK1060" s="32">
        <v>1.53</v>
      </c>
    </row>
    <row r="1061" spans="23:37" x14ac:dyDescent="0.35">
      <c r="W1061" s="36"/>
      <c r="AA1061">
        <v>6.02</v>
      </c>
      <c r="AB1061">
        <v>1.599</v>
      </c>
      <c r="AC1061">
        <v>1.4695102259099981</v>
      </c>
      <c r="AD1061">
        <v>27.2</v>
      </c>
      <c r="AE1061">
        <v>16.100000000000001</v>
      </c>
      <c r="AF1061">
        <v>25.9</v>
      </c>
      <c r="AG1061">
        <v>68.7</v>
      </c>
      <c r="AH1061">
        <v>1.73</v>
      </c>
      <c r="AI1061">
        <v>6.37</v>
      </c>
      <c r="AJ1061">
        <v>45</v>
      </c>
      <c r="AK1061" s="32">
        <v>1.5</v>
      </c>
    </row>
    <row r="1062" spans="23:37" x14ac:dyDescent="0.35">
      <c r="W1062" s="36"/>
      <c r="AA1062">
        <v>5.99</v>
      </c>
      <c r="AB1062">
        <v>2.1349999999999998</v>
      </c>
      <c r="AC1062">
        <v>1.962104022712849</v>
      </c>
      <c r="AD1062">
        <v>27.5</v>
      </c>
      <c r="AE1062">
        <v>16</v>
      </c>
      <c r="AF1062">
        <v>26</v>
      </c>
      <c r="AG1062">
        <v>116.9</v>
      </c>
      <c r="AH1062">
        <v>1.79</v>
      </c>
      <c r="AI1062">
        <v>6.33</v>
      </c>
      <c r="AJ1062">
        <v>45</v>
      </c>
      <c r="AK1062" s="32">
        <v>1.49</v>
      </c>
    </row>
    <row r="1063" spans="23:37" x14ac:dyDescent="0.35">
      <c r="W1063" s="36"/>
      <c r="AA1063">
        <v>6.15</v>
      </c>
      <c r="AB1063">
        <v>3.202</v>
      </c>
      <c r="AC1063">
        <v>2.9426965249304651</v>
      </c>
      <c r="AD1063">
        <v>29.6</v>
      </c>
      <c r="AE1063">
        <v>15.3</v>
      </c>
      <c r="AF1063">
        <v>26</v>
      </c>
      <c r="AG1063">
        <v>269.5</v>
      </c>
      <c r="AH1063">
        <v>1.99</v>
      </c>
      <c r="AI1063">
        <v>6.39</v>
      </c>
      <c r="AJ1063">
        <v>47</v>
      </c>
      <c r="AK1063" s="32">
        <v>1.51</v>
      </c>
    </row>
    <row r="1064" spans="23:37" x14ac:dyDescent="0.35">
      <c r="W1064" s="36"/>
      <c r="AA1064">
        <v>6.4</v>
      </c>
      <c r="AB1064">
        <v>3.9159999999999999</v>
      </c>
      <c r="AC1064">
        <v>3.5988755751491888</v>
      </c>
      <c r="AD1064">
        <v>33</v>
      </c>
      <c r="AE1064">
        <v>14.8</v>
      </c>
      <c r="AF1064">
        <v>25.2</v>
      </c>
      <c r="AG1064">
        <v>495.7</v>
      </c>
      <c r="AH1064">
        <v>2.9</v>
      </c>
      <c r="AI1064">
        <v>6.55</v>
      </c>
      <c r="AJ1064">
        <v>49</v>
      </c>
      <c r="AK1064" s="32">
        <v>1.54</v>
      </c>
    </row>
    <row r="1065" spans="23:37" x14ac:dyDescent="0.35">
      <c r="W1065" s="36"/>
      <c r="AA1065">
        <v>6.24</v>
      </c>
      <c r="AB1065">
        <v>4.6470000000000002</v>
      </c>
      <c r="AC1065">
        <v>4.2706779360874059</v>
      </c>
      <c r="AD1065">
        <v>39.9</v>
      </c>
      <c r="AE1065">
        <v>14.2</v>
      </c>
      <c r="AF1065">
        <v>23.2</v>
      </c>
      <c r="AG1065">
        <v>904</v>
      </c>
      <c r="AH1065">
        <v>4.7699999999999996</v>
      </c>
      <c r="AI1065">
        <v>6.31</v>
      </c>
      <c r="AJ1065">
        <v>47</v>
      </c>
      <c r="AK1065" s="32">
        <v>1.49</v>
      </c>
    </row>
    <row r="1066" spans="23:37" x14ac:dyDescent="0.35">
      <c r="W1066" s="36"/>
      <c r="AA1066">
        <v>9.1999999999999993</v>
      </c>
      <c r="AB1066">
        <v>0.72199999999999998</v>
      </c>
      <c r="AC1066">
        <v>0.66353119643966141</v>
      </c>
      <c r="AD1066">
        <v>24.4</v>
      </c>
      <c r="AE1066">
        <v>13.6</v>
      </c>
      <c r="AF1066">
        <v>18</v>
      </c>
      <c r="AG1066">
        <v>16.8</v>
      </c>
      <c r="AH1066">
        <v>2.15</v>
      </c>
      <c r="AI1066">
        <v>9.15</v>
      </c>
      <c r="AJ1066">
        <v>89</v>
      </c>
      <c r="AK1066" s="32">
        <v>2.16</v>
      </c>
    </row>
    <row r="1067" spans="23:37" x14ac:dyDescent="0.35">
      <c r="W1067" s="36"/>
      <c r="AA1067">
        <v>9.23</v>
      </c>
      <c r="AB1067">
        <v>1.079</v>
      </c>
      <c r="AC1067">
        <v>0.99162072154902314</v>
      </c>
      <c r="AD1067">
        <v>23.7</v>
      </c>
      <c r="AE1067">
        <v>13</v>
      </c>
      <c r="AF1067">
        <v>18</v>
      </c>
      <c r="AG1067">
        <v>33.9</v>
      </c>
      <c r="AH1067">
        <v>2.1800000000000002</v>
      </c>
      <c r="AI1067">
        <v>9.0299999999999994</v>
      </c>
      <c r="AJ1067">
        <v>89</v>
      </c>
      <c r="AK1067" s="32">
        <v>2.13</v>
      </c>
    </row>
    <row r="1068" spans="23:37" x14ac:dyDescent="0.35">
      <c r="W1068" s="36"/>
      <c r="AA1068">
        <v>9.1300000000000008</v>
      </c>
      <c r="AB1068">
        <v>1.627</v>
      </c>
      <c r="AC1068">
        <v>1.4952427376832813</v>
      </c>
      <c r="AD1068">
        <v>23.1</v>
      </c>
      <c r="AE1068">
        <v>13</v>
      </c>
      <c r="AF1068">
        <v>18.100000000000001</v>
      </c>
      <c r="AG1068">
        <v>72.099999999999994</v>
      </c>
      <c r="AH1068">
        <v>2.2400000000000002</v>
      </c>
      <c r="AI1068">
        <v>8.92</v>
      </c>
      <c r="AJ1068">
        <v>88</v>
      </c>
      <c r="AK1068" s="32">
        <v>2.1</v>
      </c>
    </row>
    <row r="1069" spans="23:37" x14ac:dyDescent="0.35">
      <c r="W1069" s="36"/>
      <c r="AA1069">
        <v>9.2100000000000009</v>
      </c>
      <c r="AB1069">
        <v>2.1659999999999999</v>
      </c>
      <c r="AC1069">
        <v>1.9905935893189843</v>
      </c>
      <c r="AD1069">
        <v>22.8</v>
      </c>
      <c r="AE1069">
        <v>12.9</v>
      </c>
      <c r="AF1069">
        <v>18</v>
      </c>
      <c r="AG1069">
        <v>124</v>
      </c>
      <c r="AH1069">
        <v>2.31</v>
      </c>
      <c r="AI1069">
        <v>8.99</v>
      </c>
      <c r="AJ1069">
        <v>89</v>
      </c>
      <c r="AK1069" s="32">
        <v>2.12</v>
      </c>
    </row>
    <row r="1070" spans="23:37" x14ac:dyDescent="0.35">
      <c r="W1070" s="36"/>
      <c r="AA1070">
        <v>8.91</v>
      </c>
      <c r="AB1070">
        <v>3.2389999999999999</v>
      </c>
      <c r="AC1070">
        <v>2.9767002012023038</v>
      </c>
      <c r="AD1070">
        <v>23.9</v>
      </c>
      <c r="AE1070">
        <v>12.7</v>
      </c>
      <c r="AF1070">
        <v>18</v>
      </c>
      <c r="AG1070">
        <v>295</v>
      </c>
      <c r="AH1070">
        <v>2.75</v>
      </c>
      <c r="AI1070">
        <v>8.64</v>
      </c>
      <c r="AJ1070">
        <v>84</v>
      </c>
      <c r="AK1070" s="32">
        <v>2.04</v>
      </c>
    </row>
    <row r="1071" spans="23:37" x14ac:dyDescent="0.35">
      <c r="W1071" s="36"/>
      <c r="AA1071">
        <v>9.1199999999999992</v>
      </c>
      <c r="AB1071">
        <v>3.968</v>
      </c>
      <c r="AC1071">
        <v>3.6466645255852863</v>
      </c>
      <c r="AD1071">
        <v>27</v>
      </c>
      <c r="AE1071">
        <v>12.2</v>
      </c>
      <c r="AF1071">
        <v>17.600000000000001</v>
      </c>
      <c r="AG1071">
        <v>618.9</v>
      </c>
      <c r="AH1071">
        <v>4.0999999999999996</v>
      </c>
      <c r="AI1071">
        <v>8.73</v>
      </c>
      <c r="AJ1071">
        <v>87</v>
      </c>
      <c r="AK1071" s="32">
        <v>2.06</v>
      </c>
    </row>
    <row r="1072" spans="23:37" x14ac:dyDescent="0.35">
      <c r="W1072" s="36"/>
      <c r="AA1072">
        <v>9.23</v>
      </c>
      <c r="AB1072">
        <v>4.1500000000000004</v>
      </c>
      <c r="AC1072">
        <v>3.8139258521116277</v>
      </c>
      <c r="AD1072">
        <v>28.8</v>
      </c>
      <c r="AE1072">
        <v>12</v>
      </c>
      <c r="AF1072">
        <v>17.3</v>
      </c>
      <c r="AG1072">
        <v>736.9</v>
      </c>
      <c r="AH1072">
        <v>4.68</v>
      </c>
      <c r="AI1072">
        <v>8.7799999999999994</v>
      </c>
      <c r="AJ1072">
        <v>88</v>
      </c>
      <c r="AK1072" s="32">
        <v>2.0699999999999998</v>
      </c>
    </row>
    <row r="1073" spans="23:37" x14ac:dyDescent="0.35">
      <c r="W1073" s="36"/>
      <c r="AA1073">
        <v>9.16</v>
      </c>
      <c r="AB1073">
        <v>4.3319999999999999</v>
      </c>
      <c r="AC1073">
        <v>3.9811871786379687</v>
      </c>
      <c r="AD1073">
        <v>32</v>
      </c>
      <c r="AE1073">
        <v>12.2</v>
      </c>
      <c r="AF1073">
        <v>17.100000000000001</v>
      </c>
      <c r="AG1073">
        <v>921.7</v>
      </c>
      <c r="AH1073">
        <v>5.64</v>
      </c>
      <c r="AI1073">
        <v>8.76</v>
      </c>
      <c r="AJ1073">
        <v>87</v>
      </c>
      <c r="AK1073" s="32">
        <v>2.06</v>
      </c>
    </row>
    <row r="1074" spans="23:37" x14ac:dyDescent="0.35">
      <c r="W1074" s="36"/>
      <c r="AA1074">
        <v>12.32</v>
      </c>
      <c r="AB1074">
        <v>0.71599999999999997</v>
      </c>
      <c r="AC1074">
        <v>0.65801708677395787</v>
      </c>
      <c r="AD1074">
        <v>29.9</v>
      </c>
      <c r="AE1074">
        <v>15.1</v>
      </c>
      <c r="AF1074">
        <v>25.3</v>
      </c>
      <c r="AG1074">
        <v>17.399999999999999</v>
      </c>
      <c r="AH1074">
        <v>2.69</v>
      </c>
      <c r="AI1074">
        <v>12.71</v>
      </c>
      <c r="AJ1074">
        <v>147</v>
      </c>
      <c r="AK1074" s="32">
        <v>3</v>
      </c>
    </row>
    <row r="1075" spans="23:37" x14ac:dyDescent="0.35">
      <c r="W1075" s="36"/>
      <c r="AA1075">
        <v>12.32</v>
      </c>
      <c r="AB1075">
        <v>1.069</v>
      </c>
      <c r="AC1075">
        <v>0.98243053877285047</v>
      </c>
      <c r="AD1075">
        <v>28.5</v>
      </c>
      <c r="AE1075">
        <v>15.3</v>
      </c>
      <c r="AF1075">
        <v>25.4</v>
      </c>
      <c r="AG1075">
        <v>33.700000000000003</v>
      </c>
      <c r="AH1075">
        <v>2.72</v>
      </c>
      <c r="AI1075">
        <v>12.8</v>
      </c>
      <c r="AJ1075">
        <v>148</v>
      </c>
      <c r="AK1075" s="32">
        <v>3.02</v>
      </c>
    </row>
    <row r="1076" spans="23:37" x14ac:dyDescent="0.35">
      <c r="W1076" s="36"/>
      <c r="AA1076">
        <v>12.24</v>
      </c>
      <c r="AB1076">
        <v>1.6040000000000001</v>
      </c>
      <c r="AC1076">
        <v>1.4741053172980845</v>
      </c>
      <c r="AD1076">
        <v>27.3</v>
      </c>
      <c r="AE1076">
        <v>15.4</v>
      </c>
      <c r="AF1076">
        <v>24.8</v>
      </c>
      <c r="AG1076">
        <v>72.099999999999994</v>
      </c>
      <c r="AH1076">
        <v>2.73</v>
      </c>
      <c r="AI1076">
        <v>12.73</v>
      </c>
      <c r="AJ1076">
        <v>146</v>
      </c>
      <c r="AK1076" s="32">
        <v>3</v>
      </c>
    </row>
    <row r="1077" spans="23:37" x14ac:dyDescent="0.35">
      <c r="W1077" s="36"/>
      <c r="AA1077">
        <v>12.24</v>
      </c>
      <c r="AB1077">
        <v>2.145</v>
      </c>
      <c r="AC1077">
        <v>1.9712942054890219</v>
      </c>
      <c r="AD1077">
        <v>26.9</v>
      </c>
      <c r="AE1077">
        <v>15.1</v>
      </c>
      <c r="AF1077">
        <v>24.3</v>
      </c>
      <c r="AG1077">
        <v>123.6</v>
      </c>
      <c r="AH1077">
        <v>2.78</v>
      </c>
      <c r="AI1077">
        <v>12.65</v>
      </c>
      <c r="AJ1077">
        <v>146</v>
      </c>
      <c r="AK1077" s="32">
        <v>2.98</v>
      </c>
    </row>
    <row r="1078" spans="23:37" x14ac:dyDescent="0.35">
      <c r="W1078" s="36"/>
      <c r="AA1078">
        <v>12.22</v>
      </c>
      <c r="AB1078">
        <v>2.8540000000000001</v>
      </c>
      <c r="AC1078">
        <v>2.6228781643196593</v>
      </c>
      <c r="AD1078">
        <v>27.5</v>
      </c>
      <c r="AE1078">
        <v>14.7</v>
      </c>
      <c r="AF1078">
        <v>24.2</v>
      </c>
      <c r="AG1078">
        <v>220.1</v>
      </c>
      <c r="AH1078">
        <v>2.92</v>
      </c>
      <c r="AI1078">
        <v>12.5</v>
      </c>
      <c r="AJ1078">
        <v>145</v>
      </c>
      <c r="AK1078" s="32">
        <v>2.95</v>
      </c>
    </row>
    <row r="1079" spans="23:37" x14ac:dyDescent="0.35">
      <c r="W1079" s="36"/>
      <c r="AA1079">
        <v>12.25</v>
      </c>
      <c r="AB1079">
        <v>3.569</v>
      </c>
      <c r="AC1079">
        <v>3.2799762328159994</v>
      </c>
      <c r="AD1079">
        <v>29.5</v>
      </c>
      <c r="AE1079">
        <v>14.2</v>
      </c>
      <c r="AF1079">
        <v>23.2</v>
      </c>
      <c r="AG1079">
        <v>465.1</v>
      </c>
      <c r="AH1079">
        <v>3.93</v>
      </c>
      <c r="AI1079">
        <v>12.36</v>
      </c>
      <c r="AJ1079">
        <v>145</v>
      </c>
      <c r="AK1079" s="32">
        <v>2.91</v>
      </c>
    </row>
    <row r="1080" spans="23:37" x14ac:dyDescent="0.35">
      <c r="W1080" s="36"/>
      <c r="AA1080">
        <v>12.24</v>
      </c>
      <c r="AB1080">
        <v>3.9359999999999999</v>
      </c>
      <c r="AC1080">
        <v>3.6172559407015337</v>
      </c>
      <c r="AD1080">
        <v>32.200000000000003</v>
      </c>
      <c r="AE1080">
        <v>13.7</v>
      </c>
      <c r="AF1080">
        <v>21.9</v>
      </c>
      <c r="AG1080">
        <v>780.3</v>
      </c>
      <c r="AH1080">
        <v>5.52</v>
      </c>
      <c r="AI1080">
        <v>12.2</v>
      </c>
      <c r="AJ1080">
        <v>144</v>
      </c>
      <c r="AK1080" s="32">
        <v>2.88</v>
      </c>
    </row>
    <row r="1081" spans="23:37" x14ac:dyDescent="0.35">
      <c r="W1081" s="36"/>
      <c r="AA1081">
        <v>12.25</v>
      </c>
      <c r="AB1081">
        <v>4.0350000000000001</v>
      </c>
      <c r="AC1081">
        <v>3.7082387501856426</v>
      </c>
      <c r="AD1081">
        <v>34.200000000000003</v>
      </c>
      <c r="AE1081">
        <v>13.6</v>
      </c>
      <c r="AF1081">
        <v>21</v>
      </c>
      <c r="AG1081">
        <v>903.5</v>
      </c>
      <c r="AH1081">
        <v>6.13</v>
      </c>
      <c r="AI1081">
        <v>12.17</v>
      </c>
      <c r="AJ1081">
        <v>144</v>
      </c>
      <c r="AK1081" s="32">
        <v>2.87</v>
      </c>
    </row>
    <row r="1082" spans="23:37" x14ac:dyDescent="0.35">
      <c r="W1082" s="36"/>
      <c r="AA1082">
        <v>18.39</v>
      </c>
      <c r="AB1082">
        <v>0.71399999999999997</v>
      </c>
      <c r="AC1082">
        <v>0.65617905021872336</v>
      </c>
      <c r="AD1082">
        <v>26.8</v>
      </c>
      <c r="AE1082">
        <v>15.3</v>
      </c>
      <c r="AF1082">
        <v>24.8</v>
      </c>
      <c r="AG1082">
        <v>18.5</v>
      </c>
      <c r="AH1082">
        <v>3.6</v>
      </c>
      <c r="AI1082">
        <v>19.12</v>
      </c>
      <c r="AJ1082">
        <v>289</v>
      </c>
      <c r="AK1082" s="32">
        <v>4.51</v>
      </c>
    </row>
    <row r="1083" spans="23:37" x14ac:dyDescent="0.35">
      <c r="W1083" s="36"/>
      <c r="AA1083">
        <v>18.3</v>
      </c>
      <c r="AB1083">
        <v>1.0680000000000001</v>
      </c>
      <c r="AC1083">
        <v>0.98151152049523338</v>
      </c>
      <c r="AD1083">
        <v>26.4</v>
      </c>
      <c r="AE1083">
        <v>15.9</v>
      </c>
      <c r="AF1083">
        <v>25.3</v>
      </c>
      <c r="AG1083">
        <v>35.5</v>
      </c>
      <c r="AH1083">
        <v>3.59</v>
      </c>
      <c r="AI1083">
        <v>19.29</v>
      </c>
      <c r="AJ1083">
        <v>288</v>
      </c>
      <c r="AK1083" s="32">
        <v>4.55</v>
      </c>
    </row>
    <row r="1084" spans="23:37" x14ac:dyDescent="0.35">
      <c r="W1084" s="36"/>
      <c r="AA1084">
        <v>18.3</v>
      </c>
      <c r="AB1084">
        <v>1.6060000000000001</v>
      </c>
      <c r="AC1084">
        <v>1.4759433538533191</v>
      </c>
      <c r="AD1084">
        <v>26.3</v>
      </c>
      <c r="AE1084">
        <v>15.7</v>
      </c>
      <c r="AF1084">
        <v>25.3</v>
      </c>
      <c r="AG1084">
        <v>75</v>
      </c>
      <c r="AH1084">
        <v>3.61</v>
      </c>
      <c r="AI1084">
        <v>19.2</v>
      </c>
      <c r="AJ1084">
        <v>287</v>
      </c>
      <c r="AK1084" s="32">
        <v>4.53</v>
      </c>
    </row>
    <row r="1085" spans="23:37" x14ac:dyDescent="0.35">
      <c r="W1085" s="36"/>
      <c r="AA1085">
        <v>18.39</v>
      </c>
      <c r="AB1085">
        <v>2.1379999999999999</v>
      </c>
      <c r="AC1085">
        <v>1.9648610775457009</v>
      </c>
      <c r="AD1085">
        <v>26.6</v>
      </c>
      <c r="AE1085">
        <v>15.5</v>
      </c>
      <c r="AF1085">
        <v>25.3</v>
      </c>
      <c r="AG1085">
        <v>129.4</v>
      </c>
      <c r="AH1085">
        <v>3.68</v>
      </c>
      <c r="AI1085">
        <v>19.21</v>
      </c>
      <c r="AJ1085">
        <v>289</v>
      </c>
      <c r="AK1085" s="32">
        <v>4.53</v>
      </c>
    </row>
    <row r="1086" spans="23:37" x14ac:dyDescent="0.35">
      <c r="W1086" s="36"/>
      <c r="AA1086">
        <v>18.36</v>
      </c>
      <c r="AB1086">
        <v>2.8479999999999999</v>
      </c>
      <c r="AC1086">
        <v>2.6173640546539554</v>
      </c>
      <c r="AD1086">
        <v>27.8</v>
      </c>
      <c r="AE1086">
        <v>15.3</v>
      </c>
      <c r="AF1086">
        <v>25.1</v>
      </c>
      <c r="AG1086">
        <v>230.6</v>
      </c>
      <c r="AH1086">
        <v>3.83</v>
      </c>
      <c r="AI1086">
        <v>19.05</v>
      </c>
      <c r="AJ1086">
        <v>288</v>
      </c>
      <c r="AK1086" s="32">
        <v>4.49</v>
      </c>
    </row>
    <row r="1087" spans="23:37" x14ac:dyDescent="0.35">
      <c r="W1087" s="36"/>
      <c r="AA1087">
        <v>18.37</v>
      </c>
      <c r="AB1087">
        <v>3.206</v>
      </c>
      <c r="AC1087">
        <v>2.9463725980409343</v>
      </c>
      <c r="AD1087">
        <v>29.4</v>
      </c>
      <c r="AE1087">
        <v>14.9</v>
      </c>
      <c r="AF1087">
        <v>24.6</v>
      </c>
      <c r="AG1087">
        <v>361.6</v>
      </c>
      <c r="AH1087">
        <v>4.29</v>
      </c>
      <c r="AI1087">
        <v>18.87</v>
      </c>
      <c r="AJ1087">
        <v>287</v>
      </c>
      <c r="AK1087" s="32">
        <v>4.45</v>
      </c>
    </row>
    <row r="1088" spans="23:37" x14ac:dyDescent="0.35">
      <c r="W1088" s="36"/>
      <c r="AA1088">
        <v>18.27</v>
      </c>
      <c r="AB1088">
        <v>3.5670000000000002</v>
      </c>
      <c r="AC1088">
        <v>3.2781381962607652</v>
      </c>
      <c r="AD1088">
        <v>32</v>
      </c>
      <c r="AE1088">
        <v>14.6</v>
      </c>
      <c r="AF1088">
        <v>23.8</v>
      </c>
      <c r="AG1088">
        <v>749.2</v>
      </c>
      <c r="AH1088">
        <v>6.24</v>
      </c>
      <c r="AI1088">
        <v>18.649999999999999</v>
      </c>
      <c r="AJ1088">
        <v>283</v>
      </c>
      <c r="AK1088" s="32">
        <v>4.4000000000000004</v>
      </c>
    </row>
    <row r="1089" spans="23:37" x14ac:dyDescent="0.35">
      <c r="W1089" s="36"/>
      <c r="AA1089">
        <v>24.58</v>
      </c>
      <c r="AB1089">
        <v>0.71399999999999997</v>
      </c>
      <c r="AC1089">
        <v>0.65617905021872336</v>
      </c>
      <c r="AD1089">
        <v>24.4</v>
      </c>
      <c r="AE1089">
        <v>18.8</v>
      </c>
      <c r="AF1089">
        <v>23.5</v>
      </c>
      <c r="AG1089">
        <v>19.600000000000001</v>
      </c>
      <c r="AH1089">
        <v>4.07</v>
      </c>
      <c r="AI1089">
        <v>27.88</v>
      </c>
      <c r="AJ1089">
        <v>485</v>
      </c>
      <c r="AK1089" s="32">
        <v>6.57</v>
      </c>
    </row>
    <row r="1090" spans="23:37" x14ac:dyDescent="0.35">
      <c r="W1090" s="36"/>
      <c r="AA1090">
        <v>24.44</v>
      </c>
      <c r="AB1090">
        <v>1.069</v>
      </c>
      <c r="AC1090">
        <v>0.98243053877285047</v>
      </c>
      <c r="AD1090">
        <v>24.1</v>
      </c>
      <c r="AE1090">
        <v>18.7</v>
      </c>
      <c r="AF1090">
        <v>23.4</v>
      </c>
      <c r="AG1090">
        <v>37.9</v>
      </c>
      <c r="AH1090">
        <v>4.0599999999999996</v>
      </c>
      <c r="AI1090">
        <v>27.62</v>
      </c>
      <c r="AJ1090">
        <v>480</v>
      </c>
      <c r="AK1090" s="32">
        <v>6.51</v>
      </c>
    </row>
    <row r="1091" spans="23:37" x14ac:dyDescent="0.35">
      <c r="W1091" s="36"/>
      <c r="AA1091">
        <v>24.45</v>
      </c>
      <c r="AB1091">
        <v>1.607</v>
      </c>
      <c r="AC1091">
        <v>1.4768623721309362</v>
      </c>
      <c r="AD1091">
        <v>24.1</v>
      </c>
      <c r="AE1091">
        <v>18.2</v>
      </c>
      <c r="AF1091">
        <v>23.4</v>
      </c>
      <c r="AG1091">
        <v>79.5</v>
      </c>
      <c r="AH1091">
        <v>4.16</v>
      </c>
      <c r="AI1091">
        <v>27.34</v>
      </c>
      <c r="AJ1091">
        <v>478</v>
      </c>
      <c r="AK1091" s="32">
        <v>6.44</v>
      </c>
    </row>
    <row r="1092" spans="23:37" x14ac:dyDescent="0.35">
      <c r="W1092" s="36"/>
      <c r="AA1092">
        <v>24.44</v>
      </c>
      <c r="AB1092">
        <v>2.1440000000000001</v>
      </c>
      <c r="AC1092">
        <v>1.9703751872114048</v>
      </c>
      <c r="AD1092">
        <v>24.5</v>
      </c>
      <c r="AE1092">
        <v>17.600000000000001</v>
      </c>
      <c r="AF1092">
        <v>23.2</v>
      </c>
      <c r="AG1092">
        <v>137.6</v>
      </c>
      <c r="AH1092">
        <v>4.3</v>
      </c>
      <c r="AI1092">
        <v>26.89</v>
      </c>
      <c r="AJ1092">
        <v>475</v>
      </c>
      <c r="AK1092" s="32">
        <v>6.34</v>
      </c>
    </row>
    <row r="1093" spans="23:37" x14ac:dyDescent="0.35">
      <c r="W1093" s="36"/>
      <c r="AA1093">
        <v>24.48</v>
      </c>
      <c r="AB1093">
        <v>2.859</v>
      </c>
      <c r="AC1093">
        <v>2.6274732557077454</v>
      </c>
      <c r="AD1093">
        <v>25.4</v>
      </c>
      <c r="AE1093">
        <v>17.2</v>
      </c>
      <c r="AF1093">
        <v>22.8</v>
      </c>
      <c r="AG1093">
        <v>258.3</v>
      </c>
      <c r="AH1093">
        <v>4.5599999999999996</v>
      </c>
      <c r="AI1093">
        <v>26.65</v>
      </c>
      <c r="AJ1093">
        <v>474</v>
      </c>
      <c r="AK1093" s="32">
        <v>6.28</v>
      </c>
    </row>
    <row r="1094" spans="23:37" x14ac:dyDescent="0.35">
      <c r="W1094" s="36"/>
      <c r="AA1094">
        <v>24.5</v>
      </c>
      <c r="AB1094">
        <v>3.218</v>
      </c>
      <c r="AC1094">
        <v>2.9574008173723416</v>
      </c>
      <c r="AD1094">
        <v>27.9</v>
      </c>
      <c r="AE1094">
        <v>16.100000000000001</v>
      </c>
      <c r="AF1094">
        <v>22.3</v>
      </c>
      <c r="AG1094">
        <v>567</v>
      </c>
      <c r="AH1094">
        <v>6.21</v>
      </c>
      <c r="AI1094">
        <v>26</v>
      </c>
      <c r="AJ1094">
        <v>470</v>
      </c>
      <c r="AK1094" s="32">
        <v>6.13</v>
      </c>
    </row>
    <row r="1095" spans="23:37" x14ac:dyDescent="0.35">
      <c r="W1095" s="36"/>
      <c r="AA1095">
        <v>24.5</v>
      </c>
      <c r="AB1095">
        <v>3.31</v>
      </c>
      <c r="AC1095">
        <v>3.0419504989131294</v>
      </c>
      <c r="AD1095">
        <v>29.7</v>
      </c>
      <c r="AE1095">
        <v>15.6</v>
      </c>
      <c r="AF1095">
        <v>21.9</v>
      </c>
      <c r="AG1095">
        <v>767.8</v>
      </c>
      <c r="AH1095">
        <v>7.35</v>
      </c>
      <c r="AI1095">
        <v>25.61</v>
      </c>
      <c r="AJ1095">
        <v>467</v>
      </c>
      <c r="AK1095" s="32">
        <v>6.04</v>
      </c>
    </row>
    <row r="1096" spans="23:37" x14ac:dyDescent="0.35">
      <c r="W1096" s="36"/>
      <c r="AA1096">
        <v>36.590000000000003</v>
      </c>
      <c r="AB1096">
        <v>0.72499999999999998</v>
      </c>
      <c r="AC1096">
        <v>0.66628825127251323</v>
      </c>
      <c r="AD1096">
        <v>28.7</v>
      </c>
      <c r="AE1096">
        <v>14.1</v>
      </c>
      <c r="AF1096">
        <v>19.3</v>
      </c>
      <c r="AG1096">
        <v>20.5</v>
      </c>
      <c r="AH1096">
        <v>5.6</v>
      </c>
      <c r="AI1096">
        <v>36.83</v>
      </c>
      <c r="AJ1096">
        <v>897</v>
      </c>
      <c r="AK1096" s="32">
        <v>8.68</v>
      </c>
    </row>
    <row r="1097" spans="23:37" x14ac:dyDescent="0.35">
      <c r="W1097" s="36"/>
      <c r="AA1097">
        <v>36.65</v>
      </c>
      <c r="AB1097">
        <v>1.0760000000000001</v>
      </c>
      <c r="AC1097">
        <v>0.98886366671617143</v>
      </c>
      <c r="AD1097">
        <v>27.3</v>
      </c>
      <c r="AE1097">
        <v>14.1</v>
      </c>
      <c r="AF1097">
        <v>19.3</v>
      </c>
      <c r="AG1097">
        <v>39.700000000000003</v>
      </c>
      <c r="AH1097">
        <v>5.68</v>
      </c>
      <c r="AI1097">
        <v>36.85</v>
      </c>
      <c r="AJ1097">
        <v>899</v>
      </c>
      <c r="AK1097" s="32">
        <v>8.69</v>
      </c>
    </row>
    <row r="1098" spans="23:37" x14ac:dyDescent="0.35">
      <c r="W1098" s="36"/>
      <c r="AA1098">
        <v>36.67</v>
      </c>
      <c r="AB1098">
        <v>1.62</v>
      </c>
      <c r="AC1098">
        <v>1.4888096097399608</v>
      </c>
      <c r="AD1098">
        <v>25.5</v>
      </c>
      <c r="AE1098">
        <v>14</v>
      </c>
      <c r="AF1098">
        <v>19.100000000000001</v>
      </c>
      <c r="AG1098">
        <v>84.6</v>
      </c>
      <c r="AH1098">
        <v>5.81</v>
      </c>
      <c r="AI1098">
        <v>36.770000000000003</v>
      </c>
      <c r="AJ1098">
        <v>898</v>
      </c>
      <c r="AK1098" s="32">
        <v>8.67</v>
      </c>
    </row>
    <row r="1099" spans="23:37" x14ac:dyDescent="0.35">
      <c r="W1099" s="36"/>
      <c r="AA1099">
        <v>36.67</v>
      </c>
      <c r="AB1099">
        <v>2.1619999999999999</v>
      </c>
      <c r="AC1099">
        <v>1.9869175162085153</v>
      </c>
      <c r="AD1099">
        <v>24.4</v>
      </c>
      <c r="AE1099">
        <v>13.7</v>
      </c>
      <c r="AF1099">
        <v>18.7</v>
      </c>
      <c r="AG1099">
        <v>149.1</v>
      </c>
      <c r="AH1099">
        <v>6.05</v>
      </c>
      <c r="AI1099">
        <v>36.56</v>
      </c>
      <c r="AJ1099">
        <v>896</v>
      </c>
      <c r="AK1099" s="32">
        <v>8.6199999999999992</v>
      </c>
    </row>
    <row r="1100" spans="23:37" x14ac:dyDescent="0.35">
      <c r="W1100" s="36"/>
      <c r="AA1100">
        <v>36.700000000000003</v>
      </c>
      <c r="AB1100">
        <v>2.8820000000000001</v>
      </c>
      <c r="AC1100">
        <v>2.6486106760929422</v>
      </c>
      <c r="AD1100">
        <v>24.8</v>
      </c>
      <c r="AE1100">
        <v>13.4</v>
      </c>
      <c r="AF1100">
        <v>18.2</v>
      </c>
      <c r="AG1100">
        <v>480.3</v>
      </c>
      <c r="AH1100">
        <v>7.82</v>
      </c>
      <c r="AI1100">
        <v>36.22</v>
      </c>
      <c r="AJ1100">
        <v>894</v>
      </c>
      <c r="AK1100" s="32">
        <v>8.5399999999999991</v>
      </c>
    </row>
    <row r="1101" spans="23:37" x14ac:dyDescent="0.35">
      <c r="W1101" s="36"/>
      <c r="AA1101">
        <v>36.74</v>
      </c>
      <c r="AB1101">
        <v>3.024</v>
      </c>
      <c r="AC1101">
        <v>2.7791112715145929</v>
      </c>
      <c r="AD1101">
        <v>26.8</v>
      </c>
      <c r="AE1101">
        <v>13</v>
      </c>
      <c r="AF1101">
        <v>17.8</v>
      </c>
      <c r="AG1101">
        <v>971.9</v>
      </c>
      <c r="AH1101">
        <v>11.01</v>
      </c>
      <c r="AI1101">
        <v>35.89</v>
      </c>
      <c r="AJ1101">
        <v>892</v>
      </c>
      <c r="AK1101" s="32">
        <v>8.4600000000000009</v>
      </c>
    </row>
    <row r="1102" spans="23:37" x14ac:dyDescent="0.35">
      <c r="W1102" s="36"/>
      <c r="AA1102">
        <v>48.74</v>
      </c>
      <c r="AB1102">
        <v>0.71299999999999997</v>
      </c>
      <c r="AC1102">
        <v>0.65526003194110605</v>
      </c>
      <c r="AD1102">
        <v>25.5</v>
      </c>
      <c r="AE1102">
        <v>16</v>
      </c>
      <c r="AF1102">
        <v>23</v>
      </c>
      <c r="AG1102">
        <v>22.5</v>
      </c>
      <c r="AH1102">
        <v>6.81</v>
      </c>
      <c r="AI1102">
        <v>51.48</v>
      </c>
      <c r="AJ1102">
        <v>1474</v>
      </c>
      <c r="AK1102" s="32">
        <v>12.13</v>
      </c>
    </row>
    <row r="1103" spans="23:37" x14ac:dyDescent="0.35">
      <c r="W1103" s="36"/>
      <c r="AA1103">
        <v>48.86</v>
      </c>
      <c r="AB1103">
        <v>1.071</v>
      </c>
      <c r="AC1103">
        <v>0.98426857532808498</v>
      </c>
      <c r="AD1103">
        <v>25.4</v>
      </c>
      <c r="AE1103">
        <v>16</v>
      </c>
      <c r="AF1103">
        <v>23.3</v>
      </c>
      <c r="AG1103">
        <v>43.4</v>
      </c>
      <c r="AH1103">
        <v>6.91</v>
      </c>
      <c r="AI1103">
        <v>51.72</v>
      </c>
      <c r="AJ1103">
        <v>1482</v>
      </c>
      <c r="AK1103" s="32">
        <v>12.19</v>
      </c>
    </row>
    <row r="1104" spans="23:37" x14ac:dyDescent="0.35">
      <c r="W1104" s="36"/>
      <c r="AA1104">
        <v>48.88</v>
      </c>
      <c r="AB1104">
        <v>1.6060000000000001</v>
      </c>
      <c r="AC1104">
        <v>1.4759433538533191</v>
      </c>
      <c r="AD1104">
        <v>25.5</v>
      </c>
      <c r="AE1104">
        <v>16</v>
      </c>
      <c r="AF1104">
        <v>23.3</v>
      </c>
      <c r="AG1104">
        <v>91.5</v>
      </c>
      <c r="AH1104">
        <v>7.05</v>
      </c>
      <c r="AI1104">
        <v>51.7</v>
      </c>
      <c r="AJ1104">
        <v>1483</v>
      </c>
      <c r="AK1104" s="32">
        <v>12.19</v>
      </c>
    </row>
    <row r="1105" spans="23:37" x14ac:dyDescent="0.35">
      <c r="W1105" s="36"/>
      <c r="AA1105">
        <v>48.87</v>
      </c>
      <c r="AB1105">
        <v>2.1459999999999999</v>
      </c>
      <c r="AC1105">
        <v>1.972213223766639</v>
      </c>
      <c r="AD1105">
        <v>26.1</v>
      </c>
      <c r="AE1105">
        <v>15.8</v>
      </c>
      <c r="AF1105">
        <v>23.2</v>
      </c>
      <c r="AG1105">
        <v>164.9</v>
      </c>
      <c r="AH1105">
        <v>7.28</v>
      </c>
      <c r="AI1105">
        <v>51.46</v>
      </c>
      <c r="AJ1105">
        <v>1479</v>
      </c>
      <c r="AK1105" s="32">
        <v>12.13</v>
      </c>
    </row>
    <row r="1106" spans="23:37" x14ac:dyDescent="0.35">
      <c r="W1106" s="36"/>
      <c r="AA1106">
        <v>48.9</v>
      </c>
      <c r="AB1106">
        <v>2.5019999999999998</v>
      </c>
      <c r="AC1106">
        <v>2.2993837305983833</v>
      </c>
      <c r="AD1106">
        <v>26.8</v>
      </c>
      <c r="AE1106">
        <v>15.6</v>
      </c>
      <c r="AF1106">
        <v>23.1</v>
      </c>
      <c r="AG1106">
        <v>308.10000000000002</v>
      </c>
      <c r="AH1106">
        <v>7.92</v>
      </c>
      <c r="AI1106">
        <v>51.14</v>
      </c>
      <c r="AJ1106">
        <v>1476</v>
      </c>
      <c r="AK1106" s="32">
        <v>12.05</v>
      </c>
    </row>
    <row r="1107" spans="23:37" x14ac:dyDescent="0.35">
      <c r="W1107" s="36"/>
      <c r="AA1107">
        <v>48.92</v>
      </c>
      <c r="AB1107">
        <v>2.6840000000000002</v>
      </c>
      <c r="AC1107">
        <v>2.4666450571247251</v>
      </c>
      <c r="AD1107">
        <v>28.7</v>
      </c>
      <c r="AE1107">
        <v>15.2</v>
      </c>
      <c r="AF1107">
        <v>22.7</v>
      </c>
      <c r="AG1107">
        <v>639.6</v>
      </c>
      <c r="AH1107">
        <v>9.99</v>
      </c>
      <c r="AI1107">
        <v>50.69</v>
      </c>
      <c r="AJ1107">
        <v>1472</v>
      </c>
      <c r="AK1107" s="32">
        <v>11.95</v>
      </c>
    </row>
    <row r="1108" spans="23:37" x14ac:dyDescent="0.35">
      <c r="W1108" s="36"/>
      <c r="AA1108">
        <v>48.95</v>
      </c>
      <c r="AB1108">
        <v>2.7170000000000001</v>
      </c>
      <c r="AC1108">
        <v>2.4969726602860947</v>
      </c>
      <c r="AD1108">
        <v>29.5</v>
      </c>
      <c r="AE1108">
        <v>15.1</v>
      </c>
      <c r="AF1108">
        <v>22.6</v>
      </c>
      <c r="AG1108">
        <v>779.4</v>
      </c>
      <c r="AH1108">
        <v>10.9</v>
      </c>
      <c r="AI1108">
        <v>50.58</v>
      </c>
      <c r="AJ1108">
        <v>1472</v>
      </c>
      <c r="AK1108" s="32">
        <v>11.92</v>
      </c>
    </row>
    <row r="1109" spans="23:37" x14ac:dyDescent="0.35">
      <c r="W1109" s="36"/>
      <c r="AA1109">
        <v>61.03</v>
      </c>
      <c r="AB1109">
        <v>0.71699999999999997</v>
      </c>
      <c r="AC1109">
        <v>0.65893610505157507</v>
      </c>
      <c r="AD1109">
        <v>26.9</v>
      </c>
      <c r="AE1109">
        <v>16.7</v>
      </c>
      <c r="AF1109">
        <v>26.5</v>
      </c>
      <c r="AG1109">
        <v>24.5</v>
      </c>
      <c r="AH1109">
        <v>7.96</v>
      </c>
      <c r="AI1109">
        <v>65.599999999999994</v>
      </c>
      <c r="AJ1109">
        <v>2160</v>
      </c>
      <c r="AK1109" s="32">
        <v>15.46</v>
      </c>
    </row>
    <row r="1110" spans="23:37" x14ac:dyDescent="0.35">
      <c r="W1110" s="36"/>
      <c r="AA1110">
        <v>61.09</v>
      </c>
      <c r="AB1110">
        <v>1.0660000000000001</v>
      </c>
      <c r="AC1110">
        <v>0.97967348393999876</v>
      </c>
      <c r="AD1110">
        <v>26.5</v>
      </c>
      <c r="AE1110">
        <v>16.8</v>
      </c>
      <c r="AF1110">
        <v>26.6</v>
      </c>
      <c r="AG1110">
        <v>47</v>
      </c>
      <c r="AH1110">
        <v>8.0299999999999994</v>
      </c>
      <c r="AI1110">
        <v>65.88</v>
      </c>
      <c r="AJ1110">
        <v>2167</v>
      </c>
      <c r="AK1110" s="32">
        <v>15.53</v>
      </c>
    </row>
    <row r="1111" spans="23:37" x14ac:dyDescent="0.35">
      <c r="W1111" s="36"/>
      <c r="AA1111">
        <v>61.11</v>
      </c>
      <c r="AB1111">
        <v>1.6</v>
      </c>
      <c r="AC1111">
        <v>1.4704292441876154</v>
      </c>
      <c r="AD1111">
        <v>26.4</v>
      </c>
      <c r="AE1111">
        <v>16.7</v>
      </c>
      <c r="AF1111">
        <v>26.1</v>
      </c>
      <c r="AG1111">
        <v>101.3</v>
      </c>
      <c r="AH1111">
        <v>8.23</v>
      </c>
      <c r="AI1111">
        <v>65.73</v>
      </c>
      <c r="AJ1111">
        <v>2165</v>
      </c>
      <c r="AK1111" s="32">
        <v>15.49</v>
      </c>
    </row>
    <row r="1112" spans="23:37" x14ac:dyDescent="0.35">
      <c r="W1112" s="36"/>
      <c r="AA1112">
        <v>61.07</v>
      </c>
      <c r="AB1112">
        <v>2.1339999999999999</v>
      </c>
      <c r="AC1112">
        <v>1.9611850044352319</v>
      </c>
      <c r="AD1112">
        <v>26.9</v>
      </c>
      <c r="AE1112">
        <v>16.399999999999999</v>
      </c>
      <c r="AF1112">
        <v>26</v>
      </c>
      <c r="AG1112">
        <v>215.9</v>
      </c>
      <c r="AH1112">
        <v>8.8000000000000007</v>
      </c>
      <c r="AI1112">
        <v>65.28</v>
      </c>
      <c r="AJ1112">
        <v>2158</v>
      </c>
      <c r="AK1112" s="32">
        <v>15.39</v>
      </c>
    </row>
    <row r="1113" spans="23:37" x14ac:dyDescent="0.35">
      <c r="W1113" s="36"/>
      <c r="AA1113">
        <v>61.15</v>
      </c>
      <c r="AB1113">
        <v>2.3130000000000002</v>
      </c>
      <c r="AC1113">
        <v>2.1256892761287216</v>
      </c>
      <c r="AD1113">
        <v>27.6</v>
      </c>
      <c r="AE1113">
        <v>16.2</v>
      </c>
      <c r="AF1113">
        <v>25.5</v>
      </c>
      <c r="AG1113">
        <v>335.8</v>
      </c>
      <c r="AH1113">
        <v>9.4</v>
      </c>
      <c r="AI1113">
        <v>64.92</v>
      </c>
      <c r="AJ1113">
        <v>2156</v>
      </c>
      <c r="AK1113" s="32">
        <v>15.3</v>
      </c>
    </row>
    <row r="1114" spans="23:37" x14ac:dyDescent="0.35">
      <c r="W1114" s="36"/>
      <c r="AA1114">
        <v>61.17</v>
      </c>
      <c r="AB1114">
        <v>2.4950000000000001</v>
      </c>
      <c r="AC1114">
        <v>2.292950602655063</v>
      </c>
      <c r="AD1114">
        <v>29.8</v>
      </c>
      <c r="AE1114">
        <v>15.7</v>
      </c>
      <c r="AF1114">
        <v>24.3</v>
      </c>
      <c r="AG1114">
        <v>766.4</v>
      </c>
      <c r="AH1114">
        <v>11.79</v>
      </c>
      <c r="AI1114">
        <v>64.17</v>
      </c>
      <c r="AJ1114">
        <v>2147</v>
      </c>
      <c r="AK1114" s="32">
        <v>15.13</v>
      </c>
    </row>
    <row r="1115" spans="23:37" x14ac:dyDescent="0.35">
      <c r="W1115" s="36"/>
      <c r="AA1115">
        <v>73</v>
      </c>
      <c r="AB1115">
        <v>0.71099999999999997</v>
      </c>
      <c r="AC1115">
        <v>0.65342199538587153</v>
      </c>
      <c r="AD1115">
        <v>27.9</v>
      </c>
      <c r="AE1115">
        <v>15.6</v>
      </c>
      <c r="AF1115">
        <v>27</v>
      </c>
      <c r="AG1115">
        <v>26.9</v>
      </c>
      <c r="AH1115">
        <v>8.9</v>
      </c>
      <c r="AI1115">
        <v>76.489999999999995</v>
      </c>
      <c r="AJ1115">
        <v>2881</v>
      </c>
      <c r="AK1115" s="32">
        <v>18.03</v>
      </c>
    </row>
    <row r="1116" spans="23:37" x14ac:dyDescent="0.35">
      <c r="W1116" s="36"/>
      <c r="AA1116">
        <v>73.23</v>
      </c>
      <c r="AB1116">
        <v>1.0660000000000001</v>
      </c>
      <c r="AC1116">
        <v>0.97967348393999876</v>
      </c>
      <c r="AD1116">
        <v>27.6</v>
      </c>
      <c r="AE1116">
        <v>16</v>
      </c>
      <c r="AF1116">
        <v>27</v>
      </c>
      <c r="AG1116">
        <v>51.8</v>
      </c>
      <c r="AH1116">
        <v>8.99</v>
      </c>
      <c r="AI1116">
        <v>77.349999999999994</v>
      </c>
      <c r="AJ1116">
        <v>2906</v>
      </c>
      <c r="AK1116" s="32">
        <v>18.23</v>
      </c>
    </row>
    <row r="1117" spans="23:37" x14ac:dyDescent="0.35">
      <c r="W1117" s="36"/>
      <c r="AA1117">
        <v>73.23</v>
      </c>
      <c r="AB1117">
        <v>1.5960000000000001</v>
      </c>
      <c r="AC1117">
        <v>1.4667531710771464</v>
      </c>
      <c r="AD1117">
        <v>27.7</v>
      </c>
      <c r="AE1117">
        <v>16.100000000000001</v>
      </c>
      <c r="AF1117">
        <v>26.9</v>
      </c>
      <c r="AG1117">
        <v>136</v>
      </c>
      <c r="AH1117">
        <v>9.32</v>
      </c>
      <c r="AI1117">
        <v>77.63</v>
      </c>
      <c r="AJ1117">
        <v>2911</v>
      </c>
      <c r="AK1117" s="32">
        <v>18.3</v>
      </c>
    </row>
    <row r="1118" spans="23:37" x14ac:dyDescent="0.35">
      <c r="W1118" s="36"/>
      <c r="AA1118">
        <v>73.33</v>
      </c>
      <c r="AB1118">
        <v>1.871</v>
      </c>
      <c r="AC1118">
        <v>1.7194831974218927</v>
      </c>
      <c r="AD1118">
        <v>27.8</v>
      </c>
      <c r="AE1118">
        <v>16.2</v>
      </c>
      <c r="AF1118">
        <v>26.5</v>
      </c>
      <c r="AG1118">
        <v>237.7</v>
      </c>
      <c r="AH1118">
        <v>9.7799999999999994</v>
      </c>
      <c r="AI1118">
        <v>77.900000000000006</v>
      </c>
      <c r="AJ1118">
        <v>2920</v>
      </c>
      <c r="AK1118" s="32">
        <v>18.36</v>
      </c>
    </row>
    <row r="1119" spans="23:37" x14ac:dyDescent="0.35">
      <c r="W1119" s="36"/>
      <c r="AA1119">
        <v>73.319999999999993</v>
      </c>
      <c r="AB1119">
        <v>2.1349999999999998</v>
      </c>
      <c r="AC1119">
        <v>1.962104022712849</v>
      </c>
      <c r="AD1119">
        <v>28.5</v>
      </c>
      <c r="AE1119">
        <v>16.2</v>
      </c>
      <c r="AF1119">
        <v>26.1</v>
      </c>
      <c r="AG1119">
        <v>443.6</v>
      </c>
      <c r="AH1119">
        <v>10.65</v>
      </c>
      <c r="AI1119">
        <v>77.89</v>
      </c>
      <c r="AJ1119">
        <v>2919</v>
      </c>
      <c r="AK1119" s="32">
        <v>18.36</v>
      </c>
    </row>
    <row r="1120" spans="23:37" x14ac:dyDescent="0.35">
      <c r="W1120" s="36"/>
      <c r="AA1120">
        <v>73.34</v>
      </c>
      <c r="AB1120">
        <v>2.2240000000000002</v>
      </c>
      <c r="AC1120">
        <v>2.0438966494207857</v>
      </c>
      <c r="AD1120">
        <v>29.1</v>
      </c>
      <c r="AE1120">
        <v>16.2</v>
      </c>
      <c r="AF1120">
        <v>25.7</v>
      </c>
      <c r="AG1120">
        <v>563.9</v>
      </c>
      <c r="AH1120">
        <v>11.13</v>
      </c>
      <c r="AI1120">
        <v>77.84</v>
      </c>
      <c r="AJ1120">
        <v>2919</v>
      </c>
      <c r="AK1120" s="32">
        <v>18.350000000000001</v>
      </c>
    </row>
    <row r="1121" spans="23:37" ht="15" thickBot="1" x14ac:dyDescent="0.4">
      <c r="W1121" s="41"/>
      <c r="X1121" s="42"/>
      <c r="Y1121" s="42"/>
      <c r="Z1121" s="42"/>
      <c r="AA1121" s="42">
        <v>73.349999999999994</v>
      </c>
      <c r="AB1121" s="42">
        <v>2.3170000000000002</v>
      </c>
      <c r="AC1121" s="42">
        <v>2.1293653492391909</v>
      </c>
      <c r="AD1121" s="42">
        <v>29.7</v>
      </c>
      <c r="AE1121" s="42">
        <v>16.100000000000001</v>
      </c>
      <c r="AF1121" s="42">
        <v>24.8</v>
      </c>
      <c r="AG1121" s="42">
        <v>877.2</v>
      </c>
      <c r="AH1121" s="42">
        <v>12.74</v>
      </c>
      <c r="AI1121" s="42">
        <v>77.709999999999994</v>
      </c>
      <c r="AJ1121" s="42">
        <v>2918</v>
      </c>
      <c r="AK1121" s="43">
        <v>18.32</v>
      </c>
    </row>
    <row r="1122" spans="23:37" x14ac:dyDescent="0.35">
      <c r="W1122" s="36" t="s">
        <v>12</v>
      </c>
      <c r="X1122">
        <v>3.1</v>
      </c>
      <c r="Z1122" t="s">
        <v>120</v>
      </c>
      <c r="AA1122">
        <v>0</v>
      </c>
      <c r="AB1122">
        <v>0.63700000000000001</v>
      </c>
      <c r="AC1122">
        <v>0.58541464284219435</v>
      </c>
      <c r="AD1122">
        <v>31.4</v>
      </c>
      <c r="AE1122">
        <v>26.7</v>
      </c>
      <c r="AF1122">
        <v>26.7</v>
      </c>
      <c r="AG1122">
        <v>6.4</v>
      </c>
      <c r="AH1122">
        <v>0</v>
      </c>
      <c r="AI1122">
        <v>0</v>
      </c>
      <c r="AJ1122">
        <v>0</v>
      </c>
      <c r="AK1122" s="32">
        <v>0</v>
      </c>
    </row>
    <row r="1123" spans="23:37" x14ac:dyDescent="0.35">
      <c r="W1123" s="36"/>
      <c r="AA1123">
        <v>0</v>
      </c>
      <c r="AB1123">
        <v>0.71499999999999997</v>
      </c>
      <c r="AC1123">
        <v>0.65709806849634056</v>
      </c>
      <c r="AD1123">
        <v>31.3</v>
      </c>
      <c r="AE1123">
        <v>26.7</v>
      </c>
      <c r="AF1123">
        <v>26.1</v>
      </c>
      <c r="AG1123">
        <v>8</v>
      </c>
      <c r="AH1123">
        <v>0</v>
      </c>
      <c r="AI1123">
        <v>0</v>
      </c>
      <c r="AJ1123">
        <v>0</v>
      </c>
      <c r="AK1123" s="32">
        <v>0</v>
      </c>
    </row>
    <row r="1124" spans="23:37" x14ac:dyDescent="0.35">
      <c r="W1124" s="36"/>
      <c r="AA1124">
        <v>0</v>
      </c>
      <c r="AB1124">
        <v>1.0640000000000001</v>
      </c>
      <c r="AC1124">
        <v>0.97783544738476424</v>
      </c>
      <c r="AD1124">
        <v>31.5</v>
      </c>
      <c r="AE1124">
        <v>26.8</v>
      </c>
      <c r="AF1124">
        <v>25.5</v>
      </c>
      <c r="AG1124">
        <v>16.399999999999999</v>
      </c>
      <c r="AH1124">
        <v>0</v>
      </c>
      <c r="AI1124">
        <v>0</v>
      </c>
      <c r="AJ1124">
        <v>0</v>
      </c>
      <c r="AK1124" s="32">
        <v>0</v>
      </c>
    </row>
    <row r="1125" spans="23:37" x14ac:dyDescent="0.35">
      <c r="W1125" s="36"/>
      <c r="AA1125">
        <v>0</v>
      </c>
      <c r="AB1125">
        <v>1.0640000000000001</v>
      </c>
      <c r="AC1125">
        <v>0.97783544738476424</v>
      </c>
      <c r="AD1125">
        <v>38.9</v>
      </c>
      <c r="AE1125">
        <v>27.3</v>
      </c>
      <c r="AF1125">
        <v>29.8</v>
      </c>
      <c r="AG1125">
        <v>16.3</v>
      </c>
      <c r="AH1125">
        <v>0</v>
      </c>
      <c r="AI1125">
        <v>0</v>
      </c>
      <c r="AJ1125">
        <v>0</v>
      </c>
      <c r="AK1125" s="32">
        <v>0</v>
      </c>
    </row>
    <row r="1126" spans="23:37" x14ac:dyDescent="0.35">
      <c r="W1126" s="36"/>
      <c r="AA1126">
        <v>0</v>
      </c>
      <c r="AB1126">
        <v>1.599</v>
      </c>
      <c r="AC1126">
        <v>1.4695102259099981</v>
      </c>
      <c r="AD1126">
        <v>29.6</v>
      </c>
      <c r="AE1126">
        <v>23.1</v>
      </c>
      <c r="AF1126">
        <v>25.7</v>
      </c>
      <c r="AG1126">
        <v>36.1</v>
      </c>
      <c r="AH1126">
        <v>0</v>
      </c>
      <c r="AI1126">
        <v>0</v>
      </c>
      <c r="AJ1126">
        <v>0</v>
      </c>
      <c r="AK1126" s="32">
        <v>0</v>
      </c>
    </row>
    <row r="1127" spans="23:37" x14ac:dyDescent="0.35">
      <c r="W1127" s="36"/>
      <c r="AA1127">
        <v>0</v>
      </c>
      <c r="AB1127">
        <v>1.605</v>
      </c>
      <c r="AC1127">
        <v>1.4750243355757018</v>
      </c>
      <c r="AD1127">
        <v>31.6</v>
      </c>
      <c r="AE1127">
        <v>26.9</v>
      </c>
      <c r="AF1127">
        <v>25.5</v>
      </c>
      <c r="AG1127">
        <v>35.200000000000003</v>
      </c>
      <c r="AH1127">
        <v>0</v>
      </c>
      <c r="AI1127">
        <v>0</v>
      </c>
      <c r="AJ1127">
        <v>0</v>
      </c>
      <c r="AK1127" s="32">
        <v>0</v>
      </c>
    </row>
    <row r="1128" spans="23:37" x14ac:dyDescent="0.35">
      <c r="W1128" s="36"/>
      <c r="AA1128">
        <v>0</v>
      </c>
      <c r="AB1128">
        <v>2.14</v>
      </c>
      <c r="AC1128">
        <v>1.9666991141009358</v>
      </c>
      <c r="AD1128">
        <v>31.9</v>
      </c>
      <c r="AE1128">
        <v>26.8</v>
      </c>
      <c r="AF1128">
        <v>25</v>
      </c>
      <c r="AG1128">
        <v>59.9</v>
      </c>
      <c r="AH1128">
        <v>0</v>
      </c>
      <c r="AI1128">
        <v>0</v>
      </c>
      <c r="AJ1128">
        <v>0</v>
      </c>
      <c r="AK1128" s="32">
        <v>0</v>
      </c>
    </row>
    <row r="1129" spans="23:37" x14ac:dyDescent="0.35">
      <c r="W1129" s="36"/>
      <c r="AA1129">
        <v>0</v>
      </c>
      <c r="AB1129">
        <v>2.847</v>
      </c>
      <c r="AC1129">
        <v>2.6164450363763381</v>
      </c>
      <c r="AD1129">
        <v>31.7</v>
      </c>
      <c r="AE1129">
        <v>23.2</v>
      </c>
      <c r="AF1129">
        <v>25.1</v>
      </c>
      <c r="AG1129">
        <v>109</v>
      </c>
      <c r="AH1129">
        <v>0</v>
      </c>
      <c r="AI1129">
        <v>0</v>
      </c>
      <c r="AJ1129">
        <v>0</v>
      </c>
      <c r="AK1129" s="32">
        <v>0</v>
      </c>
    </row>
    <row r="1130" spans="23:37" x14ac:dyDescent="0.35">
      <c r="W1130" s="36"/>
      <c r="AA1130">
        <v>0</v>
      </c>
      <c r="AB1130">
        <v>2.85</v>
      </c>
      <c r="AC1130">
        <v>2.61920209120919</v>
      </c>
      <c r="AD1130">
        <v>32.799999999999997</v>
      </c>
      <c r="AE1130">
        <v>26.8</v>
      </c>
      <c r="AF1130">
        <v>24.8</v>
      </c>
      <c r="AG1130">
        <v>102.7</v>
      </c>
      <c r="AH1130">
        <v>0</v>
      </c>
      <c r="AI1130">
        <v>0</v>
      </c>
      <c r="AJ1130">
        <v>0</v>
      </c>
      <c r="AK1130" s="32">
        <v>0</v>
      </c>
    </row>
    <row r="1131" spans="23:37" x14ac:dyDescent="0.35">
      <c r="W1131" s="36"/>
      <c r="AA1131">
        <v>0</v>
      </c>
      <c r="AB1131">
        <v>3.5619999999999998</v>
      </c>
      <c r="AC1131">
        <v>3.2735431048726786</v>
      </c>
      <c r="AD1131">
        <v>35.200000000000003</v>
      </c>
      <c r="AE1131">
        <v>26.8</v>
      </c>
      <c r="AF1131">
        <v>24.8</v>
      </c>
      <c r="AG1131">
        <v>156.80000000000001</v>
      </c>
      <c r="AH1131">
        <v>0</v>
      </c>
      <c r="AI1131">
        <v>0</v>
      </c>
      <c r="AJ1131">
        <v>0</v>
      </c>
      <c r="AK1131" s="32">
        <v>0</v>
      </c>
    </row>
    <row r="1132" spans="23:37" x14ac:dyDescent="0.35">
      <c r="W1132" s="36"/>
      <c r="AA1132">
        <v>0</v>
      </c>
      <c r="AB1132">
        <v>4.2729999999999997</v>
      </c>
      <c r="AC1132">
        <v>3.9269651002585499</v>
      </c>
      <c r="AD1132">
        <v>39.299999999999997</v>
      </c>
      <c r="AE1132">
        <v>26.8</v>
      </c>
      <c r="AF1132">
        <v>25.4</v>
      </c>
      <c r="AG1132">
        <v>220.8</v>
      </c>
      <c r="AH1132">
        <v>0</v>
      </c>
      <c r="AI1132">
        <v>0</v>
      </c>
      <c r="AJ1132">
        <v>0</v>
      </c>
      <c r="AK1132" s="32">
        <v>0</v>
      </c>
    </row>
    <row r="1133" spans="23:37" x14ac:dyDescent="0.35">
      <c r="W1133" s="36"/>
      <c r="AA1133">
        <v>0</v>
      </c>
      <c r="AB1133">
        <v>4.9669999999999996</v>
      </c>
      <c r="AC1133">
        <v>4.5647637849249278</v>
      </c>
      <c r="AD1133">
        <v>43.2</v>
      </c>
      <c r="AE1133">
        <v>26.9</v>
      </c>
      <c r="AF1133">
        <v>27.6</v>
      </c>
      <c r="AG1133">
        <v>297.10000000000002</v>
      </c>
      <c r="AH1133">
        <v>0</v>
      </c>
      <c r="AI1133">
        <v>0</v>
      </c>
      <c r="AJ1133">
        <v>0</v>
      </c>
      <c r="AK1133" s="32">
        <v>0</v>
      </c>
    </row>
    <row r="1134" spans="23:37" x14ac:dyDescent="0.35">
      <c r="W1134" s="36"/>
      <c r="AA1134">
        <v>3</v>
      </c>
      <c r="AB1134">
        <v>0.70499999999999996</v>
      </c>
      <c r="AC1134">
        <v>0.647907885720168</v>
      </c>
      <c r="AD1134">
        <v>36.9</v>
      </c>
      <c r="AE1134">
        <v>26</v>
      </c>
      <c r="AF1134">
        <v>28</v>
      </c>
      <c r="AG1134">
        <v>8.4</v>
      </c>
      <c r="AH1134" t="s">
        <v>149</v>
      </c>
      <c r="AI1134">
        <v>8.8000000000000007</v>
      </c>
      <c r="AJ1134">
        <v>58</v>
      </c>
      <c r="AK1134" s="32">
        <v>2.0699999999999998</v>
      </c>
    </row>
    <row r="1135" spans="23:37" x14ac:dyDescent="0.35">
      <c r="W1135" s="36"/>
      <c r="AA1135">
        <v>2.78</v>
      </c>
      <c r="AB1135">
        <v>1.0620000000000001</v>
      </c>
      <c r="AC1135">
        <v>0.97599741082952973</v>
      </c>
      <c r="AD1135">
        <v>35.6</v>
      </c>
      <c r="AE1135">
        <v>26.9</v>
      </c>
      <c r="AF1135">
        <v>28</v>
      </c>
      <c r="AG1135">
        <v>16.899999999999999</v>
      </c>
      <c r="AH1135" t="s">
        <v>149</v>
      </c>
      <c r="AI1135">
        <v>8.3000000000000007</v>
      </c>
      <c r="AJ1135">
        <v>51</v>
      </c>
      <c r="AK1135" s="32">
        <v>1.96</v>
      </c>
    </row>
    <row r="1136" spans="23:37" x14ac:dyDescent="0.35">
      <c r="W1136" s="36"/>
      <c r="AA1136">
        <v>2.97</v>
      </c>
      <c r="AB1136">
        <v>1.6</v>
      </c>
      <c r="AC1136">
        <v>1.4704292441876154</v>
      </c>
      <c r="AD1136">
        <v>34.700000000000003</v>
      </c>
      <c r="AE1136">
        <v>26.6</v>
      </c>
      <c r="AF1136">
        <v>27.4</v>
      </c>
      <c r="AG1136">
        <v>36.1</v>
      </c>
      <c r="AH1136" t="s">
        <v>149</v>
      </c>
      <c r="AI1136">
        <v>8.82</v>
      </c>
      <c r="AJ1136">
        <v>57</v>
      </c>
      <c r="AK1136" s="32">
        <v>2.08</v>
      </c>
    </row>
    <row r="1137" spans="23:37" x14ac:dyDescent="0.35">
      <c r="W1137" s="36"/>
      <c r="AA1137">
        <v>3.08</v>
      </c>
      <c r="AB1137">
        <v>2.1309999999999998</v>
      </c>
      <c r="AC1137">
        <v>1.95842794960238</v>
      </c>
      <c r="AD1137">
        <v>34.5</v>
      </c>
      <c r="AE1137">
        <v>26.4</v>
      </c>
      <c r="AF1137">
        <v>27.4</v>
      </c>
      <c r="AG1137">
        <v>62.7</v>
      </c>
      <c r="AH1137" t="s">
        <v>149</v>
      </c>
      <c r="AI1137">
        <v>9.11</v>
      </c>
      <c r="AJ1137">
        <v>60</v>
      </c>
      <c r="AK1137" s="32">
        <v>2.15</v>
      </c>
    </row>
    <row r="1138" spans="23:37" x14ac:dyDescent="0.35">
      <c r="W1138" s="36"/>
      <c r="AA1138">
        <v>3.01</v>
      </c>
      <c r="AB1138">
        <v>2.8420000000000001</v>
      </c>
      <c r="AC1138">
        <v>2.611849944988252</v>
      </c>
      <c r="AD1138">
        <v>35.200000000000003</v>
      </c>
      <c r="AE1138">
        <v>26.5</v>
      </c>
      <c r="AF1138">
        <v>26.9</v>
      </c>
      <c r="AG1138">
        <v>110.9</v>
      </c>
      <c r="AH1138" t="s">
        <v>149</v>
      </c>
      <c r="AI1138">
        <v>8.92</v>
      </c>
      <c r="AJ1138">
        <v>58</v>
      </c>
      <c r="AK1138" s="32">
        <v>2.1</v>
      </c>
    </row>
    <row r="1139" spans="23:37" x14ac:dyDescent="0.35">
      <c r="W1139" s="36"/>
      <c r="AA1139">
        <v>3.19</v>
      </c>
      <c r="AB1139">
        <v>3.5539999999999998</v>
      </c>
      <c r="AC1139">
        <v>3.2661909586517406</v>
      </c>
      <c r="AD1139">
        <v>37.1</v>
      </c>
      <c r="AE1139">
        <v>26.4</v>
      </c>
      <c r="AF1139">
        <v>26.7</v>
      </c>
      <c r="AG1139">
        <v>175</v>
      </c>
      <c r="AH1139" t="s">
        <v>149</v>
      </c>
      <c r="AI1139">
        <v>9.43</v>
      </c>
      <c r="AJ1139">
        <v>64</v>
      </c>
      <c r="AK1139" s="32">
        <v>2.2200000000000002</v>
      </c>
    </row>
    <row r="1140" spans="23:37" x14ac:dyDescent="0.35">
      <c r="W1140" s="36"/>
      <c r="AA1140">
        <v>2.99</v>
      </c>
      <c r="AB1140">
        <v>4.968</v>
      </c>
      <c r="AC1140">
        <v>4.565682803202546</v>
      </c>
      <c r="AD1140">
        <v>46.1</v>
      </c>
      <c r="AE1140">
        <v>26</v>
      </c>
      <c r="AF1140">
        <v>27.3</v>
      </c>
      <c r="AG1140">
        <v>442.6</v>
      </c>
      <c r="AH1140" t="s">
        <v>149</v>
      </c>
      <c r="AI1140">
        <v>8.77</v>
      </c>
      <c r="AJ1140">
        <v>57</v>
      </c>
      <c r="AK1140" s="32">
        <v>2.0699999999999998</v>
      </c>
    </row>
    <row r="1141" spans="23:37" x14ac:dyDescent="0.35">
      <c r="W1141" s="36"/>
      <c r="AA1141">
        <v>6.27</v>
      </c>
      <c r="AB1141">
        <v>0.70699999999999996</v>
      </c>
      <c r="AC1141">
        <v>0.64974592227540251</v>
      </c>
      <c r="AD1141">
        <v>36.5</v>
      </c>
      <c r="AE1141">
        <v>26.6</v>
      </c>
      <c r="AF1141">
        <v>27.3</v>
      </c>
      <c r="AG1141">
        <v>8.6999999999999993</v>
      </c>
      <c r="AH1141">
        <v>1.1100000000000001</v>
      </c>
      <c r="AI1141">
        <v>18.64</v>
      </c>
      <c r="AJ1141">
        <v>198</v>
      </c>
      <c r="AK1141" s="32">
        <v>4.3899999999999997</v>
      </c>
    </row>
    <row r="1142" spans="23:37" x14ac:dyDescent="0.35">
      <c r="W1142" s="36"/>
      <c r="AA1142">
        <v>6.22</v>
      </c>
      <c r="AB1142">
        <v>1.0660000000000001</v>
      </c>
      <c r="AC1142">
        <v>0.97967348393999876</v>
      </c>
      <c r="AD1142">
        <v>35.4</v>
      </c>
      <c r="AE1142">
        <v>26.4</v>
      </c>
      <c r="AF1142">
        <v>28</v>
      </c>
      <c r="AG1142">
        <v>17.7</v>
      </c>
      <c r="AH1142">
        <v>1.0900000000000001</v>
      </c>
      <c r="AI1142">
        <v>18.37</v>
      </c>
      <c r="AJ1142">
        <v>194</v>
      </c>
      <c r="AK1142" s="32">
        <v>4.33</v>
      </c>
    </row>
    <row r="1143" spans="23:37" x14ac:dyDescent="0.35">
      <c r="W1143" s="36"/>
      <c r="AA1143">
        <v>6.22</v>
      </c>
      <c r="AB1143">
        <v>1.6</v>
      </c>
      <c r="AC1143">
        <v>1.4704292441876154</v>
      </c>
      <c r="AD1143">
        <v>34.5</v>
      </c>
      <c r="AE1143">
        <v>26.3</v>
      </c>
      <c r="AF1143">
        <v>28.4</v>
      </c>
      <c r="AG1143">
        <v>37.5</v>
      </c>
      <c r="AH1143">
        <v>1.0900000000000001</v>
      </c>
      <c r="AI1143">
        <v>18.34</v>
      </c>
      <c r="AJ1143">
        <v>194</v>
      </c>
      <c r="AK1143" s="32">
        <v>4.32</v>
      </c>
    </row>
    <row r="1144" spans="23:37" x14ac:dyDescent="0.35">
      <c r="W1144" s="36"/>
      <c r="AA1144">
        <v>6.22</v>
      </c>
      <c r="AB1144">
        <v>2.1219999999999999</v>
      </c>
      <c r="AC1144">
        <v>1.9501567851038248</v>
      </c>
      <c r="AD1144">
        <v>34.200000000000003</v>
      </c>
      <c r="AE1144">
        <v>26.1</v>
      </c>
      <c r="AF1144">
        <v>28.5</v>
      </c>
      <c r="AG1144">
        <v>65.3</v>
      </c>
      <c r="AH1144">
        <v>1.1100000000000001</v>
      </c>
      <c r="AI1144">
        <v>18.29</v>
      </c>
      <c r="AJ1144">
        <v>194</v>
      </c>
      <c r="AK1144" s="32">
        <v>4.3099999999999996</v>
      </c>
    </row>
    <row r="1145" spans="23:37" x14ac:dyDescent="0.35">
      <c r="W1145" s="36"/>
      <c r="AA1145">
        <v>6.16</v>
      </c>
      <c r="AB1145">
        <v>2.8359999999999999</v>
      </c>
      <c r="AC1145">
        <v>2.6063358353225481</v>
      </c>
      <c r="AD1145">
        <v>35</v>
      </c>
      <c r="AE1145">
        <v>25.9</v>
      </c>
      <c r="AF1145">
        <v>27.8</v>
      </c>
      <c r="AG1145">
        <v>114.5</v>
      </c>
      <c r="AH1145">
        <v>1.17</v>
      </c>
      <c r="AI1145">
        <v>18.04</v>
      </c>
      <c r="AJ1145">
        <v>191</v>
      </c>
      <c r="AK1145" s="32">
        <v>4.25</v>
      </c>
    </row>
    <row r="1146" spans="23:37" x14ac:dyDescent="0.35">
      <c r="W1146" s="36"/>
      <c r="AA1146">
        <v>6.03</v>
      </c>
      <c r="AB1146">
        <v>3.5470000000000002</v>
      </c>
      <c r="AC1146">
        <v>3.2597578307084198</v>
      </c>
      <c r="AD1146">
        <v>37.200000000000003</v>
      </c>
      <c r="AE1146">
        <v>25.6</v>
      </c>
      <c r="AF1146">
        <v>27.3</v>
      </c>
      <c r="AG1146">
        <v>185</v>
      </c>
      <c r="AH1146">
        <v>1.23</v>
      </c>
      <c r="AI1146">
        <v>17.510000000000002</v>
      </c>
      <c r="AJ1146">
        <v>183</v>
      </c>
      <c r="AK1146" s="32">
        <v>4.13</v>
      </c>
    </row>
    <row r="1147" spans="23:37" x14ac:dyDescent="0.35">
      <c r="W1147" s="36"/>
      <c r="AA1147">
        <v>6.4</v>
      </c>
      <c r="AB1147">
        <v>4.26</v>
      </c>
      <c r="AC1147">
        <v>3.9150178626495258</v>
      </c>
      <c r="AD1147">
        <v>39.700000000000003</v>
      </c>
      <c r="AE1147">
        <v>25.3</v>
      </c>
      <c r="AF1147">
        <v>27.3</v>
      </c>
      <c r="AG1147">
        <v>329</v>
      </c>
      <c r="AH1147">
        <v>1.71</v>
      </c>
      <c r="AI1147">
        <v>18.46</v>
      </c>
      <c r="AJ1147">
        <v>202</v>
      </c>
      <c r="AK1147" s="32">
        <v>4.3499999999999996</v>
      </c>
    </row>
    <row r="1148" spans="23:37" x14ac:dyDescent="0.35">
      <c r="W1148" s="36"/>
      <c r="AA1148">
        <v>6.43</v>
      </c>
      <c r="AB1148">
        <v>4.9649999999999999</v>
      </c>
      <c r="AC1148">
        <v>4.5629257483696941</v>
      </c>
      <c r="AD1148">
        <v>47.5</v>
      </c>
      <c r="AE1148">
        <v>25.3</v>
      </c>
      <c r="AF1148">
        <v>28</v>
      </c>
      <c r="AG1148">
        <v>626.20000000000005</v>
      </c>
      <c r="AH1148">
        <v>2.97</v>
      </c>
      <c r="AI1148">
        <v>18.55</v>
      </c>
      <c r="AJ1148">
        <v>203</v>
      </c>
      <c r="AK1148" s="32">
        <v>4.37</v>
      </c>
    </row>
    <row r="1149" spans="23:37" x14ac:dyDescent="0.35">
      <c r="W1149" s="36"/>
      <c r="AA1149">
        <v>9.11</v>
      </c>
      <c r="AB1149">
        <v>0.70799999999999996</v>
      </c>
      <c r="AC1149">
        <v>0.65066494055301982</v>
      </c>
      <c r="AD1149">
        <v>33.5</v>
      </c>
      <c r="AE1149">
        <v>25.2</v>
      </c>
      <c r="AF1149">
        <v>27.1</v>
      </c>
      <c r="AG1149">
        <v>9</v>
      </c>
      <c r="AH1149">
        <v>1.37</v>
      </c>
      <c r="AI1149">
        <v>26.23</v>
      </c>
      <c r="AJ1149">
        <v>363</v>
      </c>
      <c r="AK1149" s="32">
        <v>6.18</v>
      </c>
    </row>
    <row r="1150" spans="23:37" x14ac:dyDescent="0.35">
      <c r="W1150" s="36"/>
      <c r="AA1150">
        <v>9.17</v>
      </c>
      <c r="AB1150">
        <v>1.0640000000000001</v>
      </c>
      <c r="AC1150">
        <v>0.97783544738476424</v>
      </c>
      <c r="AD1150">
        <v>32.6</v>
      </c>
      <c r="AE1150">
        <v>25.2</v>
      </c>
      <c r="AF1150">
        <v>27.5</v>
      </c>
      <c r="AG1150">
        <v>18.100000000000001</v>
      </c>
      <c r="AH1150">
        <v>1.36</v>
      </c>
      <c r="AI1150">
        <v>26.42</v>
      </c>
      <c r="AJ1150">
        <v>367</v>
      </c>
      <c r="AK1150" s="32">
        <v>6.23</v>
      </c>
    </row>
    <row r="1151" spans="23:37" x14ac:dyDescent="0.35">
      <c r="W1151" s="36"/>
      <c r="AA1151">
        <v>9.19</v>
      </c>
      <c r="AB1151">
        <v>1.599</v>
      </c>
      <c r="AC1151">
        <v>1.4695102259099981</v>
      </c>
      <c r="AD1151">
        <v>32</v>
      </c>
      <c r="AE1151">
        <v>25.3</v>
      </c>
      <c r="AF1151">
        <v>27.2</v>
      </c>
      <c r="AG1151">
        <v>38.299999999999997</v>
      </c>
      <c r="AH1151">
        <v>1.34</v>
      </c>
      <c r="AI1151">
        <v>26.49</v>
      </c>
      <c r="AJ1151">
        <v>369</v>
      </c>
      <c r="AK1151" s="32">
        <v>6.24</v>
      </c>
    </row>
    <row r="1152" spans="23:37" x14ac:dyDescent="0.35">
      <c r="W1152" s="36"/>
      <c r="AA1152">
        <v>9.14</v>
      </c>
      <c r="AB1152">
        <v>2.1280000000000001</v>
      </c>
      <c r="AC1152">
        <v>1.9556708947695285</v>
      </c>
      <c r="AD1152">
        <v>31.9</v>
      </c>
      <c r="AE1152">
        <v>25.2</v>
      </c>
      <c r="AF1152">
        <v>27.2</v>
      </c>
      <c r="AG1152">
        <v>66.400000000000006</v>
      </c>
      <c r="AH1152">
        <v>1.34</v>
      </c>
      <c r="AI1152">
        <v>26.29</v>
      </c>
      <c r="AJ1152">
        <v>365</v>
      </c>
      <c r="AK1152" s="32">
        <v>6.2</v>
      </c>
    </row>
    <row r="1153" spans="23:37" x14ac:dyDescent="0.35">
      <c r="W1153" s="36"/>
      <c r="AA1153">
        <v>9.15</v>
      </c>
      <c r="AB1153">
        <v>2.8420000000000001</v>
      </c>
      <c r="AC1153">
        <v>2.611849944988252</v>
      </c>
      <c r="AD1153">
        <v>32.6</v>
      </c>
      <c r="AE1153">
        <v>24.8</v>
      </c>
      <c r="AF1153">
        <v>26.9</v>
      </c>
      <c r="AG1153">
        <v>119.4</v>
      </c>
      <c r="AH1153">
        <v>1.41</v>
      </c>
      <c r="AI1153">
        <v>26.12</v>
      </c>
      <c r="AJ1153">
        <v>364</v>
      </c>
      <c r="AK1153" s="32">
        <v>6.16</v>
      </c>
    </row>
    <row r="1154" spans="23:37" x14ac:dyDescent="0.35">
      <c r="W1154" s="36"/>
      <c r="AA1154">
        <v>9.2100000000000009</v>
      </c>
      <c r="AB1154">
        <v>3.5539999999999998</v>
      </c>
      <c r="AC1154">
        <v>3.2661909586517406</v>
      </c>
      <c r="AD1154">
        <v>34.700000000000003</v>
      </c>
      <c r="AE1154">
        <v>24.5</v>
      </c>
      <c r="AF1154">
        <v>26.6</v>
      </c>
      <c r="AG1154">
        <v>199</v>
      </c>
      <c r="AH1154">
        <v>1.56</v>
      </c>
      <c r="AI1154">
        <v>26.09</v>
      </c>
      <c r="AJ1154">
        <v>368</v>
      </c>
      <c r="AK1154" s="32">
        <v>6.15</v>
      </c>
    </row>
    <row r="1155" spans="23:37" x14ac:dyDescent="0.35">
      <c r="W1155" s="36"/>
      <c r="AA1155">
        <v>9.16</v>
      </c>
      <c r="AB1155">
        <v>4.2619999999999996</v>
      </c>
      <c r="AC1155">
        <v>3.91685589920476</v>
      </c>
      <c r="AD1155">
        <v>37.6</v>
      </c>
      <c r="AE1155">
        <v>24.3</v>
      </c>
      <c r="AF1155">
        <v>26.6</v>
      </c>
      <c r="AG1155">
        <v>383.8</v>
      </c>
      <c r="AH1155">
        <v>2.21</v>
      </c>
      <c r="AI1155">
        <v>25.86</v>
      </c>
      <c r="AJ1155">
        <v>364</v>
      </c>
      <c r="AK1155" s="32">
        <v>6.09</v>
      </c>
    </row>
    <row r="1156" spans="23:37" x14ac:dyDescent="0.35">
      <c r="W1156" s="36"/>
      <c r="AA1156">
        <v>9.1300000000000008</v>
      </c>
      <c r="AB1156">
        <v>4.6210000000000004</v>
      </c>
      <c r="AC1156">
        <v>4.2467834608693575</v>
      </c>
      <c r="AD1156">
        <v>41.2</v>
      </c>
      <c r="AE1156">
        <v>24.2</v>
      </c>
      <c r="AF1156">
        <v>26.4</v>
      </c>
      <c r="AG1156">
        <v>550.4</v>
      </c>
      <c r="AH1156">
        <v>2.87</v>
      </c>
      <c r="AI1156">
        <v>25.72</v>
      </c>
      <c r="AJ1156">
        <v>361</v>
      </c>
      <c r="AK1156" s="32">
        <v>6.06</v>
      </c>
    </row>
    <row r="1157" spans="23:37" x14ac:dyDescent="0.35">
      <c r="W1157" s="36"/>
      <c r="AA1157">
        <v>9.09</v>
      </c>
      <c r="AB1157">
        <v>4.976</v>
      </c>
      <c r="AC1157">
        <v>4.5730349494234837</v>
      </c>
      <c r="AD1157">
        <v>44.8</v>
      </c>
      <c r="AE1157">
        <v>24.5</v>
      </c>
      <c r="AF1157">
        <v>26.6</v>
      </c>
      <c r="AG1157">
        <v>833.6</v>
      </c>
      <c r="AH1157">
        <v>4.28</v>
      </c>
      <c r="AI1157">
        <v>25.77</v>
      </c>
      <c r="AJ1157">
        <v>360</v>
      </c>
      <c r="AK1157" s="32">
        <v>6.07</v>
      </c>
    </row>
    <row r="1158" spans="23:37" x14ac:dyDescent="0.35">
      <c r="W1158" s="36"/>
      <c r="AA1158">
        <v>12.27</v>
      </c>
      <c r="AB1158">
        <v>0.71799999999999997</v>
      </c>
      <c r="AC1158">
        <v>0.65985512332919238</v>
      </c>
      <c r="AD1158">
        <v>33.299999999999997</v>
      </c>
      <c r="AE1158">
        <v>25.1</v>
      </c>
      <c r="AF1158">
        <v>27.8</v>
      </c>
      <c r="AG1158">
        <v>9.5</v>
      </c>
      <c r="AH1158">
        <v>1.98</v>
      </c>
      <c r="AI1158">
        <v>35.24</v>
      </c>
      <c r="AJ1158">
        <v>596</v>
      </c>
      <c r="AK1158" s="32">
        <v>8.31</v>
      </c>
    </row>
    <row r="1159" spans="23:37" x14ac:dyDescent="0.35">
      <c r="W1159" s="36"/>
      <c r="AA1159">
        <v>12.25</v>
      </c>
      <c r="AB1159">
        <v>1.07</v>
      </c>
      <c r="AC1159">
        <v>0.98334955705046789</v>
      </c>
      <c r="AD1159">
        <v>32.5</v>
      </c>
      <c r="AE1159">
        <v>25.3</v>
      </c>
      <c r="AF1159">
        <v>27.2</v>
      </c>
      <c r="AG1159">
        <v>18.7</v>
      </c>
      <c r="AH1159">
        <v>1.92</v>
      </c>
      <c r="AI1159">
        <v>35.33</v>
      </c>
      <c r="AJ1159">
        <v>596</v>
      </c>
      <c r="AK1159" s="32">
        <v>8.33</v>
      </c>
    </row>
    <row r="1160" spans="23:37" x14ac:dyDescent="0.35">
      <c r="W1160" s="36"/>
      <c r="AA1160">
        <v>12.2</v>
      </c>
      <c r="AB1160">
        <v>1.595</v>
      </c>
      <c r="AC1160">
        <v>1.4658341527995291</v>
      </c>
      <c r="AD1160">
        <v>32.1</v>
      </c>
      <c r="AE1160">
        <v>25.3</v>
      </c>
      <c r="AF1160">
        <v>27.2</v>
      </c>
      <c r="AG1160">
        <v>39.4</v>
      </c>
      <c r="AH1160">
        <v>1.86</v>
      </c>
      <c r="AI1160">
        <v>35.19</v>
      </c>
      <c r="AJ1160">
        <v>592</v>
      </c>
      <c r="AK1160" s="32">
        <v>8.2899999999999991</v>
      </c>
    </row>
    <row r="1161" spans="23:37" x14ac:dyDescent="0.35">
      <c r="W1161" s="36"/>
      <c r="AA1161">
        <v>12.21</v>
      </c>
      <c r="AB1161">
        <v>2.125</v>
      </c>
      <c r="AC1161">
        <v>1.9529138399366768</v>
      </c>
      <c r="AD1161">
        <v>32.1</v>
      </c>
      <c r="AE1161">
        <v>25</v>
      </c>
      <c r="AF1161">
        <v>27.3</v>
      </c>
      <c r="AG1161">
        <v>68.8</v>
      </c>
      <c r="AH1161">
        <v>1.85</v>
      </c>
      <c r="AI1161">
        <v>35.01</v>
      </c>
      <c r="AJ1161">
        <v>591</v>
      </c>
      <c r="AK1161" s="32">
        <v>8.25</v>
      </c>
    </row>
    <row r="1162" spans="23:37" x14ac:dyDescent="0.35">
      <c r="W1162" s="36"/>
      <c r="AA1162">
        <v>12.24</v>
      </c>
      <c r="AB1162">
        <v>2.8410000000000002</v>
      </c>
      <c r="AC1162">
        <v>2.6109309267106346</v>
      </c>
      <c r="AD1162">
        <v>33.200000000000003</v>
      </c>
      <c r="AE1162">
        <v>24.7</v>
      </c>
      <c r="AF1162">
        <v>26.9</v>
      </c>
      <c r="AG1162">
        <v>123.9</v>
      </c>
      <c r="AH1162">
        <v>1.94</v>
      </c>
      <c r="AI1162">
        <v>34.869999999999997</v>
      </c>
      <c r="AJ1162">
        <v>592</v>
      </c>
      <c r="AK1162" s="32">
        <v>8.2200000000000006</v>
      </c>
    </row>
    <row r="1163" spans="23:37" x14ac:dyDescent="0.35">
      <c r="W1163" s="36"/>
      <c r="AA1163">
        <v>12.22</v>
      </c>
      <c r="AB1163">
        <v>3.5529999999999999</v>
      </c>
      <c r="AC1163">
        <v>3.2652719403741233</v>
      </c>
      <c r="AD1163">
        <v>35</v>
      </c>
      <c r="AE1163">
        <v>24.5</v>
      </c>
      <c r="AF1163">
        <v>26.9</v>
      </c>
      <c r="AG1163">
        <v>213.3</v>
      </c>
      <c r="AH1163">
        <v>2.17</v>
      </c>
      <c r="AI1163">
        <v>34.630000000000003</v>
      </c>
      <c r="AJ1163">
        <v>589</v>
      </c>
      <c r="AK1163" s="32">
        <v>8.16</v>
      </c>
    </row>
    <row r="1164" spans="23:37" x14ac:dyDescent="0.35">
      <c r="W1164" s="36"/>
      <c r="AA1164">
        <v>12.23</v>
      </c>
      <c r="AB1164">
        <v>4.26</v>
      </c>
      <c r="AC1164">
        <v>3.9150178626495258</v>
      </c>
      <c r="AD1164">
        <v>38.799999999999997</v>
      </c>
      <c r="AE1164">
        <v>24.3</v>
      </c>
      <c r="AF1164">
        <v>26.5</v>
      </c>
      <c r="AG1164">
        <v>453.8</v>
      </c>
      <c r="AH1164">
        <v>3.07</v>
      </c>
      <c r="AI1164">
        <v>34.5</v>
      </c>
      <c r="AJ1164">
        <v>588</v>
      </c>
      <c r="AK1164" s="32">
        <v>8.1300000000000008</v>
      </c>
    </row>
    <row r="1165" spans="23:37" x14ac:dyDescent="0.35">
      <c r="W1165" s="36"/>
      <c r="AA1165">
        <v>12.2</v>
      </c>
      <c r="AB1165">
        <v>4.62</v>
      </c>
      <c r="AC1165">
        <v>4.2458644425917393</v>
      </c>
      <c r="AD1165">
        <v>42.6</v>
      </c>
      <c r="AE1165">
        <v>24.4</v>
      </c>
      <c r="AF1165">
        <v>26.4</v>
      </c>
      <c r="AG1165">
        <v>710.9</v>
      </c>
      <c r="AH1165">
        <v>4.3099999999999996</v>
      </c>
      <c r="AI1165">
        <v>34.47</v>
      </c>
      <c r="AJ1165">
        <v>586</v>
      </c>
      <c r="AK1165" s="32">
        <v>8.1199999999999992</v>
      </c>
    </row>
    <row r="1166" spans="23:37" x14ac:dyDescent="0.35">
      <c r="W1166" s="36"/>
      <c r="AA1166">
        <v>12.15</v>
      </c>
      <c r="AB1166">
        <v>4.7080000000000002</v>
      </c>
      <c r="AC1166">
        <v>4.3267380510220583</v>
      </c>
      <c r="AD1166">
        <v>45</v>
      </c>
      <c r="AE1166">
        <v>24.8</v>
      </c>
      <c r="AF1166">
        <v>26.6</v>
      </c>
      <c r="AG1166">
        <v>798.6</v>
      </c>
      <c r="AH1166">
        <v>4.67</v>
      </c>
      <c r="AI1166">
        <v>34.69</v>
      </c>
      <c r="AJ1166">
        <v>585</v>
      </c>
      <c r="AK1166" s="32">
        <v>8.18</v>
      </c>
    </row>
    <row r="1167" spans="23:37" x14ac:dyDescent="0.35">
      <c r="W1167" s="36"/>
      <c r="AA1167">
        <v>12.2</v>
      </c>
      <c r="AB1167">
        <v>4.7919999999999998</v>
      </c>
      <c r="AC1167">
        <v>4.4039355863419081</v>
      </c>
      <c r="AD1167">
        <v>46.6</v>
      </c>
      <c r="AE1167">
        <v>25.6</v>
      </c>
      <c r="AF1167">
        <v>27.1</v>
      </c>
      <c r="AG1167">
        <v>896.3</v>
      </c>
      <c r="AH1167">
        <v>5.13</v>
      </c>
      <c r="AI1167">
        <v>35.5</v>
      </c>
      <c r="AJ1167">
        <v>594</v>
      </c>
      <c r="AK1167" s="32">
        <v>8.3699999999999992</v>
      </c>
    </row>
    <row r="1168" spans="23:37" x14ac:dyDescent="0.35">
      <c r="W1168" s="36"/>
      <c r="AA1168">
        <v>18.45</v>
      </c>
      <c r="AB1168">
        <v>0.71099999999999997</v>
      </c>
      <c r="AC1168">
        <v>0.65342199538587153</v>
      </c>
      <c r="AD1168">
        <v>34.6</v>
      </c>
      <c r="AE1168">
        <v>25.3</v>
      </c>
      <c r="AF1168">
        <v>27.5</v>
      </c>
      <c r="AG1168">
        <v>10.1</v>
      </c>
      <c r="AH1168">
        <v>2.76</v>
      </c>
      <c r="AI1168">
        <v>53.31</v>
      </c>
      <c r="AJ1168">
        <v>1180</v>
      </c>
      <c r="AK1168" s="32">
        <v>12.57</v>
      </c>
    </row>
    <row r="1169" spans="23:37" x14ac:dyDescent="0.35">
      <c r="W1169" s="36"/>
      <c r="AA1169">
        <v>18.329999999999998</v>
      </c>
      <c r="AB1169">
        <v>1.0680000000000001</v>
      </c>
      <c r="AC1169">
        <v>0.98151152049523338</v>
      </c>
      <c r="AD1169">
        <v>33.700000000000003</v>
      </c>
      <c r="AE1169">
        <v>25.7</v>
      </c>
      <c r="AF1169">
        <v>27.5</v>
      </c>
      <c r="AG1169">
        <v>20</v>
      </c>
      <c r="AH1169">
        <v>2.74</v>
      </c>
      <c r="AI1169">
        <v>53.34</v>
      </c>
      <c r="AJ1169">
        <v>1170</v>
      </c>
      <c r="AK1169" s="32">
        <v>12.57</v>
      </c>
    </row>
    <row r="1170" spans="23:37" x14ac:dyDescent="0.35">
      <c r="W1170" s="36"/>
      <c r="AA1170">
        <v>18.34</v>
      </c>
      <c r="AB1170">
        <v>1.599</v>
      </c>
      <c r="AC1170">
        <v>1.4695102259099981</v>
      </c>
      <c r="AD1170">
        <v>33.299999999999997</v>
      </c>
      <c r="AE1170">
        <v>25.5</v>
      </c>
      <c r="AF1170">
        <v>27.6</v>
      </c>
      <c r="AG1170">
        <v>41.5</v>
      </c>
      <c r="AH1170">
        <v>2.76</v>
      </c>
      <c r="AI1170">
        <v>53.18</v>
      </c>
      <c r="AJ1170">
        <v>1169</v>
      </c>
      <c r="AK1170" s="32">
        <v>12.53</v>
      </c>
    </row>
    <row r="1171" spans="23:37" x14ac:dyDescent="0.35">
      <c r="W1171" s="36"/>
      <c r="AA1171">
        <v>18.34</v>
      </c>
      <c r="AB1171">
        <v>2.1280000000000001</v>
      </c>
      <c r="AC1171">
        <v>1.9556708947695285</v>
      </c>
      <c r="AD1171">
        <v>33.4</v>
      </c>
      <c r="AE1171">
        <v>25.5</v>
      </c>
      <c r="AF1171">
        <v>27.5</v>
      </c>
      <c r="AG1171">
        <v>72.5</v>
      </c>
      <c r="AH1171">
        <v>2.8</v>
      </c>
      <c r="AI1171">
        <v>53.13</v>
      </c>
      <c r="AJ1171">
        <v>1169</v>
      </c>
      <c r="AK1171" s="32">
        <v>12.52</v>
      </c>
    </row>
    <row r="1172" spans="23:37" x14ac:dyDescent="0.35">
      <c r="W1172" s="36"/>
      <c r="AA1172">
        <v>18.350000000000001</v>
      </c>
      <c r="AB1172">
        <v>2.8359999999999999</v>
      </c>
      <c r="AC1172">
        <v>2.6063358353225481</v>
      </c>
      <c r="AD1172">
        <v>34.4</v>
      </c>
      <c r="AE1172">
        <v>25.2</v>
      </c>
      <c r="AF1172">
        <v>27.5</v>
      </c>
      <c r="AG1172">
        <v>133.1</v>
      </c>
      <c r="AH1172">
        <v>2.93</v>
      </c>
      <c r="AI1172">
        <v>52.83</v>
      </c>
      <c r="AJ1172">
        <v>1167</v>
      </c>
      <c r="AK1172" s="32">
        <v>12.45</v>
      </c>
    </row>
    <row r="1173" spans="23:37" x14ac:dyDescent="0.35">
      <c r="W1173" s="36"/>
      <c r="AA1173">
        <v>18.32</v>
      </c>
      <c r="AB1173">
        <v>3.55</v>
      </c>
      <c r="AC1173">
        <v>3.2625148855412713</v>
      </c>
      <c r="AD1173">
        <v>36.799999999999997</v>
      </c>
      <c r="AE1173">
        <v>25</v>
      </c>
      <c r="AF1173">
        <v>27.3</v>
      </c>
      <c r="AG1173">
        <v>259.8</v>
      </c>
      <c r="AH1173">
        <v>3.24</v>
      </c>
      <c r="AI1173">
        <v>52.49</v>
      </c>
      <c r="AJ1173">
        <v>1162</v>
      </c>
      <c r="AK1173" s="32">
        <v>12.37</v>
      </c>
    </row>
    <row r="1174" spans="23:37" x14ac:dyDescent="0.35">
      <c r="W1174" s="36"/>
      <c r="AA1174">
        <v>18.420000000000002</v>
      </c>
      <c r="AB1174">
        <v>4.2590000000000003</v>
      </c>
      <c r="AC1174">
        <v>3.9140988443719089</v>
      </c>
      <c r="AD1174">
        <v>40.9</v>
      </c>
      <c r="AE1174">
        <v>25</v>
      </c>
      <c r="AF1174">
        <v>27</v>
      </c>
      <c r="AG1174">
        <v>646.29999999999995</v>
      </c>
      <c r="AH1174">
        <v>5.0199999999999996</v>
      </c>
      <c r="AI1174">
        <v>52.77</v>
      </c>
      <c r="AJ1174">
        <v>1172</v>
      </c>
      <c r="AK1174" s="32">
        <v>12.44</v>
      </c>
    </row>
    <row r="1175" spans="23:37" x14ac:dyDescent="0.35">
      <c r="W1175" s="36"/>
      <c r="AA1175">
        <v>18.32</v>
      </c>
      <c r="AB1175">
        <v>4.53</v>
      </c>
      <c r="AC1175">
        <v>4.1631527976061866</v>
      </c>
      <c r="AD1175">
        <v>44.9</v>
      </c>
      <c r="AE1175">
        <v>25.4</v>
      </c>
      <c r="AF1175">
        <v>27</v>
      </c>
      <c r="AG1175">
        <v>967.1</v>
      </c>
      <c r="AH1175">
        <v>6.68</v>
      </c>
      <c r="AI1175">
        <v>52.94</v>
      </c>
      <c r="AJ1175">
        <v>1165</v>
      </c>
      <c r="AK1175" s="32">
        <v>12.48</v>
      </c>
    </row>
    <row r="1176" spans="23:37" x14ac:dyDescent="0.35">
      <c r="W1176" s="36"/>
      <c r="AA1176">
        <v>24.66</v>
      </c>
      <c r="AB1176">
        <v>0.70899999999999996</v>
      </c>
      <c r="AC1176">
        <v>0.65158395883063702</v>
      </c>
      <c r="AD1176">
        <v>35</v>
      </c>
      <c r="AE1176">
        <v>26</v>
      </c>
      <c r="AF1176">
        <v>28</v>
      </c>
      <c r="AG1176">
        <v>10.3</v>
      </c>
      <c r="AH1176">
        <v>3.14</v>
      </c>
      <c r="AI1176">
        <v>72.36</v>
      </c>
      <c r="AJ1176">
        <v>1925</v>
      </c>
      <c r="AK1176" s="32">
        <v>17.059999999999999</v>
      </c>
    </row>
    <row r="1177" spans="23:37" x14ac:dyDescent="0.35">
      <c r="W1177" s="36"/>
      <c r="AA1177">
        <v>24.48</v>
      </c>
      <c r="AB1177">
        <v>1.0660000000000001</v>
      </c>
      <c r="AC1177">
        <v>0.97967348393999876</v>
      </c>
      <c r="AD1177">
        <v>33.700000000000003</v>
      </c>
      <c r="AE1177">
        <v>26.2</v>
      </c>
      <c r="AF1177">
        <v>28.1</v>
      </c>
      <c r="AG1177">
        <v>20.399999999999999</v>
      </c>
      <c r="AH1177">
        <v>3.15</v>
      </c>
      <c r="AI1177">
        <v>72.09</v>
      </c>
      <c r="AJ1177">
        <v>1904</v>
      </c>
      <c r="AK1177" s="32">
        <v>16.989999999999998</v>
      </c>
    </row>
    <row r="1178" spans="23:37" x14ac:dyDescent="0.35">
      <c r="W1178" s="36"/>
      <c r="AA1178">
        <v>24.47</v>
      </c>
      <c r="AB1178">
        <v>1.595</v>
      </c>
      <c r="AC1178">
        <v>1.4658341527995291</v>
      </c>
      <c r="AD1178">
        <v>32.6</v>
      </c>
      <c r="AE1178">
        <v>25.9</v>
      </c>
      <c r="AF1178">
        <v>28</v>
      </c>
      <c r="AG1178">
        <v>44.1</v>
      </c>
      <c r="AH1178">
        <v>3.21</v>
      </c>
      <c r="AI1178">
        <v>71.58</v>
      </c>
      <c r="AJ1178">
        <v>1898</v>
      </c>
      <c r="AK1178" s="32">
        <v>16.87</v>
      </c>
    </row>
    <row r="1179" spans="23:37" x14ac:dyDescent="0.35">
      <c r="W1179" s="36"/>
      <c r="AA1179">
        <v>24.45</v>
      </c>
      <c r="AB1179">
        <v>2.129</v>
      </c>
      <c r="AC1179">
        <v>1.9565899130471458</v>
      </c>
      <c r="AD1179">
        <v>32.5</v>
      </c>
      <c r="AE1179">
        <v>25.6</v>
      </c>
      <c r="AF1179">
        <v>27.7</v>
      </c>
      <c r="AG1179">
        <v>76.5</v>
      </c>
      <c r="AH1179">
        <v>3.3</v>
      </c>
      <c r="AI1179">
        <v>71.12</v>
      </c>
      <c r="AJ1179">
        <v>1891</v>
      </c>
      <c r="AK1179" s="32">
        <v>16.760000000000002</v>
      </c>
    </row>
    <row r="1180" spans="23:37" x14ac:dyDescent="0.35">
      <c r="W1180" s="36"/>
      <c r="AA1180">
        <v>24.4</v>
      </c>
      <c r="AB1180">
        <v>2.835</v>
      </c>
      <c r="AC1180">
        <v>2.6054168170449308</v>
      </c>
      <c r="AD1180">
        <v>33.4</v>
      </c>
      <c r="AE1180">
        <v>25.2</v>
      </c>
      <c r="AF1180">
        <v>27.7</v>
      </c>
      <c r="AG1180">
        <v>145.69999999999999</v>
      </c>
      <c r="AH1180">
        <v>3.49</v>
      </c>
      <c r="AI1180">
        <v>70.33</v>
      </c>
      <c r="AJ1180">
        <v>1878</v>
      </c>
      <c r="AK1180" s="32">
        <v>16.579999999999998</v>
      </c>
    </row>
    <row r="1181" spans="23:37" x14ac:dyDescent="0.35">
      <c r="W1181" s="36"/>
      <c r="AA1181">
        <v>24.46</v>
      </c>
      <c r="AB1181">
        <v>3.55</v>
      </c>
      <c r="AC1181">
        <v>3.2625148855412713</v>
      </c>
      <c r="AD1181">
        <v>35.5</v>
      </c>
      <c r="AE1181">
        <v>24.8</v>
      </c>
      <c r="AF1181">
        <v>27.2</v>
      </c>
      <c r="AG1181">
        <v>329.9</v>
      </c>
      <c r="AH1181">
        <v>4.0999999999999996</v>
      </c>
      <c r="AI1181">
        <v>69.790000000000006</v>
      </c>
      <c r="AJ1181">
        <v>1877</v>
      </c>
      <c r="AK1181" s="32">
        <v>16.45</v>
      </c>
    </row>
    <row r="1182" spans="23:37" x14ac:dyDescent="0.35">
      <c r="W1182" s="36"/>
      <c r="AA1182">
        <v>24.47</v>
      </c>
      <c r="AB1182">
        <v>3.9089999999999998</v>
      </c>
      <c r="AC1182">
        <v>3.5924424472058676</v>
      </c>
      <c r="AD1182">
        <v>38</v>
      </c>
      <c r="AE1182">
        <v>24.6</v>
      </c>
      <c r="AF1182">
        <v>26.7</v>
      </c>
      <c r="AG1182">
        <v>538.20000000000005</v>
      </c>
      <c r="AH1182">
        <v>5.0599999999999996</v>
      </c>
      <c r="AI1182">
        <v>69.59</v>
      </c>
      <c r="AJ1182">
        <v>1876</v>
      </c>
      <c r="AK1182" s="32">
        <v>16.399999999999999</v>
      </c>
    </row>
    <row r="1183" spans="23:37" x14ac:dyDescent="0.35">
      <c r="W1183" s="36"/>
      <c r="AA1183">
        <v>24.45</v>
      </c>
      <c r="AB1183">
        <v>4.1760000000000002</v>
      </c>
      <c r="AC1183">
        <v>3.8378203273296765</v>
      </c>
      <c r="AD1183">
        <v>42</v>
      </c>
      <c r="AE1183">
        <v>24.9</v>
      </c>
      <c r="AF1183">
        <v>26.5</v>
      </c>
      <c r="AG1183">
        <v>871.6</v>
      </c>
      <c r="AH1183">
        <v>6.84</v>
      </c>
      <c r="AI1183">
        <v>69.94</v>
      </c>
      <c r="AJ1183">
        <v>1878</v>
      </c>
      <c r="AK1183" s="32">
        <v>16.48</v>
      </c>
    </row>
    <row r="1184" spans="23:37" x14ac:dyDescent="0.35">
      <c r="W1184" s="36"/>
      <c r="AA1184">
        <v>36.65</v>
      </c>
      <c r="AB1184">
        <v>0.71</v>
      </c>
      <c r="AC1184">
        <v>0.65250297710825433</v>
      </c>
      <c r="AD1184">
        <v>32.4</v>
      </c>
      <c r="AE1184">
        <v>26.4</v>
      </c>
      <c r="AF1184">
        <v>28.4</v>
      </c>
      <c r="AG1184">
        <v>11.4</v>
      </c>
      <c r="AH1184">
        <v>4.62</v>
      </c>
      <c r="AI1184">
        <v>108.4</v>
      </c>
      <c r="AJ1184">
        <v>3739</v>
      </c>
      <c r="AK1184" s="32">
        <v>25.55</v>
      </c>
    </row>
    <row r="1185" spans="23:37" x14ac:dyDescent="0.35">
      <c r="W1185" s="36"/>
      <c r="AA1185">
        <v>36.69</v>
      </c>
      <c r="AB1185">
        <v>1.06</v>
      </c>
      <c r="AC1185">
        <v>0.97415937427429522</v>
      </c>
      <c r="AD1185">
        <v>32.299999999999997</v>
      </c>
      <c r="AE1185">
        <v>26.4</v>
      </c>
      <c r="AF1185">
        <v>28.5</v>
      </c>
      <c r="AG1185">
        <v>22.2</v>
      </c>
      <c r="AH1185">
        <v>4.66</v>
      </c>
      <c r="AI1185">
        <v>108.54</v>
      </c>
      <c r="AJ1185">
        <v>3745</v>
      </c>
      <c r="AK1185" s="32">
        <v>25.58</v>
      </c>
    </row>
    <row r="1186" spans="23:37" x14ac:dyDescent="0.35">
      <c r="W1186" s="36"/>
      <c r="AA1186">
        <v>36.68</v>
      </c>
      <c r="AB1186">
        <v>1.597</v>
      </c>
      <c r="AC1186">
        <v>1.4676721893547635</v>
      </c>
      <c r="AD1186">
        <v>32.5</v>
      </c>
      <c r="AE1186">
        <v>26.2</v>
      </c>
      <c r="AF1186">
        <v>28.3</v>
      </c>
      <c r="AG1186">
        <v>49.5</v>
      </c>
      <c r="AH1186">
        <v>4.74</v>
      </c>
      <c r="AI1186">
        <v>107.92</v>
      </c>
      <c r="AJ1186">
        <v>3736</v>
      </c>
      <c r="AK1186" s="32">
        <v>25.44</v>
      </c>
    </row>
    <row r="1187" spans="23:37" x14ac:dyDescent="0.35">
      <c r="W1187" s="36"/>
      <c r="AA1187">
        <v>36.630000000000003</v>
      </c>
      <c r="AB1187">
        <v>2.1280000000000001</v>
      </c>
      <c r="AC1187">
        <v>1.9556708947695285</v>
      </c>
      <c r="AD1187">
        <v>32.9</v>
      </c>
      <c r="AE1187">
        <v>25.9</v>
      </c>
      <c r="AF1187">
        <v>28.1</v>
      </c>
      <c r="AG1187">
        <v>89</v>
      </c>
      <c r="AH1187">
        <v>4.84</v>
      </c>
      <c r="AI1187">
        <v>107.17</v>
      </c>
      <c r="AJ1187">
        <v>3718</v>
      </c>
      <c r="AK1187" s="32">
        <v>25.26</v>
      </c>
    </row>
    <row r="1188" spans="23:37" x14ac:dyDescent="0.35">
      <c r="W1188" s="36"/>
      <c r="AA1188">
        <v>36.68</v>
      </c>
      <c r="AB1188">
        <v>2.8370000000000002</v>
      </c>
      <c r="AC1188">
        <v>2.6072548536001658</v>
      </c>
      <c r="AD1188">
        <v>34.1</v>
      </c>
      <c r="AE1188">
        <v>25.5</v>
      </c>
      <c r="AF1188">
        <v>28</v>
      </c>
      <c r="AG1188">
        <v>185</v>
      </c>
      <c r="AH1188">
        <v>5.05</v>
      </c>
      <c r="AI1188">
        <v>106.28</v>
      </c>
      <c r="AJ1188">
        <v>3711</v>
      </c>
      <c r="AK1188" s="32">
        <v>25.05</v>
      </c>
    </row>
    <row r="1189" spans="23:37" x14ac:dyDescent="0.35">
      <c r="W1189" s="36"/>
      <c r="AA1189">
        <v>36.58</v>
      </c>
      <c r="AB1189">
        <v>3.5470000000000002</v>
      </c>
      <c r="AC1189">
        <v>3.2597578307084198</v>
      </c>
      <c r="AD1189">
        <v>37.1</v>
      </c>
      <c r="AE1189">
        <v>25.1</v>
      </c>
      <c r="AF1189">
        <v>27.5</v>
      </c>
      <c r="AG1189">
        <v>521.9</v>
      </c>
      <c r="AH1189">
        <v>6.22</v>
      </c>
      <c r="AI1189">
        <v>105.05</v>
      </c>
      <c r="AJ1189">
        <v>3681</v>
      </c>
      <c r="AK1189" s="32">
        <v>24.76</v>
      </c>
    </row>
    <row r="1190" spans="23:37" x14ac:dyDescent="0.35">
      <c r="W1190" s="36"/>
      <c r="AA1190">
        <v>36.659999999999997</v>
      </c>
      <c r="AB1190">
        <v>3.8159999999999998</v>
      </c>
      <c r="AC1190">
        <v>3.5069737473874625</v>
      </c>
      <c r="AD1190">
        <v>41.3</v>
      </c>
      <c r="AE1190">
        <v>25.1</v>
      </c>
      <c r="AF1190">
        <v>26.9</v>
      </c>
      <c r="AG1190">
        <v>950.9</v>
      </c>
      <c r="AH1190">
        <v>8.34</v>
      </c>
      <c r="AI1190">
        <v>105.39</v>
      </c>
      <c r="AJ1190">
        <v>3697</v>
      </c>
      <c r="AK1190" s="32">
        <v>24.84</v>
      </c>
    </row>
    <row r="1191" spans="23:37" x14ac:dyDescent="0.35">
      <c r="W1191" s="36"/>
      <c r="AA1191">
        <v>49.02</v>
      </c>
      <c r="AB1191">
        <v>0.71299999999999997</v>
      </c>
      <c r="AC1191">
        <v>0.65526003194110605</v>
      </c>
      <c r="AD1191">
        <v>32.799999999999997</v>
      </c>
      <c r="AE1191">
        <v>25.5</v>
      </c>
      <c r="AF1191">
        <v>27.5</v>
      </c>
      <c r="AG1191">
        <v>13.2</v>
      </c>
      <c r="AH1191">
        <v>5.24</v>
      </c>
      <c r="AI1191">
        <v>142.15</v>
      </c>
      <c r="AJ1191">
        <v>6021</v>
      </c>
      <c r="AK1191" s="32">
        <v>33.51</v>
      </c>
    </row>
    <row r="1192" spans="23:37" x14ac:dyDescent="0.35">
      <c r="W1192" s="36"/>
      <c r="AA1192">
        <v>48.9</v>
      </c>
      <c r="AB1192">
        <v>1.0640000000000001</v>
      </c>
      <c r="AC1192">
        <v>0.97783544738476424</v>
      </c>
      <c r="AD1192">
        <v>32.200000000000003</v>
      </c>
      <c r="AE1192">
        <v>25.6</v>
      </c>
      <c r="AF1192">
        <v>27.5</v>
      </c>
      <c r="AG1192">
        <v>25.8</v>
      </c>
      <c r="AH1192">
        <v>5.25</v>
      </c>
      <c r="AI1192">
        <v>141.99</v>
      </c>
      <c r="AJ1192">
        <v>6000</v>
      </c>
      <c r="AK1192" s="32">
        <v>33.47</v>
      </c>
    </row>
    <row r="1193" spans="23:37" x14ac:dyDescent="0.35">
      <c r="W1193" s="36"/>
      <c r="AA1193">
        <v>48.88</v>
      </c>
      <c r="AB1193">
        <v>1.599</v>
      </c>
      <c r="AC1193">
        <v>1.4695102259099981</v>
      </c>
      <c r="AD1193">
        <v>31.9</v>
      </c>
      <c r="AE1193">
        <v>25.5</v>
      </c>
      <c r="AF1193">
        <v>27.5</v>
      </c>
      <c r="AG1193">
        <v>57.7</v>
      </c>
      <c r="AH1193">
        <v>5.34</v>
      </c>
      <c r="AI1193">
        <v>141.69</v>
      </c>
      <c r="AJ1193">
        <v>5990</v>
      </c>
      <c r="AK1193" s="32">
        <v>33.4</v>
      </c>
    </row>
    <row r="1194" spans="23:37" x14ac:dyDescent="0.35">
      <c r="W1194" s="36"/>
      <c r="AA1194">
        <v>48.93</v>
      </c>
      <c r="AB1194">
        <v>2.1259999999999999</v>
      </c>
      <c r="AC1194">
        <v>1.9538328582142939</v>
      </c>
      <c r="AD1194">
        <v>32.1</v>
      </c>
      <c r="AE1194">
        <v>25.4</v>
      </c>
      <c r="AF1194">
        <v>27.4</v>
      </c>
      <c r="AG1194">
        <v>106.3</v>
      </c>
      <c r="AH1194">
        <v>5.5</v>
      </c>
      <c r="AI1194">
        <v>141.41</v>
      </c>
      <c r="AJ1194">
        <v>5994</v>
      </c>
      <c r="AK1194" s="32">
        <v>33.33</v>
      </c>
    </row>
    <row r="1195" spans="23:37" x14ac:dyDescent="0.35">
      <c r="W1195" s="36"/>
      <c r="AA1195">
        <v>48.92</v>
      </c>
      <c r="AB1195">
        <v>2.84</v>
      </c>
      <c r="AC1195">
        <v>2.6100119084330173</v>
      </c>
      <c r="AD1195">
        <v>33.4</v>
      </c>
      <c r="AE1195">
        <v>25.1</v>
      </c>
      <c r="AF1195">
        <v>27.2</v>
      </c>
      <c r="AG1195">
        <v>261.39999999999998</v>
      </c>
      <c r="AH1195">
        <v>5.97</v>
      </c>
      <c r="AI1195">
        <v>140.66999999999999</v>
      </c>
      <c r="AJ1195">
        <v>5978</v>
      </c>
      <c r="AK1195" s="32">
        <v>33.159999999999997</v>
      </c>
    </row>
    <row r="1196" spans="23:37" x14ac:dyDescent="0.35">
      <c r="W1196" s="36"/>
      <c r="AA1196">
        <v>48.92</v>
      </c>
      <c r="AB1196">
        <v>3.194</v>
      </c>
      <c r="AC1196">
        <v>2.935344378709527</v>
      </c>
      <c r="AD1196">
        <v>35.299999999999997</v>
      </c>
      <c r="AE1196">
        <v>25</v>
      </c>
      <c r="AF1196">
        <v>27</v>
      </c>
      <c r="AG1196">
        <v>452.6</v>
      </c>
      <c r="AH1196">
        <v>6.67</v>
      </c>
      <c r="AI1196">
        <v>140.37</v>
      </c>
      <c r="AJ1196">
        <v>5973</v>
      </c>
      <c r="AK1196" s="32">
        <v>33.090000000000003</v>
      </c>
    </row>
    <row r="1197" spans="23:37" x14ac:dyDescent="0.35">
      <c r="W1197" s="36"/>
      <c r="AA1197">
        <v>48.92</v>
      </c>
      <c r="AB1197">
        <v>3.4620000000000002</v>
      </c>
      <c r="AC1197">
        <v>3.1816412771109528</v>
      </c>
      <c r="AD1197">
        <v>38</v>
      </c>
      <c r="AE1197">
        <v>25.1</v>
      </c>
      <c r="AF1197">
        <v>26.9</v>
      </c>
      <c r="AG1197">
        <v>770</v>
      </c>
      <c r="AH1197">
        <v>8.25</v>
      </c>
      <c r="AI1197">
        <v>140.49</v>
      </c>
      <c r="AJ1197">
        <v>5976</v>
      </c>
      <c r="AK1197" s="32">
        <v>33.11</v>
      </c>
    </row>
    <row r="1198" spans="23:37" x14ac:dyDescent="0.35">
      <c r="W1198" s="36"/>
      <c r="AA1198">
        <v>48.93</v>
      </c>
      <c r="AB1198">
        <v>3.552</v>
      </c>
      <c r="AC1198">
        <v>3.2643529220965064</v>
      </c>
      <c r="AD1198">
        <v>39.5</v>
      </c>
      <c r="AE1198">
        <v>25.2</v>
      </c>
      <c r="AF1198">
        <v>27</v>
      </c>
      <c r="AG1198">
        <v>974.4</v>
      </c>
      <c r="AH1198">
        <v>9.41</v>
      </c>
      <c r="AI1198">
        <v>141.07</v>
      </c>
      <c r="AJ1198">
        <v>5988</v>
      </c>
      <c r="AK1198" s="32">
        <v>33.25</v>
      </c>
    </row>
    <row r="1199" spans="23:37" x14ac:dyDescent="0.35">
      <c r="W1199" s="36"/>
      <c r="AA1199">
        <v>60.91</v>
      </c>
      <c r="AB1199">
        <v>0.70599999999999996</v>
      </c>
      <c r="AC1199">
        <v>0.64882690399778531</v>
      </c>
      <c r="AD1199">
        <v>34.1</v>
      </c>
      <c r="AE1199">
        <v>25.5</v>
      </c>
      <c r="AF1199">
        <v>27.2</v>
      </c>
      <c r="AG1199">
        <v>16</v>
      </c>
      <c r="AH1199">
        <v>5.98</v>
      </c>
      <c r="AI1199">
        <v>176.52</v>
      </c>
      <c r="AJ1199">
        <v>8645</v>
      </c>
      <c r="AK1199" s="32">
        <v>41.61</v>
      </c>
    </row>
    <row r="1200" spans="23:37" x14ac:dyDescent="0.35">
      <c r="W1200" s="36"/>
      <c r="AA1200">
        <v>61.06</v>
      </c>
      <c r="AB1200">
        <v>1.0649999999999999</v>
      </c>
      <c r="AC1200">
        <v>0.97875446566238145</v>
      </c>
      <c r="AD1200">
        <v>33.4</v>
      </c>
      <c r="AE1200">
        <v>25.6</v>
      </c>
      <c r="AF1200">
        <v>27.5</v>
      </c>
      <c r="AG1200">
        <v>37.299999999999997</v>
      </c>
      <c r="AH1200">
        <v>6</v>
      </c>
      <c r="AI1200">
        <v>177.53</v>
      </c>
      <c r="AJ1200">
        <v>8691</v>
      </c>
      <c r="AK1200" s="32">
        <v>41.84</v>
      </c>
    </row>
    <row r="1201" spans="23:37" x14ac:dyDescent="0.35">
      <c r="W1201" s="36"/>
      <c r="AA1201">
        <v>61.11</v>
      </c>
      <c r="AB1201">
        <v>1.5980000000000001</v>
      </c>
      <c r="AC1201">
        <v>1.468591207632381</v>
      </c>
      <c r="AD1201">
        <v>32.799999999999997</v>
      </c>
      <c r="AE1201">
        <v>25.6</v>
      </c>
      <c r="AF1201">
        <v>27.5</v>
      </c>
      <c r="AG1201">
        <v>80.2</v>
      </c>
      <c r="AH1201">
        <v>6.06</v>
      </c>
      <c r="AI1201">
        <v>177.42</v>
      </c>
      <c r="AJ1201">
        <v>8699</v>
      </c>
      <c r="AK1201" s="32">
        <v>41.82</v>
      </c>
    </row>
    <row r="1202" spans="23:37" x14ac:dyDescent="0.35">
      <c r="W1202" s="36"/>
      <c r="AA1202">
        <v>61.06</v>
      </c>
      <c r="AB1202">
        <v>2.13</v>
      </c>
      <c r="AC1202">
        <v>1.9575089313247629</v>
      </c>
      <c r="AD1202">
        <v>32.9</v>
      </c>
      <c r="AE1202">
        <v>25.4</v>
      </c>
      <c r="AF1202">
        <v>27.5</v>
      </c>
      <c r="AG1202">
        <v>146.4</v>
      </c>
      <c r="AH1202">
        <v>6.2</v>
      </c>
      <c r="AI1202">
        <v>176.69</v>
      </c>
      <c r="AJ1202">
        <v>8674</v>
      </c>
      <c r="AK1202" s="32">
        <v>41.65</v>
      </c>
    </row>
    <row r="1203" spans="23:37" x14ac:dyDescent="0.35">
      <c r="W1203" s="36"/>
      <c r="AA1203">
        <v>61.17</v>
      </c>
      <c r="AB1203">
        <v>2.84</v>
      </c>
      <c r="AC1203">
        <v>2.6100119084330173</v>
      </c>
      <c r="AD1203">
        <v>34.200000000000003</v>
      </c>
      <c r="AE1203">
        <v>25.2</v>
      </c>
      <c r="AF1203">
        <v>27.3</v>
      </c>
      <c r="AG1203">
        <v>416.7</v>
      </c>
      <c r="AH1203">
        <v>6.98</v>
      </c>
      <c r="AI1203">
        <v>176.04</v>
      </c>
      <c r="AJ1203">
        <v>8679</v>
      </c>
      <c r="AK1203" s="32">
        <v>41.49</v>
      </c>
    </row>
    <row r="1204" spans="23:37" x14ac:dyDescent="0.35">
      <c r="W1204" s="36"/>
      <c r="AA1204">
        <v>61.14</v>
      </c>
      <c r="AB1204">
        <v>3.02</v>
      </c>
      <c r="AC1204">
        <v>2.7754351984041241</v>
      </c>
      <c r="AD1204">
        <v>35.6</v>
      </c>
      <c r="AE1204">
        <v>25</v>
      </c>
      <c r="AF1204">
        <v>27</v>
      </c>
      <c r="AG1204">
        <v>556.1</v>
      </c>
      <c r="AH1204">
        <v>7.46</v>
      </c>
      <c r="AI1204">
        <v>175.48</v>
      </c>
      <c r="AJ1204">
        <v>8664</v>
      </c>
      <c r="AK1204" s="32">
        <v>41.36</v>
      </c>
    </row>
    <row r="1205" spans="23:37" x14ac:dyDescent="0.35">
      <c r="W1205" s="36"/>
      <c r="AA1205">
        <v>61.14</v>
      </c>
      <c r="AB1205">
        <v>3.1970000000000001</v>
      </c>
      <c r="AC1205">
        <v>2.938101433542379</v>
      </c>
      <c r="AD1205">
        <v>37.1</v>
      </c>
      <c r="AE1205">
        <v>25</v>
      </c>
      <c r="AF1205">
        <v>26.9</v>
      </c>
      <c r="AG1205">
        <v>812.5</v>
      </c>
      <c r="AH1205">
        <v>8.7100000000000009</v>
      </c>
      <c r="AI1205">
        <v>175.23</v>
      </c>
      <c r="AJ1205">
        <v>8659</v>
      </c>
      <c r="AK1205" s="32">
        <v>41.3</v>
      </c>
    </row>
    <row r="1206" spans="23:37" x14ac:dyDescent="0.35">
      <c r="W1206" s="36"/>
      <c r="AA1206">
        <v>61.12</v>
      </c>
      <c r="AB1206">
        <v>3.2330000000000001</v>
      </c>
      <c r="AC1206">
        <v>2.9711860915366004</v>
      </c>
      <c r="AD1206">
        <v>38.5</v>
      </c>
      <c r="AE1206">
        <v>25</v>
      </c>
      <c r="AF1206">
        <v>26.9</v>
      </c>
      <c r="AG1206">
        <v>915.8</v>
      </c>
      <c r="AH1206">
        <v>9.14</v>
      </c>
      <c r="AI1206">
        <v>175.3</v>
      </c>
      <c r="AJ1206">
        <v>8657</v>
      </c>
      <c r="AK1206" s="32">
        <v>41.32</v>
      </c>
    </row>
    <row r="1207" spans="23:37" x14ac:dyDescent="0.35">
      <c r="W1207" s="36"/>
      <c r="AA1207">
        <v>73.260000000000005</v>
      </c>
      <c r="AB1207">
        <v>0.70799999999999996</v>
      </c>
      <c r="AC1207">
        <v>0.65066494055301982</v>
      </c>
      <c r="AD1207">
        <v>31.6</v>
      </c>
      <c r="AE1207">
        <v>24.1</v>
      </c>
      <c r="AF1207">
        <v>25.8</v>
      </c>
      <c r="AG1207">
        <v>17.100000000000001</v>
      </c>
      <c r="AH1207">
        <v>6.97</v>
      </c>
      <c r="AI1207">
        <v>205.66</v>
      </c>
      <c r="AJ1207">
        <v>11602</v>
      </c>
      <c r="AK1207" s="32">
        <v>48.47</v>
      </c>
    </row>
    <row r="1208" spans="23:37" x14ac:dyDescent="0.35">
      <c r="W1208" s="36"/>
      <c r="AA1208">
        <v>73.260000000000005</v>
      </c>
      <c r="AB1208">
        <v>1.0640000000000001</v>
      </c>
      <c r="AC1208">
        <v>0.97783544738476424</v>
      </c>
      <c r="AD1208">
        <v>31.7</v>
      </c>
      <c r="AE1208">
        <v>24.4</v>
      </c>
      <c r="AF1208">
        <v>26.3</v>
      </c>
      <c r="AG1208">
        <v>36.200000000000003</v>
      </c>
      <c r="AH1208">
        <v>6.96</v>
      </c>
      <c r="AI1208">
        <v>207.13</v>
      </c>
      <c r="AJ1208">
        <v>11639</v>
      </c>
      <c r="AK1208" s="32">
        <v>48.82</v>
      </c>
    </row>
    <row r="1209" spans="23:37" x14ac:dyDescent="0.35">
      <c r="W1209" s="36"/>
      <c r="AA1209">
        <v>73.38</v>
      </c>
      <c r="AB1209">
        <v>1.597</v>
      </c>
      <c r="AC1209">
        <v>1.4676721893547635</v>
      </c>
      <c r="AD1209">
        <v>31.7</v>
      </c>
      <c r="AE1209">
        <v>24.6</v>
      </c>
      <c r="AF1209">
        <v>26.6</v>
      </c>
      <c r="AG1209">
        <v>87.4</v>
      </c>
      <c r="AH1209">
        <v>7.06</v>
      </c>
      <c r="AI1209">
        <v>208.57</v>
      </c>
      <c r="AJ1209">
        <v>11695</v>
      </c>
      <c r="AK1209" s="32">
        <v>49.16</v>
      </c>
    </row>
    <row r="1210" spans="23:37" x14ac:dyDescent="0.35">
      <c r="W1210" s="36"/>
      <c r="AA1210">
        <v>73.319999999999993</v>
      </c>
      <c r="AB1210">
        <v>2.1339999999999999</v>
      </c>
      <c r="AC1210">
        <v>1.9611850044352319</v>
      </c>
      <c r="AD1210">
        <v>32.4</v>
      </c>
      <c r="AE1210">
        <v>24.8</v>
      </c>
      <c r="AF1210">
        <v>26.6</v>
      </c>
      <c r="AG1210">
        <v>177.9</v>
      </c>
      <c r="AH1210">
        <v>7.29</v>
      </c>
      <c r="AI1210">
        <v>209.31</v>
      </c>
      <c r="AJ1210">
        <v>11701</v>
      </c>
      <c r="AK1210" s="32">
        <v>49.34</v>
      </c>
    </row>
    <row r="1211" spans="23:37" x14ac:dyDescent="0.35">
      <c r="W1211" s="36"/>
      <c r="AA1211">
        <v>73.27</v>
      </c>
      <c r="AB1211">
        <v>2.488</v>
      </c>
      <c r="AC1211">
        <v>2.2865174747117418</v>
      </c>
      <c r="AD1211">
        <v>33.1</v>
      </c>
      <c r="AE1211">
        <v>24.9</v>
      </c>
      <c r="AF1211">
        <v>26.8</v>
      </c>
      <c r="AG1211">
        <v>320.60000000000002</v>
      </c>
      <c r="AH1211">
        <v>7.62</v>
      </c>
      <c r="AI1211">
        <v>209.63</v>
      </c>
      <c r="AJ1211">
        <v>11698</v>
      </c>
      <c r="AK1211" s="32">
        <v>49.41</v>
      </c>
    </row>
    <row r="1212" spans="23:37" x14ac:dyDescent="0.35">
      <c r="W1212" s="36"/>
      <c r="AA1212">
        <v>73.430000000000007</v>
      </c>
      <c r="AB1212">
        <v>2.6629999999999998</v>
      </c>
      <c r="AC1212">
        <v>2.447345673294762</v>
      </c>
      <c r="AD1212">
        <v>33.9</v>
      </c>
      <c r="AE1212">
        <v>25</v>
      </c>
      <c r="AF1212">
        <v>26.9</v>
      </c>
      <c r="AG1212">
        <v>428.5</v>
      </c>
      <c r="AH1212">
        <v>7.91</v>
      </c>
      <c r="AI1212">
        <v>210.44</v>
      </c>
      <c r="AJ1212">
        <v>11750</v>
      </c>
      <c r="AK1212" s="32">
        <v>49.6</v>
      </c>
    </row>
    <row r="1213" spans="23:37" x14ac:dyDescent="0.35">
      <c r="W1213" s="36"/>
      <c r="AA1213">
        <v>73.349999999999994</v>
      </c>
      <c r="AB1213">
        <v>2.84</v>
      </c>
      <c r="AC1213">
        <v>2.6100119084330173</v>
      </c>
      <c r="AD1213">
        <v>34.799999999999997</v>
      </c>
      <c r="AE1213">
        <v>25.1</v>
      </c>
      <c r="AF1213">
        <v>27</v>
      </c>
      <c r="AG1213">
        <v>566.70000000000005</v>
      </c>
      <c r="AH1213">
        <v>8.39</v>
      </c>
      <c r="AI1213">
        <v>210.56</v>
      </c>
      <c r="AJ1213">
        <v>11735</v>
      </c>
      <c r="AK1213" s="32">
        <v>49.63</v>
      </c>
    </row>
    <row r="1214" spans="23:37" ht="15" thickBot="1" x14ac:dyDescent="0.4">
      <c r="W1214" s="36"/>
      <c r="AA1214">
        <v>73.34</v>
      </c>
      <c r="AB1214">
        <v>3.0190000000000001</v>
      </c>
      <c r="AC1214">
        <v>2.7745161801265068</v>
      </c>
      <c r="AD1214">
        <v>36.700000000000003</v>
      </c>
      <c r="AE1214">
        <v>25.3</v>
      </c>
      <c r="AF1214">
        <v>27.1</v>
      </c>
      <c r="AG1214">
        <v>843.6</v>
      </c>
      <c r="AH1214">
        <v>9.6999999999999993</v>
      </c>
      <c r="AI1214">
        <v>211.55</v>
      </c>
      <c r="AJ1214">
        <v>11757</v>
      </c>
      <c r="AK1214" s="32">
        <v>49.86</v>
      </c>
    </row>
    <row r="1215" spans="23:37" x14ac:dyDescent="0.35">
      <c r="W1215" s="27" t="s">
        <v>20</v>
      </c>
      <c r="X1215" s="28">
        <v>3.1</v>
      </c>
      <c r="Y1215" s="28"/>
      <c r="Z1215" s="28" t="s">
        <v>120</v>
      </c>
      <c r="AA1215" s="28">
        <v>0</v>
      </c>
      <c r="AB1215" s="28">
        <v>0.72599999999999998</v>
      </c>
      <c r="AC1215" s="28">
        <v>0.66720726955013043</v>
      </c>
      <c r="AD1215" s="28">
        <v>19</v>
      </c>
      <c r="AE1215" s="28">
        <v>14.7</v>
      </c>
      <c r="AF1215" s="28">
        <v>15.5</v>
      </c>
      <c r="AG1215" s="28">
        <v>14.2</v>
      </c>
      <c r="AH1215" s="28">
        <v>0</v>
      </c>
      <c r="AI1215" s="28">
        <v>0</v>
      </c>
      <c r="AJ1215" s="28">
        <v>0</v>
      </c>
      <c r="AK1215" s="31">
        <v>0</v>
      </c>
    </row>
    <row r="1216" spans="23:37" x14ac:dyDescent="0.35">
      <c r="W1216" s="36"/>
      <c r="AA1216">
        <v>0</v>
      </c>
      <c r="AB1216">
        <v>1.085</v>
      </c>
      <c r="AC1216">
        <v>0.99713483121472668</v>
      </c>
      <c r="AD1216">
        <v>19.100000000000001</v>
      </c>
      <c r="AE1216">
        <v>14.8</v>
      </c>
      <c r="AF1216">
        <v>15.8</v>
      </c>
      <c r="AG1216">
        <v>27.9</v>
      </c>
      <c r="AH1216">
        <v>0</v>
      </c>
      <c r="AI1216">
        <v>0</v>
      </c>
      <c r="AJ1216">
        <v>0</v>
      </c>
      <c r="AK1216" s="32">
        <v>0</v>
      </c>
    </row>
    <row r="1217" spans="23:37" x14ac:dyDescent="0.35">
      <c r="W1217" s="36"/>
      <c r="AA1217">
        <v>0</v>
      </c>
      <c r="AB1217">
        <v>1.6279999999999999</v>
      </c>
      <c r="AC1217">
        <v>1.4961617559608986</v>
      </c>
      <c r="AD1217">
        <v>19.2</v>
      </c>
      <c r="AE1217">
        <v>14.8</v>
      </c>
      <c r="AF1217">
        <v>15.8</v>
      </c>
      <c r="AG1217">
        <v>57.3</v>
      </c>
      <c r="AH1217">
        <v>0</v>
      </c>
      <c r="AI1217">
        <v>0</v>
      </c>
      <c r="AJ1217">
        <v>0</v>
      </c>
      <c r="AK1217" s="32">
        <v>0</v>
      </c>
    </row>
    <row r="1218" spans="23:37" x14ac:dyDescent="0.35">
      <c r="W1218" s="36"/>
      <c r="AA1218">
        <v>0</v>
      </c>
      <c r="AB1218">
        <v>2.173</v>
      </c>
      <c r="AC1218">
        <v>1.9970267172623053</v>
      </c>
      <c r="AD1218">
        <v>19.5</v>
      </c>
      <c r="AE1218">
        <v>14.9</v>
      </c>
      <c r="AF1218">
        <v>16</v>
      </c>
      <c r="AG1218">
        <v>98.9</v>
      </c>
      <c r="AH1218">
        <v>0</v>
      </c>
      <c r="AI1218">
        <v>0</v>
      </c>
      <c r="AJ1218">
        <v>0</v>
      </c>
      <c r="AK1218" s="32">
        <v>0</v>
      </c>
    </row>
    <row r="1219" spans="23:37" x14ac:dyDescent="0.35">
      <c r="W1219" s="36"/>
      <c r="AA1219">
        <v>0</v>
      </c>
      <c r="AB1219">
        <v>2.8940000000000001</v>
      </c>
      <c r="AC1219">
        <v>2.6596388954243495</v>
      </c>
      <c r="AD1219">
        <v>20.8</v>
      </c>
      <c r="AE1219">
        <v>15</v>
      </c>
      <c r="AF1219">
        <v>15.9</v>
      </c>
      <c r="AG1219">
        <v>169.7</v>
      </c>
      <c r="AH1219">
        <v>0</v>
      </c>
      <c r="AI1219">
        <v>0</v>
      </c>
      <c r="AJ1219">
        <v>0</v>
      </c>
      <c r="AK1219" s="32">
        <v>0</v>
      </c>
    </row>
    <row r="1220" spans="23:37" x14ac:dyDescent="0.35">
      <c r="W1220" s="36"/>
      <c r="AA1220">
        <v>0</v>
      </c>
      <c r="AB1220">
        <v>3.6160000000000001</v>
      </c>
      <c r="AC1220">
        <v>3.3231700918640108</v>
      </c>
      <c r="AD1220">
        <v>22.8</v>
      </c>
      <c r="AE1220">
        <v>15.1</v>
      </c>
      <c r="AF1220">
        <v>15.9</v>
      </c>
      <c r="AG1220">
        <v>265</v>
      </c>
      <c r="AH1220">
        <v>0</v>
      </c>
      <c r="AI1220">
        <v>0</v>
      </c>
      <c r="AJ1220">
        <v>0</v>
      </c>
      <c r="AK1220" s="32">
        <v>0</v>
      </c>
    </row>
    <row r="1221" spans="23:37" x14ac:dyDescent="0.35">
      <c r="W1221" s="36"/>
      <c r="AA1221">
        <v>0</v>
      </c>
      <c r="AB1221">
        <v>4.3390000000000004</v>
      </c>
      <c r="AC1221">
        <v>3.9876203065812899</v>
      </c>
      <c r="AD1221">
        <v>26.6</v>
      </c>
      <c r="AE1221">
        <v>15.2</v>
      </c>
      <c r="AF1221">
        <v>16</v>
      </c>
      <c r="AG1221">
        <v>374.7</v>
      </c>
      <c r="AH1221">
        <v>0</v>
      </c>
      <c r="AI1221">
        <v>0</v>
      </c>
      <c r="AJ1221">
        <v>0</v>
      </c>
      <c r="AK1221" s="32">
        <v>0</v>
      </c>
    </row>
    <row r="1222" spans="23:37" x14ac:dyDescent="0.35">
      <c r="W1222" s="36"/>
      <c r="AA1222">
        <v>0</v>
      </c>
      <c r="AB1222">
        <v>4.6310000000000002</v>
      </c>
      <c r="AC1222">
        <v>4.2559736436455298</v>
      </c>
      <c r="AD1222">
        <v>37.5</v>
      </c>
      <c r="AE1222">
        <v>16.5</v>
      </c>
      <c r="AF1222">
        <v>24.7</v>
      </c>
      <c r="AG1222">
        <v>433.9</v>
      </c>
      <c r="AH1222">
        <v>0</v>
      </c>
      <c r="AI1222">
        <v>0</v>
      </c>
      <c r="AJ1222">
        <v>0</v>
      </c>
      <c r="AK1222" s="32">
        <v>0</v>
      </c>
    </row>
    <row r="1223" spans="23:37" x14ac:dyDescent="0.35">
      <c r="W1223" s="36"/>
      <c r="AA1223">
        <v>2.65</v>
      </c>
      <c r="AB1223">
        <v>0.70799999999999996</v>
      </c>
      <c r="AC1223">
        <v>0.65066494055301982</v>
      </c>
      <c r="AD1223">
        <v>33.4</v>
      </c>
      <c r="AE1223">
        <v>16.2</v>
      </c>
      <c r="AF1223">
        <v>28.1</v>
      </c>
      <c r="AG1223">
        <v>13.5</v>
      </c>
      <c r="AH1223">
        <v>0.62</v>
      </c>
      <c r="AI1223">
        <v>3.53</v>
      </c>
      <c r="AJ1223">
        <v>17</v>
      </c>
      <c r="AK1223" s="32">
        <v>0.83</v>
      </c>
    </row>
    <row r="1224" spans="23:37" x14ac:dyDescent="0.35">
      <c r="W1224" s="36"/>
      <c r="AA1224">
        <v>2.78</v>
      </c>
      <c r="AB1224">
        <v>1.0669999999999999</v>
      </c>
      <c r="AC1224">
        <v>0.98059250221761596</v>
      </c>
      <c r="AD1224">
        <v>31.8</v>
      </c>
      <c r="AE1224">
        <v>17.7</v>
      </c>
      <c r="AF1224">
        <v>28.1</v>
      </c>
      <c r="AG1224">
        <v>27.7</v>
      </c>
      <c r="AH1224">
        <v>0.71</v>
      </c>
      <c r="AI1224">
        <v>3.86</v>
      </c>
      <c r="AJ1224">
        <v>19</v>
      </c>
      <c r="AK1224" s="32">
        <v>0.91</v>
      </c>
    </row>
    <row r="1225" spans="23:37" x14ac:dyDescent="0.35">
      <c r="W1225" s="36"/>
      <c r="AA1225">
        <v>2.57</v>
      </c>
      <c r="AB1225">
        <v>1.595</v>
      </c>
      <c r="AC1225">
        <v>1.4658341527995291</v>
      </c>
      <c r="AD1225">
        <v>30.4</v>
      </c>
      <c r="AE1225">
        <v>17.3</v>
      </c>
      <c r="AF1225">
        <v>28.2</v>
      </c>
      <c r="AG1225">
        <v>58.1</v>
      </c>
      <c r="AH1225">
        <v>0.71</v>
      </c>
      <c r="AI1225">
        <v>3.52</v>
      </c>
      <c r="AJ1225">
        <v>16</v>
      </c>
      <c r="AK1225" s="32">
        <v>0.83</v>
      </c>
    </row>
    <row r="1226" spans="23:37" x14ac:dyDescent="0.35">
      <c r="W1226" s="36"/>
      <c r="AA1226">
        <v>2.82</v>
      </c>
      <c r="AB1226">
        <v>2.484</v>
      </c>
      <c r="AC1226">
        <v>2.282841401601273</v>
      </c>
      <c r="AD1226">
        <v>30.2</v>
      </c>
      <c r="AE1226">
        <v>17.100000000000001</v>
      </c>
      <c r="AF1226">
        <v>28.1</v>
      </c>
      <c r="AG1226">
        <v>133.30000000000001</v>
      </c>
      <c r="AH1226">
        <v>0.89</v>
      </c>
      <c r="AI1226">
        <v>3.85</v>
      </c>
      <c r="AJ1226">
        <v>19</v>
      </c>
      <c r="AK1226" s="32">
        <v>0.91</v>
      </c>
    </row>
    <row r="1227" spans="23:37" x14ac:dyDescent="0.35">
      <c r="W1227" s="36"/>
      <c r="AA1227">
        <v>2.61</v>
      </c>
      <c r="AB1227">
        <v>3.548</v>
      </c>
      <c r="AC1227">
        <v>3.2606768489860372</v>
      </c>
      <c r="AD1227">
        <v>31.6</v>
      </c>
      <c r="AE1227">
        <v>16.899999999999999</v>
      </c>
      <c r="AF1227">
        <v>27.1</v>
      </c>
      <c r="AG1227">
        <v>281.5</v>
      </c>
      <c r="AH1227">
        <v>1.23</v>
      </c>
      <c r="AI1227">
        <v>3.54</v>
      </c>
      <c r="AJ1227">
        <v>17</v>
      </c>
      <c r="AK1227" s="32">
        <v>0.83</v>
      </c>
    </row>
    <row r="1228" spans="23:37" x14ac:dyDescent="0.35">
      <c r="W1228" s="36"/>
      <c r="AA1228">
        <v>2.64</v>
      </c>
      <c r="AB1228">
        <v>4.2679999999999998</v>
      </c>
      <c r="AC1228">
        <v>3.9223700088704638</v>
      </c>
      <c r="AD1228">
        <v>36.1</v>
      </c>
      <c r="AE1228">
        <v>16.5</v>
      </c>
      <c r="AF1228">
        <v>26.2</v>
      </c>
      <c r="AG1228">
        <v>462.3</v>
      </c>
      <c r="AH1228">
        <v>1.59</v>
      </c>
      <c r="AI1228">
        <v>3.55</v>
      </c>
      <c r="AJ1228">
        <v>17</v>
      </c>
      <c r="AK1228" s="32">
        <v>0.84</v>
      </c>
    </row>
    <row r="1229" spans="23:37" x14ac:dyDescent="0.35">
      <c r="W1229" s="36"/>
      <c r="AA1229">
        <v>2.6</v>
      </c>
      <c r="AB1229">
        <v>4.6269999999999998</v>
      </c>
      <c r="AC1229">
        <v>4.2522975705350596</v>
      </c>
      <c r="AD1229">
        <v>39.4</v>
      </c>
      <c r="AE1229">
        <v>16.3</v>
      </c>
      <c r="AF1229">
        <v>25.9</v>
      </c>
      <c r="AG1229">
        <v>572.29999999999995</v>
      </c>
      <c r="AH1229">
        <v>1.82</v>
      </c>
      <c r="AI1229">
        <v>3.47</v>
      </c>
      <c r="AJ1229">
        <v>16</v>
      </c>
      <c r="AK1229" s="32">
        <v>0.82</v>
      </c>
    </row>
    <row r="1230" spans="23:37" x14ac:dyDescent="0.35">
      <c r="W1230" s="36"/>
      <c r="AA1230">
        <v>6.26</v>
      </c>
      <c r="AB1230">
        <v>0.71099999999999997</v>
      </c>
      <c r="AC1230">
        <v>0.65342199538587153</v>
      </c>
      <c r="AD1230">
        <v>30.6</v>
      </c>
      <c r="AE1230">
        <v>19.100000000000001</v>
      </c>
      <c r="AF1230">
        <v>30.3</v>
      </c>
      <c r="AG1230">
        <v>14.2</v>
      </c>
      <c r="AH1230">
        <v>2.29</v>
      </c>
      <c r="AI1230">
        <v>8.9700000000000006</v>
      </c>
      <c r="AJ1230">
        <v>73</v>
      </c>
      <c r="AK1230" s="32">
        <v>2.11</v>
      </c>
    </row>
    <row r="1231" spans="23:37" x14ac:dyDescent="0.35">
      <c r="W1231" s="36"/>
      <c r="AA1231">
        <v>6.29</v>
      </c>
      <c r="AB1231">
        <v>1.0569999999999999</v>
      </c>
      <c r="AC1231">
        <v>0.9714023194414434</v>
      </c>
      <c r="AD1231">
        <v>30.4</v>
      </c>
      <c r="AE1231">
        <v>17.600000000000001</v>
      </c>
      <c r="AF1231">
        <v>31.1</v>
      </c>
      <c r="AG1231">
        <v>28.1</v>
      </c>
      <c r="AH1231">
        <v>2.41</v>
      </c>
      <c r="AI1231">
        <v>8.6999999999999993</v>
      </c>
      <c r="AJ1231">
        <v>72</v>
      </c>
      <c r="AK1231" s="32">
        <v>2.0499999999999998</v>
      </c>
    </row>
    <row r="1232" spans="23:37" x14ac:dyDescent="0.35">
      <c r="W1232" s="36"/>
      <c r="AA1232">
        <v>6.47</v>
      </c>
      <c r="AB1232">
        <v>1.5820000000000001</v>
      </c>
      <c r="AC1232">
        <v>1.4538869151905047</v>
      </c>
      <c r="AD1232">
        <v>30.1</v>
      </c>
      <c r="AE1232">
        <v>17.600000000000001</v>
      </c>
      <c r="AF1232">
        <v>31.3</v>
      </c>
      <c r="AG1232">
        <v>59.6</v>
      </c>
      <c r="AH1232">
        <v>2.61</v>
      </c>
      <c r="AI1232">
        <v>8.9499999999999993</v>
      </c>
      <c r="AJ1232">
        <v>76</v>
      </c>
      <c r="AK1232" s="32">
        <v>2.11</v>
      </c>
    </row>
    <row r="1233" spans="23:37" x14ac:dyDescent="0.35">
      <c r="W1233" s="36"/>
      <c r="AA1233">
        <v>6.05</v>
      </c>
      <c r="AB1233">
        <v>2.1139999999999999</v>
      </c>
      <c r="AC1233">
        <v>1.9428046388828868</v>
      </c>
      <c r="AD1233">
        <v>29.9</v>
      </c>
      <c r="AE1233">
        <v>17.600000000000001</v>
      </c>
      <c r="AF1233">
        <v>31.3</v>
      </c>
      <c r="AG1233">
        <v>100.8</v>
      </c>
      <c r="AH1233">
        <v>2.65</v>
      </c>
      <c r="AI1233">
        <v>8.36</v>
      </c>
      <c r="AJ1233">
        <v>68</v>
      </c>
      <c r="AK1233" s="32">
        <v>1.97</v>
      </c>
    </row>
    <row r="1234" spans="23:37" x14ac:dyDescent="0.35">
      <c r="W1234" s="36"/>
      <c r="AA1234">
        <v>6.22</v>
      </c>
      <c r="AB1234">
        <v>2.8260000000000001</v>
      </c>
      <c r="AC1234">
        <v>2.5971456525463759</v>
      </c>
      <c r="AD1234">
        <v>30.5</v>
      </c>
      <c r="AE1234">
        <v>17.3</v>
      </c>
      <c r="AF1234">
        <v>30.5</v>
      </c>
      <c r="AG1234">
        <v>178.4</v>
      </c>
      <c r="AH1234">
        <v>2.91</v>
      </c>
      <c r="AI1234">
        <v>8.52</v>
      </c>
      <c r="AJ1234">
        <v>71</v>
      </c>
      <c r="AK1234" s="32">
        <v>2.0099999999999998</v>
      </c>
    </row>
    <row r="1235" spans="23:37" x14ac:dyDescent="0.35">
      <c r="W1235" s="36"/>
      <c r="AA1235">
        <v>6.36</v>
      </c>
      <c r="AB1235">
        <v>3.89</v>
      </c>
      <c r="AC1235">
        <v>3.57498109993114</v>
      </c>
      <c r="AD1235">
        <v>33.299999999999997</v>
      </c>
      <c r="AE1235">
        <v>16.399999999999999</v>
      </c>
      <c r="AF1235">
        <v>29.1</v>
      </c>
      <c r="AG1235">
        <v>404.9</v>
      </c>
      <c r="AH1235">
        <v>3.88</v>
      </c>
      <c r="AI1235">
        <v>8.5299999999999994</v>
      </c>
      <c r="AJ1235">
        <v>73</v>
      </c>
      <c r="AK1235" s="32">
        <v>2.0099999999999998</v>
      </c>
    </row>
    <row r="1236" spans="23:37" x14ac:dyDescent="0.35">
      <c r="W1236" s="36"/>
      <c r="AA1236">
        <v>6.13</v>
      </c>
      <c r="AB1236">
        <v>4.2629999999999999</v>
      </c>
      <c r="AC1236">
        <v>3.9177749174823777</v>
      </c>
      <c r="AD1236">
        <v>37.4</v>
      </c>
      <c r="AE1236">
        <v>15.7</v>
      </c>
      <c r="AF1236">
        <v>26.9</v>
      </c>
      <c r="AG1236">
        <v>588.70000000000005</v>
      </c>
      <c r="AH1236">
        <v>4.8099999999999996</v>
      </c>
      <c r="AI1236">
        <v>8.08</v>
      </c>
      <c r="AJ1236">
        <v>68</v>
      </c>
      <c r="AK1236" s="32">
        <v>1.91</v>
      </c>
    </row>
    <row r="1237" spans="23:37" x14ac:dyDescent="0.35">
      <c r="W1237" s="36"/>
      <c r="AA1237">
        <v>6.39</v>
      </c>
      <c r="AB1237">
        <v>4.4450000000000003</v>
      </c>
      <c r="AC1237">
        <v>4.0850362440087196</v>
      </c>
      <c r="AD1237">
        <v>40.700000000000003</v>
      </c>
      <c r="AE1237">
        <v>15.6</v>
      </c>
      <c r="AF1237">
        <v>26.3</v>
      </c>
      <c r="AG1237">
        <v>700.9</v>
      </c>
      <c r="AH1237">
        <v>5.53</v>
      </c>
      <c r="AI1237">
        <v>8.4</v>
      </c>
      <c r="AJ1237">
        <v>73</v>
      </c>
      <c r="AK1237" s="32">
        <v>1.98</v>
      </c>
    </row>
    <row r="1238" spans="23:37" x14ac:dyDescent="0.35">
      <c r="W1238" s="36"/>
      <c r="AA1238">
        <v>12.19</v>
      </c>
      <c r="AB1238">
        <v>0.72399999999999998</v>
      </c>
      <c r="AC1238">
        <v>0.66536923299489592</v>
      </c>
      <c r="AD1238">
        <v>27.3</v>
      </c>
      <c r="AE1238">
        <v>15.6</v>
      </c>
      <c r="AF1238">
        <v>21.3</v>
      </c>
      <c r="AG1238">
        <v>17.100000000000001</v>
      </c>
      <c r="AH1238">
        <v>4.12</v>
      </c>
      <c r="AI1238">
        <v>16.02</v>
      </c>
      <c r="AJ1238">
        <v>213</v>
      </c>
      <c r="AK1238" s="32">
        <v>3.78</v>
      </c>
    </row>
    <row r="1239" spans="23:37" x14ac:dyDescent="0.35">
      <c r="W1239" s="36"/>
      <c r="AA1239">
        <v>12.21</v>
      </c>
      <c r="AB1239">
        <v>1.075</v>
      </c>
      <c r="AC1239">
        <v>0.98794464843855401</v>
      </c>
      <c r="AD1239">
        <v>26.8</v>
      </c>
      <c r="AE1239">
        <v>15.9</v>
      </c>
      <c r="AF1239">
        <v>21.3</v>
      </c>
      <c r="AG1239">
        <v>31.8</v>
      </c>
      <c r="AH1239">
        <v>4.1100000000000003</v>
      </c>
      <c r="AI1239">
        <v>16.18</v>
      </c>
      <c r="AJ1239">
        <v>214</v>
      </c>
      <c r="AK1239" s="32">
        <v>3.81</v>
      </c>
    </row>
    <row r="1240" spans="23:37" x14ac:dyDescent="0.35">
      <c r="W1240" s="36"/>
      <c r="AA1240">
        <v>12.26</v>
      </c>
      <c r="AB1240">
        <v>1.6140000000000001</v>
      </c>
      <c r="AC1240">
        <v>1.4832955000742571</v>
      </c>
      <c r="AD1240">
        <v>26.2</v>
      </c>
      <c r="AE1240">
        <v>16.100000000000001</v>
      </c>
      <c r="AF1240">
        <v>21.4</v>
      </c>
      <c r="AG1240">
        <v>66.400000000000006</v>
      </c>
      <c r="AH1240">
        <v>4.1100000000000003</v>
      </c>
      <c r="AI1240">
        <v>16.309999999999999</v>
      </c>
      <c r="AJ1240">
        <v>216</v>
      </c>
      <c r="AK1240" s="32">
        <v>3.85</v>
      </c>
    </row>
    <row r="1241" spans="23:37" x14ac:dyDescent="0.35">
      <c r="W1241" s="36"/>
      <c r="AA1241">
        <v>12.31</v>
      </c>
      <c r="AB1241">
        <v>2.1480000000000001</v>
      </c>
      <c r="AC1241">
        <v>1.9740512603218738</v>
      </c>
      <c r="AD1241">
        <v>26</v>
      </c>
      <c r="AE1241">
        <v>15.9</v>
      </c>
      <c r="AF1241">
        <v>21.5</v>
      </c>
      <c r="AG1241">
        <v>112.5</v>
      </c>
      <c r="AH1241">
        <v>4.26</v>
      </c>
      <c r="AI1241">
        <v>16.28</v>
      </c>
      <c r="AJ1241">
        <v>217</v>
      </c>
      <c r="AK1241" s="32">
        <v>3.84</v>
      </c>
    </row>
    <row r="1242" spans="23:37" x14ac:dyDescent="0.35">
      <c r="W1242" s="36"/>
      <c r="AA1242">
        <v>12.28</v>
      </c>
      <c r="AB1242">
        <v>2.8650000000000002</v>
      </c>
      <c r="AC1242">
        <v>2.6329873653734488</v>
      </c>
      <c r="AD1242">
        <v>26.8</v>
      </c>
      <c r="AE1242">
        <v>15.6</v>
      </c>
      <c r="AF1242">
        <v>21.5</v>
      </c>
      <c r="AG1242">
        <v>200.4</v>
      </c>
      <c r="AH1242">
        <v>4.46</v>
      </c>
      <c r="AI1242">
        <v>16.12</v>
      </c>
      <c r="AJ1242">
        <v>216</v>
      </c>
      <c r="AK1242" s="32">
        <v>3.8</v>
      </c>
    </row>
    <row r="1243" spans="23:37" x14ac:dyDescent="0.35">
      <c r="W1243" s="36"/>
      <c r="AA1243">
        <v>12.21</v>
      </c>
      <c r="AB1243">
        <v>3.4039999999999999</v>
      </c>
      <c r="AC1243">
        <v>3.1283382170091518</v>
      </c>
      <c r="AD1243">
        <v>28.3</v>
      </c>
      <c r="AE1243">
        <v>15.2</v>
      </c>
      <c r="AF1243">
        <v>21.4</v>
      </c>
      <c r="AG1243">
        <v>304.2</v>
      </c>
      <c r="AH1243">
        <v>4.6900000000000004</v>
      </c>
      <c r="AI1243">
        <v>15.88</v>
      </c>
      <c r="AJ1243">
        <v>213</v>
      </c>
      <c r="AK1243" s="32">
        <v>3.74</v>
      </c>
    </row>
    <row r="1244" spans="23:37" x14ac:dyDescent="0.35">
      <c r="W1244" s="36"/>
      <c r="AA1244">
        <v>12.29</v>
      </c>
      <c r="AB1244">
        <v>3.585</v>
      </c>
      <c r="AC1244">
        <v>3.2946805252578759</v>
      </c>
      <c r="AD1244">
        <v>29.5</v>
      </c>
      <c r="AE1244">
        <v>14.9</v>
      </c>
      <c r="AF1244">
        <v>21.5</v>
      </c>
      <c r="AG1244">
        <v>362.6</v>
      </c>
      <c r="AH1244">
        <v>4.6900000000000004</v>
      </c>
      <c r="AI1244">
        <v>15.86</v>
      </c>
      <c r="AJ1244">
        <v>214</v>
      </c>
      <c r="AK1244" s="32">
        <v>3.74</v>
      </c>
    </row>
    <row r="1245" spans="23:37" x14ac:dyDescent="0.35">
      <c r="W1245" s="36"/>
      <c r="AA1245">
        <v>12.22</v>
      </c>
      <c r="AB1245">
        <v>3.7639999999999998</v>
      </c>
      <c r="AC1245">
        <v>3.4591847969513649</v>
      </c>
      <c r="AD1245">
        <v>31.2</v>
      </c>
      <c r="AE1245">
        <v>14.7</v>
      </c>
      <c r="AF1245">
        <v>21.5</v>
      </c>
      <c r="AG1245">
        <v>511.4</v>
      </c>
      <c r="AH1245">
        <v>5.32</v>
      </c>
      <c r="AI1245">
        <v>15.67</v>
      </c>
      <c r="AJ1245">
        <v>212</v>
      </c>
      <c r="AK1245" s="32">
        <v>3.69</v>
      </c>
    </row>
    <row r="1246" spans="23:37" x14ac:dyDescent="0.35">
      <c r="W1246" s="36"/>
      <c r="AA1246">
        <v>12.26</v>
      </c>
      <c r="AB1246">
        <v>3.9409999999999998</v>
      </c>
      <c r="AC1246">
        <v>3.6218510320896202</v>
      </c>
      <c r="AD1246">
        <v>33.4</v>
      </c>
      <c r="AE1246">
        <v>14.7</v>
      </c>
      <c r="AF1246">
        <v>21.5</v>
      </c>
      <c r="AG1246">
        <v>712.3</v>
      </c>
      <c r="AH1246">
        <v>6.03</v>
      </c>
      <c r="AI1246">
        <v>15.73</v>
      </c>
      <c r="AJ1246">
        <v>213</v>
      </c>
      <c r="AK1246" s="32">
        <v>3.71</v>
      </c>
    </row>
    <row r="1247" spans="23:37" x14ac:dyDescent="0.35">
      <c r="W1247" s="36"/>
      <c r="AA1247">
        <v>18.34</v>
      </c>
      <c r="AB1247">
        <v>0.71499999999999997</v>
      </c>
      <c r="AC1247">
        <v>0.65709806849634056</v>
      </c>
      <c r="AD1247">
        <v>35.1</v>
      </c>
      <c r="AE1247">
        <v>16.7</v>
      </c>
      <c r="AF1247">
        <v>27.4</v>
      </c>
      <c r="AG1247">
        <v>15.9</v>
      </c>
      <c r="AH1247">
        <v>4.92</v>
      </c>
      <c r="AI1247">
        <v>24.8</v>
      </c>
      <c r="AJ1247">
        <v>426</v>
      </c>
      <c r="AK1247" s="32">
        <v>5.85</v>
      </c>
    </row>
    <row r="1248" spans="23:37" x14ac:dyDescent="0.35">
      <c r="W1248" s="36"/>
      <c r="AA1248">
        <v>18.36</v>
      </c>
      <c r="AB1248">
        <v>1.0609999999999999</v>
      </c>
      <c r="AC1248">
        <v>0.97507839255191242</v>
      </c>
      <c r="AD1248">
        <v>32.799999999999997</v>
      </c>
      <c r="AE1248">
        <v>16.8</v>
      </c>
      <c r="AF1248">
        <v>28</v>
      </c>
      <c r="AG1248">
        <v>31</v>
      </c>
      <c r="AH1248">
        <v>4.96</v>
      </c>
      <c r="AI1248">
        <v>24.88</v>
      </c>
      <c r="AJ1248">
        <v>427</v>
      </c>
      <c r="AK1248" s="32">
        <v>5.86</v>
      </c>
    </row>
    <row r="1249" spans="23:37" x14ac:dyDescent="0.35">
      <c r="W1249" s="36"/>
      <c r="AA1249">
        <v>18.3</v>
      </c>
      <c r="AB1249">
        <v>1.599</v>
      </c>
      <c r="AC1249">
        <v>1.4695102259099981</v>
      </c>
      <c r="AD1249">
        <v>31.6</v>
      </c>
      <c r="AE1249">
        <v>16.7</v>
      </c>
      <c r="AF1249">
        <v>28.2</v>
      </c>
      <c r="AG1249">
        <v>66</v>
      </c>
      <c r="AH1249">
        <v>5.01</v>
      </c>
      <c r="AI1249">
        <v>24.72</v>
      </c>
      <c r="AJ1249">
        <v>424</v>
      </c>
      <c r="AK1249" s="32">
        <v>5.83</v>
      </c>
    </row>
    <row r="1250" spans="23:37" x14ac:dyDescent="0.35">
      <c r="W1250" s="36"/>
      <c r="AA1250">
        <v>18.329999999999998</v>
      </c>
      <c r="AB1250">
        <v>2.4809999999999999</v>
      </c>
      <c r="AC1250">
        <v>2.2800843467684211</v>
      </c>
      <c r="AD1250">
        <v>31.5</v>
      </c>
      <c r="AE1250">
        <v>16.5</v>
      </c>
      <c r="AF1250">
        <v>28</v>
      </c>
      <c r="AG1250">
        <v>154.9</v>
      </c>
      <c r="AH1250">
        <v>5.23</v>
      </c>
      <c r="AI1250">
        <v>24.65</v>
      </c>
      <c r="AJ1250">
        <v>424</v>
      </c>
      <c r="AK1250" s="32">
        <v>5.81</v>
      </c>
    </row>
    <row r="1251" spans="23:37" x14ac:dyDescent="0.35">
      <c r="W1251" s="36"/>
      <c r="AA1251">
        <v>18.309999999999999</v>
      </c>
      <c r="AB1251">
        <v>3.194</v>
      </c>
      <c r="AC1251">
        <v>2.935344378709527</v>
      </c>
      <c r="AD1251">
        <v>32.1</v>
      </c>
      <c r="AE1251">
        <v>16.100000000000001</v>
      </c>
      <c r="AF1251">
        <v>27.3</v>
      </c>
      <c r="AG1251">
        <v>274.8</v>
      </c>
      <c r="AH1251">
        <v>5.55</v>
      </c>
      <c r="AI1251">
        <v>24.34</v>
      </c>
      <c r="AJ1251">
        <v>422</v>
      </c>
      <c r="AK1251" s="32">
        <v>5.74</v>
      </c>
    </row>
    <row r="1252" spans="23:37" x14ac:dyDescent="0.35">
      <c r="W1252" s="36"/>
      <c r="AA1252">
        <v>18.32</v>
      </c>
      <c r="AB1252">
        <v>3.5510000000000002</v>
      </c>
      <c r="AC1252">
        <v>3.2634339038188891</v>
      </c>
      <c r="AD1252">
        <v>33.9</v>
      </c>
      <c r="AE1252">
        <v>15.7</v>
      </c>
      <c r="AF1252">
        <v>26.3</v>
      </c>
      <c r="AG1252">
        <v>553.4</v>
      </c>
      <c r="AH1252">
        <v>6.92</v>
      </c>
      <c r="AI1252">
        <v>24.12</v>
      </c>
      <c r="AJ1252">
        <v>420</v>
      </c>
      <c r="AK1252" s="32">
        <v>5.68</v>
      </c>
    </row>
    <row r="1253" spans="23:37" x14ac:dyDescent="0.35">
      <c r="W1253" s="36"/>
      <c r="AA1253">
        <v>18.350000000000001</v>
      </c>
      <c r="AB1253">
        <v>3.6659999999999999</v>
      </c>
      <c r="AC1253">
        <v>3.3691210057448737</v>
      </c>
      <c r="AD1253">
        <v>35.9</v>
      </c>
      <c r="AE1253">
        <v>15.6</v>
      </c>
      <c r="AF1253">
        <v>25.4</v>
      </c>
      <c r="AG1253">
        <v>761.9</v>
      </c>
      <c r="AH1253">
        <v>7.95</v>
      </c>
      <c r="AI1253">
        <v>24.1</v>
      </c>
      <c r="AJ1253">
        <v>421</v>
      </c>
      <c r="AK1253" s="32">
        <v>5.68</v>
      </c>
    </row>
    <row r="1254" spans="23:37" x14ac:dyDescent="0.35">
      <c r="W1254" s="36"/>
      <c r="AA1254">
        <v>24.45</v>
      </c>
      <c r="AB1254">
        <v>0.71099999999999997</v>
      </c>
      <c r="AC1254">
        <v>0.65342199538587153</v>
      </c>
      <c r="AD1254">
        <v>30</v>
      </c>
      <c r="AE1254">
        <v>15.4</v>
      </c>
      <c r="AF1254">
        <v>23.5</v>
      </c>
      <c r="AG1254">
        <v>17.8</v>
      </c>
      <c r="AH1254">
        <v>6.16</v>
      </c>
      <c r="AI1254">
        <v>31.95</v>
      </c>
      <c r="AJ1254">
        <v>678</v>
      </c>
      <c r="AK1254" s="32">
        <v>7.53</v>
      </c>
    </row>
    <row r="1255" spans="23:37" x14ac:dyDescent="0.35">
      <c r="W1255" s="36"/>
      <c r="AA1255">
        <v>24.45</v>
      </c>
      <c r="AB1255">
        <v>1.0720000000000001</v>
      </c>
      <c r="AC1255">
        <v>0.98518759360570241</v>
      </c>
      <c r="AD1255">
        <v>29.3</v>
      </c>
      <c r="AE1255">
        <v>15.7</v>
      </c>
      <c r="AF1255">
        <v>23.6</v>
      </c>
      <c r="AG1255">
        <v>34.5</v>
      </c>
      <c r="AH1255">
        <v>6.17</v>
      </c>
      <c r="AI1255">
        <v>32.200000000000003</v>
      </c>
      <c r="AJ1255">
        <v>680</v>
      </c>
      <c r="AK1255" s="32">
        <v>7.59</v>
      </c>
    </row>
    <row r="1256" spans="23:37" x14ac:dyDescent="0.35">
      <c r="W1256" s="36"/>
      <c r="AA1256">
        <v>24.45</v>
      </c>
      <c r="AB1256">
        <v>1.61</v>
      </c>
      <c r="AC1256">
        <v>1.4796194269637881</v>
      </c>
      <c r="AD1256">
        <v>28.7</v>
      </c>
      <c r="AE1256">
        <v>15.8</v>
      </c>
      <c r="AF1256">
        <v>23.6</v>
      </c>
      <c r="AG1256">
        <v>71.2</v>
      </c>
      <c r="AH1256">
        <v>6.2</v>
      </c>
      <c r="AI1256">
        <v>32.270000000000003</v>
      </c>
      <c r="AJ1256">
        <v>681</v>
      </c>
      <c r="AK1256" s="32">
        <v>7.61</v>
      </c>
    </row>
    <row r="1257" spans="23:37" x14ac:dyDescent="0.35">
      <c r="W1257" s="36"/>
      <c r="AA1257">
        <v>24.45</v>
      </c>
      <c r="AB1257">
        <v>2.145</v>
      </c>
      <c r="AC1257">
        <v>1.9712942054890219</v>
      </c>
      <c r="AD1257">
        <v>28.4</v>
      </c>
      <c r="AE1257">
        <v>15.7</v>
      </c>
      <c r="AF1257">
        <v>23.6</v>
      </c>
      <c r="AG1257">
        <v>124.5</v>
      </c>
      <c r="AH1257">
        <v>6.29</v>
      </c>
      <c r="AI1257">
        <v>32.25</v>
      </c>
      <c r="AJ1257">
        <v>681</v>
      </c>
      <c r="AK1257" s="32">
        <v>7.6</v>
      </c>
    </row>
    <row r="1258" spans="23:37" x14ac:dyDescent="0.35">
      <c r="W1258" s="36"/>
      <c r="AA1258">
        <v>24.48</v>
      </c>
      <c r="AB1258">
        <v>2.859</v>
      </c>
      <c r="AC1258">
        <v>2.6274732557077454</v>
      </c>
      <c r="AD1258">
        <v>28.8</v>
      </c>
      <c r="AE1258">
        <v>15.6</v>
      </c>
      <c r="AF1258">
        <v>23.3</v>
      </c>
      <c r="AG1258">
        <v>225.8</v>
      </c>
      <c r="AH1258">
        <v>6.5</v>
      </c>
      <c r="AI1258">
        <v>32.19</v>
      </c>
      <c r="AJ1258">
        <v>681</v>
      </c>
      <c r="AK1258" s="32">
        <v>7.59</v>
      </c>
    </row>
    <row r="1259" spans="23:37" x14ac:dyDescent="0.35">
      <c r="W1259" s="36"/>
      <c r="AA1259">
        <v>24.42</v>
      </c>
      <c r="AB1259">
        <v>3.214</v>
      </c>
      <c r="AC1259">
        <v>2.9537247442618724</v>
      </c>
      <c r="AD1259">
        <v>29.6</v>
      </c>
      <c r="AE1259">
        <v>15.5</v>
      </c>
      <c r="AF1259">
        <v>22.9</v>
      </c>
      <c r="AG1259">
        <v>327.39999999999998</v>
      </c>
      <c r="AH1259">
        <v>6.72</v>
      </c>
      <c r="AI1259">
        <v>32</v>
      </c>
      <c r="AJ1259">
        <v>678</v>
      </c>
      <c r="AK1259" s="32">
        <v>7.54</v>
      </c>
    </row>
    <row r="1260" spans="23:37" x14ac:dyDescent="0.35">
      <c r="W1260" s="36"/>
      <c r="AA1260">
        <v>24.52</v>
      </c>
      <c r="AB1260">
        <v>3.3980000000000001</v>
      </c>
      <c r="AC1260">
        <v>3.1228241073434484</v>
      </c>
      <c r="AD1260">
        <v>31.8</v>
      </c>
      <c r="AE1260">
        <v>15.4</v>
      </c>
      <c r="AF1260">
        <v>22.8</v>
      </c>
      <c r="AG1260">
        <v>645.20000000000005</v>
      </c>
      <c r="AH1260">
        <v>8.17</v>
      </c>
      <c r="AI1260">
        <v>32.020000000000003</v>
      </c>
      <c r="AJ1260">
        <v>681</v>
      </c>
      <c r="AK1260" s="32">
        <v>7.55</v>
      </c>
    </row>
    <row r="1261" spans="23:37" x14ac:dyDescent="0.35">
      <c r="W1261" s="36"/>
      <c r="AA1261">
        <v>24.48</v>
      </c>
      <c r="AB1261">
        <v>3.4689999999999999</v>
      </c>
      <c r="AC1261">
        <v>3.1880744050542735</v>
      </c>
      <c r="AD1261">
        <v>33.6</v>
      </c>
      <c r="AE1261">
        <v>15.5</v>
      </c>
      <c r="AF1261">
        <v>22.3</v>
      </c>
      <c r="AG1261">
        <v>881.4</v>
      </c>
      <c r="AH1261">
        <v>9.26</v>
      </c>
      <c r="AI1261">
        <v>32.06</v>
      </c>
      <c r="AJ1261">
        <v>680</v>
      </c>
      <c r="AK1261" s="32">
        <v>7.56</v>
      </c>
    </row>
    <row r="1262" spans="23:37" x14ac:dyDescent="0.35">
      <c r="W1262" s="36"/>
      <c r="AA1262">
        <v>36.83</v>
      </c>
      <c r="AB1262">
        <v>0.71699999999999997</v>
      </c>
      <c r="AC1262">
        <v>0.65893610505157507</v>
      </c>
      <c r="AD1262">
        <v>24.7</v>
      </c>
      <c r="AE1262">
        <v>19.8</v>
      </c>
      <c r="AF1262">
        <v>20</v>
      </c>
      <c r="AG1262">
        <v>20.100000000000001</v>
      </c>
      <c r="AH1262">
        <v>7.53</v>
      </c>
      <c r="AI1262">
        <v>53.73</v>
      </c>
      <c r="AJ1262">
        <v>1405</v>
      </c>
      <c r="AK1262" s="32">
        <v>12.66</v>
      </c>
    </row>
    <row r="1263" spans="23:37" x14ac:dyDescent="0.35">
      <c r="W1263" s="36"/>
      <c r="AA1263">
        <v>36.700000000000003</v>
      </c>
      <c r="AB1263">
        <v>1.0760000000000001</v>
      </c>
      <c r="AC1263">
        <v>0.98886366671617143</v>
      </c>
      <c r="AD1263">
        <v>24.3</v>
      </c>
      <c r="AE1263">
        <v>19.600000000000001</v>
      </c>
      <c r="AF1263">
        <v>20.6</v>
      </c>
      <c r="AG1263">
        <v>37.799999999999997</v>
      </c>
      <c r="AH1263">
        <v>7.56</v>
      </c>
      <c r="AI1263">
        <v>53.25</v>
      </c>
      <c r="AJ1263">
        <v>1393</v>
      </c>
      <c r="AK1263" s="32">
        <v>12.55</v>
      </c>
    </row>
    <row r="1264" spans="23:37" x14ac:dyDescent="0.35">
      <c r="W1264" s="36"/>
      <c r="AA1264">
        <v>36.700000000000003</v>
      </c>
      <c r="AB1264">
        <v>1.617</v>
      </c>
      <c r="AC1264">
        <v>1.4860525549071089</v>
      </c>
      <c r="AD1264">
        <v>23.8</v>
      </c>
      <c r="AE1264">
        <v>19</v>
      </c>
      <c r="AF1264">
        <v>20.6</v>
      </c>
      <c r="AG1264">
        <v>79.5</v>
      </c>
      <c r="AH1264">
        <v>7.67</v>
      </c>
      <c r="AI1264">
        <v>52.54</v>
      </c>
      <c r="AJ1264">
        <v>1386</v>
      </c>
      <c r="AK1264" s="32">
        <v>12.38</v>
      </c>
    </row>
    <row r="1265" spans="23:37" x14ac:dyDescent="0.35">
      <c r="W1265" s="36"/>
      <c r="AA1265">
        <v>36.659999999999997</v>
      </c>
      <c r="AB1265">
        <v>2.1520000000000001</v>
      </c>
      <c r="AC1265">
        <v>1.9777273334323429</v>
      </c>
      <c r="AD1265">
        <v>23.8</v>
      </c>
      <c r="AE1265">
        <v>18.3</v>
      </c>
      <c r="AF1265">
        <v>21</v>
      </c>
      <c r="AG1265">
        <v>139.1</v>
      </c>
      <c r="AH1265">
        <v>7.84</v>
      </c>
      <c r="AI1265">
        <v>51.58</v>
      </c>
      <c r="AJ1265">
        <v>1374</v>
      </c>
      <c r="AK1265" s="32">
        <v>12.16</v>
      </c>
    </row>
    <row r="1266" spans="23:37" x14ac:dyDescent="0.35">
      <c r="W1266" s="36"/>
      <c r="AA1266">
        <v>36.68</v>
      </c>
      <c r="AB1266">
        <v>2.5129999999999999</v>
      </c>
      <c r="AC1266">
        <v>2.3094929316521733</v>
      </c>
      <c r="AD1266">
        <v>24.3</v>
      </c>
      <c r="AE1266">
        <v>17.600000000000001</v>
      </c>
      <c r="AF1266">
        <v>21.1</v>
      </c>
      <c r="AG1266">
        <v>193.1</v>
      </c>
      <c r="AH1266">
        <v>8.0500000000000007</v>
      </c>
      <c r="AI1266">
        <v>50.67</v>
      </c>
      <c r="AJ1266">
        <v>1364</v>
      </c>
      <c r="AK1266" s="32">
        <v>11.94</v>
      </c>
    </row>
    <row r="1267" spans="23:37" x14ac:dyDescent="0.35">
      <c r="W1267" s="36"/>
      <c r="AA1267">
        <v>36.68</v>
      </c>
      <c r="AB1267">
        <v>2.87</v>
      </c>
      <c r="AC1267">
        <v>2.6375824567615354</v>
      </c>
      <c r="AD1267">
        <v>25.2</v>
      </c>
      <c r="AE1267">
        <v>16.8</v>
      </c>
      <c r="AF1267">
        <v>20.9</v>
      </c>
      <c r="AG1267">
        <v>287.2</v>
      </c>
      <c r="AH1267">
        <v>8.4499999999999993</v>
      </c>
      <c r="AI1267">
        <v>49.75</v>
      </c>
      <c r="AJ1267">
        <v>1354</v>
      </c>
      <c r="AK1267" s="32">
        <v>11.73</v>
      </c>
    </row>
    <row r="1268" spans="23:37" x14ac:dyDescent="0.35">
      <c r="W1268" s="36"/>
      <c r="AA1268">
        <v>36.67</v>
      </c>
      <c r="AB1268">
        <v>3.0489999999999999</v>
      </c>
      <c r="AC1268">
        <v>2.8020867284550244</v>
      </c>
      <c r="AD1268">
        <v>27.3</v>
      </c>
      <c r="AE1268">
        <v>15.9</v>
      </c>
      <c r="AF1268">
        <v>20.6</v>
      </c>
      <c r="AG1268">
        <v>594.9</v>
      </c>
      <c r="AH1268">
        <v>9.64</v>
      </c>
      <c r="AI1268">
        <v>48.55</v>
      </c>
      <c r="AJ1268">
        <v>1340</v>
      </c>
      <c r="AK1268" s="32">
        <v>11.44</v>
      </c>
    </row>
    <row r="1269" spans="23:37" x14ac:dyDescent="0.35">
      <c r="W1269" s="36"/>
      <c r="AA1269">
        <v>36.64</v>
      </c>
      <c r="AB1269">
        <v>3.1219999999999999</v>
      </c>
      <c r="AC1269">
        <v>2.8691750627210846</v>
      </c>
      <c r="AD1269">
        <v>28.6</v>
      </c>
      <c r="AE1269">
        <v>15.5</v>
      </c>
      <c r="AF1269">
        <v>20.399999999999999</v>
      </c>
      <c r="AG1269">
        <v>850.2</v>
      </c>
      <c r="AH1269">
        <v>10.71</v>
      </c>
      <c r="AI1269">
        <v>48.02</v>
      </c>
      <c r="AJ1269">
        <v>1333</v>
      </c>
      <c r="AK1269" s="32">
        <v>11.32</v>
      </c>
    </row>
    <row r="1270" spans="23:37" x14ac:dyDescent="0.35">
      <c r="W1270" s="36"/>
      <c r="AA1270">
        <v>48.74</v>
      </c>
      <c r="AB1270">
        <v>0.70799999999999996</v>
      </c>
      <c r="AC1270">
        <v>0.65066494055301982</v>
      </c>
      <c r="AD1270">
        <v>29.8</v>
      </c>
      <c r="AE1270">
        <v>18.8</v>
      </c>
      <c r="AF1270">
        <v>25.4</v>
      </c>
      <c r="AG1270">
        <v>20.2</v>
      </c>
      <c r="AH1270">
        <v>8.49</v>
      </c>
      <c r="AI1270">
        <v>69.31</v>
      </c>
      <c r="AJ1270">
        <v>2217</v>
      </c>
      <c r="AK1270" s="32">
        <v>16.34</v>
      </c>
    </row>
    <row r="1271" spans="23:37" x14ac:dyDescent="0.35">
      <c r="W1271" s="36"/>
      <c r="AA1271">
        <v>48.9</v>
      </c>
      <c r="AB1271">
        <v>1.0680000000000001</v>
      </c>
      <c r="AC1271">
        <v>0.98151152049523338</v>
      </c>
      <c r="AD1271">
        <v>30</v>
      </c>
      <c r="AE1271">
        <v>18.600000000000001</v>
      </c>
      <c r="AF1271">
        <v>25.9</v>
      </c>
      <c r="AG1271">
        <v>40.4</v>
      </c>
      <c r="AH1271">
        <v>8.58</v>
      </c>
      <c r="AI1271">
        <v>69.239999999999995</v>
      </c>
      <c r="AJ1271">
        <v>2225</v>
      </c>
      <c r="AK1271" s="32">
        <v>16.32</v>
      </c>
    </row>
    <row r="1272" spans="23:37" x14ac:dyDescent="0.35">
      <c r="W1272" s="36"/>
      <c r="AA1272">
        <v>48.9</v>
      </c>
      <c r="AB1272">
        <v>1.603</v>
      </c>
      <c r="AC1272">
        <v>1.4731862990204672</v>
      </c>
      <c r="AD1272">
        <v>30</v>
      </c>
      <c r="AE1272">
        <v>18.5</v>
      </c>
      <c r="AF1272">
        <v>25.9</v>
      </c>
      <c r="AG1272">
        <v>89.4</v>
      </c>
      <c r="AH1272">
        <v>8.81</v>
      </c>
      <c r="AI1272">
        <v>69.16</v>
      </c>
      <c r="AJ1272">
        <v>2224</v>
      </c>
      <c r="AK1272" s="32">
        <v>16.3</v>
      </c>
    </row>
    <row r="1273" spans="23:37" x14ac:dyDescent="0.35">
      <c r="W1273" s="36"/>
      <c r="AA1273">
        <v>48.89</v>
      </c>
      <c r="AB1273">
        <v>2.137</v>
      </c>
      <c r="AC1273">
        <v>1.9639420592680839</v>
      </c>
      <c r="AD1273">
        <v>30</v>
      </c>
      <c r="AE1273">
        <v>18.3</v>
      </c>
      <c r="AF1273">
        <v>25.7</v>
      </c>
      <c r="AG1273">
        <v>159.19999999999999</v>
      </c>
      <c r="AH1273">
        <v>9.14</v>
      </c>
      <c r="AI1273">
        <v>68.680000000000007</v>
      </c>
      <c r="AJ1273">
        <v>2218</v>
      </c>
      <c r="AK1273" s="32">
        <v>16.190000000000001</v>
      </c>
    </row>
    <row r="1274" spans="23:37" x14ac:dyDescent="0.35">
      <c r="W1274" s="36"/>
      <c r="AA1274">
        <v>48.92</v>
      </c>
      <c r="AB1274">
        <v>2.6709999999999998</v>
      </c>
      <c r="AC1274">
        <v>2.4546978195157001</v>
      </c>
      <c r="AD1274">
        <v>31.2</v>
      </c>
      <c r="AE1274">
        <v>17.899999999999999</v>
      </c>
      <c r="AF1274">
        <v>25.2</v>
      </c>
      <c r="AG1274">
        <v>395.1</v>
      </c>
      <c r="AH1274">
        <v>10.039999999999999</v>
      </c>
      <c r="AI1274">
        <v>68.12</v>
      </c>
      <c r="AJ1274">
        <v>2212</v>
      </c>
      <c r="AK1274" s="32">
        <v>16.059999999999999</v>
      </c>
    </row>
    <row r="1275" spans="23:37" x14ac:dyDescent="0.35">
      <c r="W1275" s="36"/>
      <c r="AA1275">
        <v>48.95</v>
      </c>
      <c r="AB1275">
        <v>2.847</v>
      </c>
      <c r="AC1275">
        <v>2.6164450363763381</v>
      </c>
      <c r="AD1275">
        <v>34.4</v>
      </c>
      <c r="AE1275">
        <v>17.399999999999999</v>
      </c>
      <c r="AF1275">
        <v>25.4</v>
      </c>
      <c r="AG1275">
        <v>980.9</v>
      </c>
      <c r="AH1275">
        <v>13.13</v>
      </c>
      <c r="AI1275">
        <v>67.3</v>
      </c>
      <c r="AJ1275">
        <v>2203</v>
      </c>
      <c r="AK1275" s="32">
        <v>15.86</v>
      </c>
    </row>
    <row r="1276" spans="23:37" x14ac:dyDescent="0.35">
      <c r="W1276" s="36"/>
      <c r="AA1276">
        <v>61.08</v>
      </c>
      <c r="AB1276">
        <v>0.71399999999999997</v>
      </c>
      <c r="AC1276">
        <v>0.65617905021872336</v>
      </c>
      <c r="AD1276">
        <v>30.9</v>
      </c>
      <c r="AE1276">
        <v>18.100000000000001</v>
      </c>
      <c r="AF1276">
        <v>27.8</v>
      </c>
      <c r="AG1276">
        <v>22.8</v>
      </c>
      <c r="AH1276">
        <v>9.2799999999999994</v>
      </c>
      <c r="AI1276">
        <v>85.41</v>
      </c>
      <c r="AJ1276">
        <v>3208</v>
      </c>
      <c r="AK1276" s="32">
        <v>20.13</v>
      </c>
    </row>
    <row r="1277" spans="23:37" x14ac:dyDescent="0.35">
      <c r="W1277" s="36"/>
      <c r="AA1277">
        <v>61.12</v>
      </c>
      <c r="AB1277">
        <v>1.0660000000000001</v>
      </c>
      <c r="AC1277">
        <v>0.97967348393999876</v>
      </c>
      <c r="AD1277">
        <v>30.5</v>
      </c>
      <c r="AE1277">
        <v>18.2</v>
      </c>
      <c r="AF1277">
        <v>28</v>
      </c>
      <c r="AG1277">
        <v>47.6</v>
      </c>
      <c r="AH1277">
        <v>9.4</v>
      </c>
      <c r="AI1277">
        <v>85.73</v>
      </c>
      <c r="AJ1277">
        <v>3215</v>
      </c>
      <c r="AK1277" s="32">
        <v>20.21</v>
      </c>
    </row>
    <row r="1278" spans="23:37" x14ac:dyDescent="0.35">
      <c r="W1278" s="36"/>
      <c r="AA1278">
        <v>61.09</v>
      </c>
      <c r="AB1278">
        <v>1.5960000000000001</v>
      </c>
      <c r="AC1278">
        <v>1.4667531710771464</v>
      </c>
      <c r="AD1278">
        <v>30.5</v>
      </c>
      <c r="AE1278">
        <v>18.100000000000001</v>
      </c>
      <c r="AF1278">
        <v>27.6</v>
      </c>
      <c r="AG1278">
        <v>110.2</v>
      </c>
      <c r="AH1278">
        <v>9.69</v>
      </c>
      <c r="AI1278">
        <v>85.58</v>
      </c>
      <c r="AJ1278">
        <v>3211</v>
      </c>
      <c r="AK1278" s="32">
        <v>20.170000000000002</v>
      </c>
    </row>
    <row r="1279" spans="23:37" x14ac:dyDescent="0.35">
      <c r="W1279" s="36"/>
      <c r="AA1279">
        <v>61.1</v>
      </c>
      <c r="AB1279">
        <v>2.1269999999999998</v>
      </c>
      <c r="AC1279">
        <v>1.954751876491911</v>
      </c>
      <c r="AD1279">
        <v>30.8</v>
      </c>
      <c r="AE1279">
        <v>17.899999999999999</v>
      </c>
      <c r="AF1279">
        <v>27</v>
      </c>
      <c r="AG1279">
        <v>219.2</v>
      </c>
      <c r="AH1279">
        <v>10.11</v>
      </c>
      <c r="AI1279">
        <v>85.07</v>
      </c>
      <c r="AJ1279">
        <v>3203</v>
      </c>
      <c r="AK1279" s="32">
        <v>20.05</v>
      </c>
    </row>
    <row r="1280" spans="23:37" x14ac:dyDescent="0.35">
      <c r="W1280" s="36"/>
      <c r="AA1280">
        <v>61.15</v>
      </c>
      <c r="AB1280">
        <v>2.488</v>
      </c>
      <c r="AC1280">
        <v>2.2865174747117418</v>
      </c>
      <c r="AD1280">
        <v>31.5</v>
      </c>
      <c r="AE1280">
        <v>17.600000000000001</v>
      </c>
      <c r="AF1280">
        <v>26.9</v>
      </c>
      <c r="AG1280">
        <v>509.1</v>
      </c>
      <c r="AH1280">
        <v>11.2</v>
      </c>
      <c r="AI1280">
        <v>84.59</v>
      </c>
      <c r="AJ1280">
        <v>3199</v>
      </c>
      <c r="AK1280" s="32">
        <v>19.940000000000001</v>
      </c>
    </row>
    <row r="1281" spans="23:37" x14ac:dyDescent="0.35">
      <c r="W1281" s="36"/>
      <c r="AA1281">
        <v>61.16</v>
      </c>
      <c r="AB1281">
        <v>2.5739999999999998</v>
      </c>
      <c r="AC1281">
        <v>2.3655530465868262</v>
      </c>
      <c r="AD1281">
        <v>32.1</v>
      </c>
      <c r="AE1281">
        <v>17.3</v>
      </c>
      <c r="AF1281">
        <v>26.5</v>
      </c>
      <c r="AG1281">
        <v>793.2</v>
      </c>
      <c r="AH1281">
        <v>12.71</v>
      </c>
      <c r="AI1281">
        <v>83.96</v>
      </c>
      <c r="AJ1281">
        <v>3190</v>
      </c>
      <c r="AK1281" s="32">
        <v>19.79</v>
      </c>
    </row>
    <row r="1282" spans="23:37" x14ac:dyDescent="0.35">
      <c r="W1282" s="36"/>
      <c r="AA1282">
        <v>72.959999999999994</v>
      </c>
      <c r="AB1282">
        <v>0.71399999999999997</v>
      </c>
      <c r="AC1282">
        <v>0.65617905021872336</v>
      </c>
      <c r="AD1282">
        <v>30.5</v>
      </c>
      <c r="AE1282">
        <v>16.8</v>
      </c>
      <c r="AF1282">
        <v>24.3</v>
      </c>
      <c r="AG1282">
        <v>25.8</v>
      </c>
      <c r="AH1282">
        <v>10.68</v>
      </c>
      <c r="AI1282">
        <v>98.75</v>
      </c>
      <c r="AJ1282">
        <v>4256</v>
      </c>
      <c r="AK1282" s="32">
        <v>23.27</v>
      </c>
    </row>
    <row r="1283" spans="23:37" x14ac:dyDescent="0.35">
      <c r="W1283" s="36"/>
      <c r="AA1283">
        <v>73.34</v>
      </c>
      <c r="AB1283">
        <v>1.0720000000000001</v>
      </c>
      <c r="AC1283">
        <v>0.98518759360570241</v>
      </c>
      <c r="AD1283">
        <v>30.1</v>
      </c>
      <c r="AE1283">
        <v>17</v>
      </c>
      <c r="AF1283">
        <v>24.2</v>
      </c>
      <c r="AG1283">
        <v>56.8</v>
      </c>
      <c r="AH1283">
        <v>10.83</v>
      </c>
      <c r="AI1283">
        <v>99.87</v>
      </c>
      <c r="AJ1283">
        <v>4304</v>
      </c>
      <c r="AK1283" s="32">
        <v>23.54</v>
      </c>
    </row>
    <row r="1284" spans="23:37" x14ac:dyDescent="0.35">
      <c r="W1284" s="36"/>
      <c r="AA1284">
        <v>73.34</v>
      </c>
      <c r="AB1284">
        <v>1.609</v>
      </c>
      <c r="AC1284">
        <v>1.4787004086861708</v>
      </c>
      <c r="AD1284">
        <v>29.5</v>
      </c>
      <c r="AE1284">
        <v>17.2</v>
      </c>
      <c r="AF1284">
        <v>23.7</v>
      </c>
      <c r="AG1284">
        <v>150.30000000000001</v>
      </c>
      <c r="AH1284">
        <v>11.18</v>
      </c>
      <c r="AI1284">
        <v>100.29</v>
      </c>
      <c r="AJ1284">
        <v>4311</v>
      </c>
      <c r="AK1284" s="32">
        <v>23.64</v>
      </c>
    </row>
    <row r="1285" spans="23:37" x14ac:dyDescent="0.35">
      <c r="W1285" s="36"/>
      <c r="AA1285">
        <v>73.36</v>
      </c>
      <c r="AB1285">
        <v>1.9650000000000001</v>
      </c>
      <c r="AC1285">
        <v>1.8058709155179153</v>
      </c>
      <c r="AD1285">
        <v>29.5</v>
      </c>
      <c r="AE1285">
        <v>17.2</v>
      </c>
      <c r="AF1285">
        <v>23.3</v>
      </c>
      <c r="AG1285">
        <v>319.7</v>
      </c>
      <c r="AH1285">
        <v>11.75</v>
      </c>
      <c r="AI1285">
        <v>100.37</v>
      </c>
      <c r="AJ1285">
        <v>4314</v>
      </c>
      <c r="AK1285" s="32">
        <v>23.66</v>
      </c>
    </row>
    <row r="1286" spans="23:37" x14ac:dyDescent="0.35">
      <c r="W1286" s="36"/>
      <c r="AA1286">
        <v>73.36</v>
      </c>
      <c r="AB1286">
        <v>2.1459999999999999</v>
      </c>
      <c r="AC1286">
        <v>1.972213223766639</v>
      </c>
      <c r="AD1286">
        <v>29.9</v>
      </c>
      <c r="AE1286">
        <v>17.2</v>
      </c>
      <c r="AF1286">
        <v>23.2</v>
      </c>
      <c r="AG1286">
        <v>454.2</v>
      </c>
      <c r="AH1286">
        <v>12.18</v>
      </c>
      <c r="AI1286">
        <v>100.26</v>
      </c>
      <c r="AJ1286">
        <v>4312</v>
      </c>
      <c r="AK1286" s="32">
        <v>23.63</v>
      </c>
    </row>
    <row r="1287" spans="23:37" x14ac:dyDescent="0.35">
      <c r="W1287" s="36"/>
      <c r="AA1287">
        <v>73.37</v>
      </c>
      <c r="AB1287">
        <v>2.323</v>
      </c>
      <c r="AC1287">
        <v>2.1348794589048943</v>
      </c>
      <c r="AD1287">
        <v>31.1</v>
      </c>
      <c r="AE1287">
        <v>17.100000000000001</v>
      </c>
      <c r="AF1287">
        <v>23.1</v>
      </c>
      <c r="AG1287">
        <v>705.4</v>
      </c>
      <c r="AH1287">
        <v>13.19</v>
      </c>
      <c r="AI1287">
        <v>100.18</v>
      </c>
      <c r="AJ1287">
        <v>4311</v>
      </c>
      <c r="AK1287" s="32">
        <v>23.61</v>
      </c>
    </row>
    <row r="1288" spans="23:37" ht="15" thickBot="1" x14ac:dyDescent="0.4">
      <c r="W1288" s="41"/>
      <c r="X1288" s="42"/>
      <c r="Y1288" s="42"/>
      <c r="Z1288" s="42"/>
      <c r="AA1288" s="42">
        <v>73.34</v>
      </c>
      <c r="AB1288" s="42">
        <v>2.355</v>
      </c>
      <c r="AC1288" s="42">
        <v>2.1642880437886465</v>
      </c>
      <c r="AD1288" s="42">
        <v>31.8</v>
      </c>
      <c r="AE1288" s="42">
        <v>17.100000000000001</v>
      </c>
      <c r="AF1288" s="42">
        <v>23.2</v>
      </c>
      <c r="AG1288" s="42">
        <v>885.5</v>
      </c>
      <c r="AH1288" s="42">
        <v>14.19</v>
      </c>
      <c r="AI1288" s="42">
        <v>100.14</v>
      </c>
      <c r="AJ1288" s="42">
        <v>4309</v>
      </c>
      <c r="AK1288" s="43">
        <v>23.6</v>
      </c>
    </row>
    <row r="1289" spans="23:37" x14ac:dyDescent="0.35">
      <c r="W1289" s="36" t="s">
        <v>15</v>
      </c>
      <c r="X1289">
        <v>3</v>
      </c>
      <c r="Z1289" t="s">
        <v>120</v>
      </c>
      <c r="AA1289">
        <v>0</v>
      </c>
      <c r="AB1289">
        <v>0.34699999999999998</v>
      </c>
      <c r="AC1289">
        <v>0.31889934233318906</v>
      </c>
      <c r="AD1289">
        <v>39.5</v>
      </c>
      <c r="AE1289">
        <v>29.7</v>
      </c>
      <c r="AF1289">
        <v>39.799999999999997</v>
      </c>
      <c r="AG1289">
        <v>9.8000000000000007</v>
      </c>
      <c r="AH1289">
        <v>0</v>
      </c>
      <c r="AI1289">
        <v>0</v>
      </c>
      <c r="AJ1289">
        <v>0</v>
      </c>
      <c r="AK1289" s="32">
        <v>0</v>
      </c>
    </row>
    <row r="1290" spans="23:37" x14ac:dyDescent="0.35">
      <c r="W1290" s="36"/>
      <c r="AA1290">
        <v>0</v>
      </c>
      <c r="AB1290">
        <v>0.52900000000000003</v>
      </c>
      <c r="AC1290">
        <v>0.48616066885953035</v>
      </c>
      <c r="AD1290">
        <v>32.299999999999997</v>
      </c>
      <c r="AE1290">
        <v>26.6</v>
      </c>
      <c r="AF1290">
        <v>27.8</v>
      </c>
      <c r="AG1290">
        <v>17.7</v>
      </c>
      <c r="AH1290">
        <v>0</v>
      </c>
      <c r="AI1290">
        <v>0</v>
      </c>
      <c r="AJ1290">
        <v>0</v>
      </c>
      <c r="AK1290" s="32">
        <v>0</v>
      </c>
    </row>
    <row r="1291" spans="23:37" x14ac:dyDescent="0.35">
      <c r="W1291" s="36"/>
      <c r="AA1291">
        <v>0</v>
      </c>
      <c r="AB1291">
        <v>0.69599999999999995</v>
      </c>
      <c r="AC1291">
        <v>0.63963672122161264</v>
      </c>
      <c r="AD1291">
        <v>39.6</v>
      </c>
      <c r="AE1291">
        <v>29.5</v>
      </c>
      <c r="AF1291">
        <v>39.299999999999997</v>
      </c>
      <c r="AG1291">
        <v>26.6</v>
      </c>
      <c r="AH1291">
        <v>0</v>
      </c>
      <c r="AI1291">
        <v>0</v>
      </c>
      <c r="AJ1291">
        <v>0</v>
      </c>
      <c r="AK1291" s="32">
        <v>0</v>
      </c>
    </row>
    <row r="1292" spans="23:37" x14ac:dyDescent="0.35">
      <c r="W1292" s="36"/>
      <c r="AA1292">
        <v>0</v>
      </c>
      <c r="AB1292">
        <v>0.70499999999999996</v>
      </c>
      <c r="AC1292">
        <v>0.647907885720168</v>
      </c>
      <c r="AD1292">
        <v>32.6</v>
      </c>
      <c r="AE1292">
        <v>26.8</v>
      </c>
      <c r="AF1292">
        <v>28.4</v>
      </c>
      <c r="AG1292">
        <v>29</v>
      </c>
      <c r="AH1292">
        <v>0</v>
      </c>
      <c r="AI1292">
        <v>0</v>
      </c>
      <c r="AJ1292">
        <v>0</v>
      </c>
      <c r="AK1292" s="32">
        <v>0</v>
      </c>
    </row>
    <row r="1293" spans="23:37" x14ac:dyDescent="0.35">
      <c r="W1293" s="36"/>
      <c r="AA1293">
        <v>0</v>
      </c>
      <c r="AB1293">
        <v>1.0429999999999999</v>
      </c>
      <c r="AC1293">
        <v>0.9585360635548017</v>
      </c>
      <c r="AD1293">
        <v>38.799999999999997</v>
      </c>
      <c r="AE1293">
        <v>29.6</v>
      </c>
      <c r="AF1293">
        <v>39.299999999999997</v>
      </c>
      <c r="AG1293">
        <v>57.2</v>
      </c>
      <c r="AH1293">
        <v>0</v>
      </c>
      <c r="AI1293">
        <v>0</v>
      </c>
      <c r="AJ1293">
        <v>0</v>
      </c>
      <c r="AK1293" s="32">
        <v>0</v>
      </c>
    </row>
    <row r="1294" spans="23:37" x14ac:dyDescent="0.35">
      <c r="W1294" s="36"/>
      <c r="AA1294">
        <v>0</v>
      </c>
      <c r="AB1294">
        <v>1.06</v>
      </c>
      <c r="AC1294">
        <v>0.97415937427429522</v>
      </c>
      <c r="AD1294">
        <v>35.6</v>
      </c>
      <c r="AE1294">
        <v>27.4</v>
      </c>
      <c r="AF1294">
        <v>30.3</v>
      </c>
      <c r="AG1294">
        <v>47.9</v>
      </c>
      <c r="AH1294">
        <v>0</v>
      </c>
      <c r="AI1294">
        <v>0</v>
      </c>
      <c r="AJ1294">
        <v>0</v>
      </c>
      <c r="AK1294" s="32">
        <v>0</v>
      </c>
    </row>
    <row r="1295" spans="23:37" x14ac:dyDescent="0.35">
      <c r="W1295" s="36"/>
      <c r="AA1295">
        <v>0</v>
      </c>
      <c r="AB1295">
        <v>1.3979999999999999</v>
      </c>
      <c r="AC1295">
        <v>1.2847875521089289</v>
      </c>
      <c r="AD1295">
        <v>37.6</v>
      </c>
      <c r="AE1295">
        <v>29.9</v>
      </c>
      <c r="AF1295">
        <v>36.700000000000003</v>
      </c>
      <c r="AG1295">
        <v>99</v>
      </c>
      <c r="AH1295">
        <v>0</v>
      </c>
      <c r="AI1295">
        <v>0</v>
      </c>
      <c r="AJ1295">
        <v>0</v>
      </c>
      <c r="AK1295" s="32">
        <v>0</v>
      </c>
    </row>
    <row r="1296" spans="23:37" x14ac:dyDescent="0.35">
      <c r="W1296" s="36"/>
      <c r="AA1296">
        <v>0</v>
      </c>
      <c r="AB1296">
        <v>1.41</v>
      </c>
      <c r="AC1296">
        <v>1.295815771440336</v>
      </c>
      <c r="AD1296">
        <v>38.700000000000003</v>
      </c>
      <c r="AE1296">
        <v>27.9</v>
      </c>
      <c r="AF1296">
        <v>31.3</v>
      </c>
      <c r="AG1296">
        <v>105.6</v>
      </c>
      <c r="AH1296">
        <v>0</v>
      </c>
      <c r="AI1296">
        <v>0</v>
      </c>
      <c r="AJ1296">
        <v>0</v>
      </c>
      <c r="AK1296" s="32">
        <v>0</v>
      </c>
    </row>
    <row r="1297" spans="23:37" x14ac:dyDescent="0.35">
      <c r="W1297" s="36"/>
      <c r="AA1297">
        <v>0</v>
      </c>
      <c r="AB1297">
        <v>1.744</v>
      </c>
      <c r="AC1297">
        <v>1.6027678761645008</v>
      </c>
      <c r="AD1297">
        <v>38.1</v>
      </c>
      <c r="AE1297">
        <v>30.1</v>
      </c>
      <c r="AF1297">
        <v>37.299999999999997</v>
      </c>
      <c r="AG1297">
        <v>149.19999999999999</v>
      </c>
      <c r="AH1297">
        <v>0</v>
      </c>
      <c r="AI1297">
        <v>0</v>
      </c>
      <c r="AJ1297">
        <v>0</v>
      </c>
      <c r="AK1297" s="32">
        <v>0</v>
      </c>
    </row>
    <row r="1298" spans="23:37" x14ac:dyDescent="0.35">
      <c r="W1298" s="36"/>
      <c r="AA1298">
        <v>0</v>
      </c>
      <c r="AB1298">
        <v>1.7589999999999999</v>
      </c>
      <c r="AC1298">
        <v>1.6165531503287596</v>
      </c>
      <c r="AD1298">
        <v>37.799999999999997</v>
      </c>
      <c r="AE1298">
        <v>28.2</v>
      </c>
      <c r="AF1298">
        <v>32</v>
      </c>
      <c r="AG1298">
        <v>168.1</v>
      </c>
      <c r="AH1298">
        <v>0</v>
      </c>
      <c r="AI1298">
        <v>0</v>
      </c>
      <c r="AJ1298">
        <v>0</v>
      </c>
      <c r="AK1298" s="32">
        <v>0</v>
      </c>
    </row>
    <row r="1299" spans="23:37" x14ac:dyDescent="0.35">
      <c r="W1299" s="36"/>
      <c r="AA1299">
        <v>0</v>
      </c>
      <c r="AB1299">
        <v>2.093</v>
      </c>
      <c r="AC1299">
        <v>1.9235052550529244</v>
      </c>
      <c r="AD1299">
        <v>38.700000000000003</v>
      </c>
      <c r="AE1299">
        <v>30.2</v>
      </c>
      <c r="AF1299">
        <v>37.4</v>
      </c>
      <c r="AG1299">
        <v>208.5</v>
      </c>
      <c r="AH1299">
        <v>0</v>
      </c>
      <c r="AI1299">
        <v>0</v>
      </c>
      <c r="AJ1299">
        <v>0</v>
      </c>
      <c r="AK1299" s="32">
        <v>0</v>
      </c>
    </row>
    <row r="1300" spans="23:37" x14ac:dyDescent="0.35">
      <c r="W1300" s="36"/>
      <c r="AA1300">
        <v>0</v>
      </c>
      <c r="AB1300">
        <v>2.109</v>
      </c>
      <c r="AC1300">
        <v>1.9382095474948005</v>
      </c>
      <c r="AD1300">
        <v>38.1</v>
      </c>
      <c r="AE1300">
        <v>28.6</v>
      </c>
      <c r="AF1300">
        <v>32.799999999999997</v>
      </c>
      <c r="AG1300">
        <v>201.2</v>
      </c>
      <c r="AH1300">
        <v>0</v>
      </c>
      <c r="AI1300">
        <v>0</v>
      </c>
      <c r="AJ1300">
        <v>0</v>
      </c>
      <c r="AK1300" s="32">
        <v>0</v>
      </c>
    </row>
    <row r="1301" spans="23:37" x14ac:dyDescent="0.35">
      <c r="W1301" s="36"/>
      <c r="AA1301">
        <v>0</v>
      </c>
      <c r="AB1301">
        <v>2.4470000000000001</v>
      </c>
      <c r="AC1301">
        <v>2.2488377253294343</v>
      </c>
      <c r="AD1301">
        <v>39.5</v>
      </c>
      <c r="AE1301">
        <v>30.3</v>
      </c>
      <c r="AF1301">
        <v>36.700000000000003</v>
      </c>
      <c r="AG1301">
        <v>283.2</v>
      </c>
      <c r="AH1301">
        <v>0</v>
      </c>
      <c r="AI1301">
        <v>0</v>
      </c>
      <c r="AJ1301">
        <v>0</v>
      </c>
      <c r="AK1301" s="32">
        <v>0</v>
      </c>
    </row>
    <row r="1302" spans="23:37" x14ac:dyDescent="0.35">
      <c r="W1302" s="36"/>
      <c r="AA1302">
        <v>0</v>
      </c>
      <c r="AB1302">
        <v>2.4580000000000002</v>
      </c>
      <c r="AC1302">
        <v>2.2589469263832243</v>
      </c>
      <c r="AD1302">
        <v>40</v>
      </c>
      <c r="AE1302">
        <v>29</v>
      </c>
      <c r="AF1302">
        <v>33.4</v>
      </c>
      <c r="AG1302">
        <v>297.39999999999998</v>
      </c>
      <c r="AH1302">
        <v>0</v>
      </c>
      <c r="AI1302">
        <v>0</v>
      </c>
      <c r="AJ1302">
        <v>0</v>
      </c>
      <c r="AK1302" s="32">
        <v>0</v>
      </c>
    </row>
    <row r="1303" spans="23:37" x14ac:dyDescent="0.35">
      <c r="W1303" s="36"/>
      <c r="AA1303">
        <v>0</v>
      </c>
      <c r="AB1303">
        <v>2.7989999999999999</v>
      </c>
      <c r="AC1303">
        <v>2.5723321590507098</v>
      </c>
      <c r="AD1303">
        <v>40.799999999999997</v>
      </c>
      <c r="AE1303">
        <v>30.4</v>
      </c>
      <c r="AF1303">
        <v>36.299999999999997</v>
      </c>
      <c r="AG1303">
        <v>353.7</v>
      </c>
      <c r="AH1303">
        <v>0</v>
      </c>
      <c r="AI1303">
        <v>0</v>
      </c>
      <c r="AJ1303">
        <v>0</v>
      </c>
      <c r="AK1303" s="32">
        <v>0</v>
      </c>
    </row>
    <row r="1304" spans="23:37" x14ac:dyDescent="0.35">
      <c r="W1304" s="36"/>
      <c r="AA1304">
        <v>0</v>
      </c>
      <c r="AB1304">
        <v>2.8109999999999999</v>
      </c>
      <c r="AC1304">
        <v>2.5833603783821166</v>
      </c>
      <c r="AD1304">
        <v>41.2</v>
      </c>
      <c r="AE1304">
        <v>29.2</v>
      </c>
      <c r="AF1304">
        <v>33.5</v>
      </c>
      <c r="AG1304">
        <v>361</v>
      </c>
      <c r="AH1304">
        <v>0</v>
      </c>
      <c r="AI1304">
        <v>0</v>
      </c>
      <c r="AJ1304">
        <v>0</v>
      </c>
      <c r="AK1304" s="32">
        <v>0</v>
      </c>
    </row>
    <row r="1305" spans="23:37" x14ac:dyDescent="0.35">
      <c r="W1305" s="36"/>
      <c r="AA1305">
        <v>0</v>
      </c>
      <c r="AB1305">
        <v>3.1429999999999998</v>
      </c>
      <c r="AC1305">
        <v>2.8884744465510468</v>
      </c>
      <c r="AD1305">
        <v>43.2</v>
      </c>
      <c r="AE1305">
        <v>30.5</v>
      </c>
      <c r="AF1305">
        <v>37.1</v>
      </c>
      <c r="AG1305">
        <v>425.8</v>
      </c>
      <c r="AH1305">
        <v>0</v>
      </c>
      <c r="AI1305">
        <v>0</v>
      </c>
      <c r="AJ1305">
        <v>0</v>
      </c>
      <c r="AK1305" s="32">
        <v>0</v>
      </c>
    </row>
    <row r="1306" spans="23:37" x14ac:dyDescent="0.35">
      <c r="W1306" s="36"/>
      <c r="AA1306">
        <v>0</v>
      </c>
      <c r="AB1306">
        <v>3.1539999999999999</v>
      </c>
      <c r="AC1306">
        <v>2.8985836476048368</v>
      </c>
      <c r="AD1306">
        <v>43.2</v>
      </c>
      <c r="AE1306">
        <v>29.5</v>
      </c>
      <c r="AF1306">
        <v>34.5</v>
      </c>
      <c r="AG1306">
        <v>429.1</v>
      </c>
      <c r="AH1306">
        <v>0</v>
      </c>
      <c r="AI1306">
        <v>0</v>
      </c>
      <c r="AJ1306">
        <v>0</v>
      </c>
      <c r="AK1306" s="32">
        <v>0</v>
      </c>
    </row>
    <row r="1307" spans="23:37" x14ac:dyDescent="0.35">
      <c r="W1307" s="36"/>
      <c r="AA1307">
        <v>0</v>
      </c>
      <c r="AB1307">
        <v>3.4889999999999999</v>
      </c>
      <c r="AC1307">
        <v>3.2064547706066189</v>
      </c>
      <c r="AD1307">
        <v>46.7</v>
      </c>
      <c r="AE1307">
        <v>30.5</v>
      </c>
      <c r="AF1307">
        <v>37.700000000000003</v>
      </c>
      <c r="AG1307">
        <v>516.29999999999995</v>
      </c>
      <c r="AH1307">
        <v>0</v>
      </c>
      <c r="AI1307">
        <v>0</v>
      </c>
      <c r="AJ1307">
        <v>0</v>
      </c>
      <c r="AK1307" s="32">
        <v>0</v>
      </c>
    </row>
    <row r="1308" spans="23:37" x14ac:dyDescent="0.35">
      <c r="W1308" s="36"/>
      <c r="AA1308">
        <v>0</v>
      </c>
      <c r="AB1308">
        <v>3.5009999999999999</v>
      </c>
      <c r="AC1308">
        <v>3.2174829899380257</v>
      </c>
      <c r="AD1308">
        <v>44.7</v>
      </c>
      <c r="AE1308">
        <v>29.6</v>
      </c>
      <c r="AF1308">
        <v>35.299999999999997</v>
      </c>
      <c r="AG1308">
        <v>512.5</v>
      </c>
      <c r="AH1308">
        <v>0</v>
      </c>
      <c r="AI1308">
        <v>0</v>
      </c>
      <c r="AJ1308">
        <v>0</v>
      </c>
      <c r="AK1308" s="32">
        <v>0</v>
      </c>
    </row>
    <row r="1309" spans="23:37" x14ac:dyDescent="0.35">
      <c r="W1309" s="36"/>
      <c r="AA1309">
        <v>0</v>
      </c>
      <c r="AB1309">
        <v>3.8380000000000001</v>
      </c>
      <c r="AC1309">
        <v>3.5271921494950425</v>
      </c>
      <c r="AD1309">
        <v>49.6</v>
      </c>
      <c r="AE1309">
        <v>30.6</v>
      </c>
      <c r="AF1309">
        <v>36.799999999999997</v>
      </c>
      <c r="AG1309">
        <v>617.1</v>
      </c>
      <c r="AH1309">
        <v>0</v>
      </c>
      <c r="AI1309">
        <v>0</v>
      </c>
      <c r="AJ1309">
        <v>0</v>
      </c>
      <c r="AK1309" s="32">
        <v>0</v>
      </c>
    </row>
    <row r="1310" spans="23:37" x14ac:dyDescent="0.35">
      <c r="W1310" s="36"/>
      <c r="AA1310">
        <v>0</v>
      </c>
      <c r="AB1310">
        <v>3.8450000000000002</v>
      </c>
      <c r="AC1310">
        <v>3.5336252774383636</v>
      </c>
      <c r="AD1310">
        <v>47.5</v>
      </c>
      <c r="AE1310">
        <v>29.7</v>
      </c>
      <c r="AF1310">
        <v>36.1</v>
      </c>
      <c r="AG1310">
        <v>609.79999999999995</v>
      </c>
      <c r="AH1310">
        <v>0</v>
      </c>
      <c r="AI1310">
        <v>0</v>
      </c>
      <c r="AJ1310">
        <v>0</v>
      </c>
      <c r="AK1310" s="32">
        <v>0</v>
      </c>
    </row>
    <row r="1311" spans="23:37" x14ac:dyDescent="0.35">
      <c r="W1311" s="36"/>
      <c r="AA1311">
        <v>0</v>
      </c>
      <c r="AB1311">
        <v>4.1849999999999996</v>
      </c>
      <c r="AC1311">
        <v>3.846091491828231</v>
      </c>
      <c r="AD1311">
        <v>50.6</v>
      </c>
      <c r="AE1311">
        <v>29.8</v>
      </c>
      <c r="AF1311">
        <v>37.799999999999997</v>
      </c>
      <c r="AG1311">
        <v>717.4</v>
      </c>
      <c r="AH1311">
        <v>0</v>
      </c>
      <c r="AI1311">
        <v>0</v>
      </c>
      <c r="AJ1311">
        <v>0</v>
      </c>
      <c r="AK1311" s="32">
        <v>0</v>
      </c>
    </row>
    <row r="1312" spans="23:37" ht="15" thickBot="1" x14ac:dyDescent="0.4">
      <c r="W1312" s="36"/>
      <c r="AA1312">
        <v>0</v>
      </c>
      <c r="AB1312">
        <v>4.2080000000000002</v>
      </c>
      <c r="AC1312">
        <v>3.8672289122134287</v>
      </c>
      <c r="AD1312">
        <v>53.6</v>
      </c>
      <c r="AE1312">
        <v>30.7</v>
      </c>
      <c r="AF1312">
        <v>34.5</v>
      </c>
      <c r="AG1312">
        <v>742.8</v>
      </c>
      <c r="AH1312">
        <v>0</v>
      </c>
      <c r="AI1312">
        <v>0</v>
      </c>
      <c r="AJ1312">
        <v>0</v>
      </c>
      <c r="AK1312" s="32">
        <v>0</v>
      </c>
    </row>
    <row r="1313" spans="23:37" x14ac:dyDescent="0.35">
      <c r="W1313" s="27" t="s">
        <v>19</v>
      </c>
      <c r="X1313" s="28">
        <v>3.1</v>
      </c>
      <c r="Y1313" s="28"/>
      <c r="Z1313" s="28" t="s">
        <v>120</v>
      </c>
      <c r="AA1313" s="28">
        <v>0</v>
      </c>
      <c r="AB1313" s="28">
        <v>0.71499999999999997</v>
      </c>
      <c r="AC1313" s="28">
        <v>0.65709806849634056</v>
      </c>
      <c r="AD1313" s="28">
        <v>26.2</v>
      </c>
      <c r="AE1313" s="28">
        <v>19.399999999999999</v>
      </c>
      <c r="AF1313" s="28">
        <v>21.3</v>
      </c>
      <c r="AG1313" s="28">
        <v>39.1</v>
      </c>
      <c r="AH1313" s="28">
        <v>0</v>
      </c>
      <c r="AI1313" s="28">
        <v>0</v>
      </c>
      <c r="AJ1313" s="28">
        <v>0</v>
      </c>
      <c r="AK1313" s="31">
        <v>0</v>
      </c>
    </row>
    <row r="1314" spans="23:37" x14ac:dyDescent="0.35">
      <c r="W1314" s="36"/>
      <c r="AA1314">
        <v>0</v>
      </c>
      <c r="AB1314">
        <v>1.0760000000000001</v>
      </c>
      <c r="AC1314">
        <v>0.98886366671617143</v>
      </c>
      <c r="AD1314">
        <v>25.8</v>
      </c>
      <c r="AE1314">
        <v>19.399999999999999</v>
      </c>
      <c r="AF1314">
        <v>21.2</v>
      </c>
      <c r="AG1314">
        <v>78.2</v>
      </c>
      <c r="AH1314">
        <v>0</v>
      </c>
      <c r="AI1314">
        <v>0</v>
      </c>
      <c r="AJ1314">
        <v>0</v>
      </c>
      <c r="AK1314" s="32">
        <v>0</v>
      </c>
    </row>
    <row r="1315" spans="23:37" x14ac:dyDescent="0.35">
      <c r="W1315" s="36"/>
      <c r="AA1315">
        <v>0</v>
      </c>
      <c r="AB1315">
        <v>1.615</v>
      </c>
      <c r="AC1315">
        <v>1.4842145183518742</v>
      </c>
      <c r="AD1315">
        <v>25.6</v>
      </c>
      <c r="AE1315">
        <v>19.399999999999999</v>
      </c>
      <c r="AF1315">
        <v>21.2</v>
      </c>
      <c r="AG1315">
        <v>164.5</v>
      </c>
      <c r="AH1315">
        <v>0</v>
      </c>
      <c r="AI1315">
        <v>0</v>
      </c>
      <c r="AJ1315">
        <v>0</v>
      </c>
      <c r="AK1315" s="32">
        <v>0</v>
      </c>
    </row>
    <row r="1316" spans="23:37" x14ac:dyDescent="0.35">
      <c r="W1316" s="36"/>
      <c r="AA1316">
        <v>0</v>
      </c>
      <c r="AB1316">
        <v>2.1539999999999999</v>
      </c>
      <c r="AC1316">
        <v>1.979565369987577</v>
      </c>
      <c r="AD1316">
        <v>25.8</v>
      </c>
      <c r="AE1316">
        <v>19.399999999999999</v>
      </c>
      <c r="AF1316">
        <v>21</v>
      </c>
      <c r="AG1316">
        <v>286.2</v>
      </c>
      <c r="AH1316">
        <v>0</v>
      </c>
      <c r="AI1316">
        <v>0</v>
      </c>
      <c r="AJ1316">
        <v>0</v>
      </c>
      <c r="AK1316" s="32">
        <v>0</v>
      </c>
    </row>
    <row r="1317" spans="23:37" x14ac:dyDescent="0.35">
      <c r="W1317" s="36"/>
      <c r="AA1317">
        <v>0</v>
      </c>
      <c r="AB1317">
        <v>2.8730000000000002</v>
      </c>
      <c r="AC1317">
        <v>2.6403395115943873</v>
      </c>
      <c r="AD1317">
        <v>27</v>
      </c>
      <c r="AE1317">
        <v>19.399999999999999</v>
      </c>
      <c r="AF1317">
        <v>20.399999999999999</v>
      </c>
      <c r="AG1317">
        <v>486.1</v>
      </c>
      <c r="AH1317">
        <v>0</v>
      </c>
      <c r="AI1317">
        <v>0</v>
      </c>
      <c r="AJ1317">
        <v>0</v>
      </c>
      <c r="AK1317" s="32">
        <v>0</v>
      </c>
    </row>
    <row r="1318" spans="23:37" x14ac:dyDescent="0.35">
      <c r="W1318" s="36"/>
      <c r="AA1318">
        <v>0</v>
      </c>
      <c r="AB1318">
        <v>3.5910000000000002</v>
      </c>
      <c r="AC1318">
        <v>3.3001946349235793</v>
      </c>
      <c r="AD1318">
        <v>29.6</v>
      </c>
      <c r="AE1318">
        <v>19.399999999999999</v>
      </c>
      <c r="AF1318">
        <v>20.2</v>
      </c>
      <c r="AG1318">
        <v>729.5</v>
      </c>
      <c r="AH1318">
        <v>0</v>
      </c>
      <c r="AI1318">
        <v>0</v>
      </c>
      <c r="AJ1318">
        <v>0</v>
      </c>
      <c r="AK1318" s="32">
        <v>0</v>
      </c>
    </row>
    <row r="1319" spans="23:37" x14ac:dyDescent="0.35">
      <c r="W1319" s="36"/>
      <c r="AA1319">
        <v>0</v>
      </c>
      <c r="AB1319">
        <v>4.3109999999999999</v>
      </c>
      <c r="AC1319">
        <v>3.961887794808006</v>
      </c>
      <c r="AD1319">
        <v>33.700000000000003</v>
      </c>
      <c r="AE1319">
        <v>19.399999999999999</v>
      </c>
      <c r="AF1319">
        <v>20.100000000000001</v>
      </c>
      <c r="AG1319">
        <v>1025.9000000000001</v>
      </c>
      <c r="AH1319">
        <v>0</v>
      </c>
      <c r="AI1319">
        <v>0</v>
      </c>
      <c r="AJ1319">
        <v>0</v>
      </c>
      <c r="AK1319" s="32">
        <v>0</v>
      </c>
    </row>
    <row r="1320" spans="23:37" x14ac:dyDescent="0.35">
      <c r="W1320" s="36"/>
      <c r="AA1320">
        <v>3.09</v>
      </c>
      <c r="AB1320">
        <v>0.70599999999999996</v>
      </c>
      <c r="AC1320">
        <v>0.64882690399778531</v>
      </c>
      <c r="AD1320">
        <v>31.8</v>
      </c>
      <c r="AE1320">
        <v>18.3</v>
      </c>
      <c r="AF1320">
        <v>32</v>
      </c>
      <c r="AG1320">
        <v>43.8</v>
      </c>
      <c r="AH1320">
        <v>1.86</v>
      </c>
      <c r="AI1320">
        <v>1.59</v>
      </c>
      <c r="AJ1320">
        <v>4</v>
      </c>
      <c r="AK1320" s="32">
        <v>0.37</v>
      </c>
    </row>
    <row r="1321" spans="23:37" x14ac:dyDescent="0.35">
      <c r="W1321" s="36"/>
      <c r="AA1321">
        <v>3.05</v>
      </c>
      <c r="AB1321">
        <v>1.0549999999999999</v>
      </c>
      <c r="AC1321">
        <v>0.96956428288620888</v>
      </c>
      <c r="AD1321">
        <v>31.7</v>
      </c>
      <c r="AE1321">
        <v>18.600000000000001</v>
      </c>
      <c r="AF1321">
        <v>32.700000000000003</v>
      </c>
      <c r="AG1321">
        <v>91.8</v>
      </c>
      <c r="AH1321">
        <v>1.92</v>
      </c>
      <c r="AI1321">
        <v>1.58</v>
      </c>
      <c r="AJ1321">
        <v>4</v>
      </c>
      <c r="AK1321" s="32">
        <v>0.37</v>
      </c>
    </row>
    <row r="1322" spans="23:37" x14ac:dyDescent="0.35">
      <c r="W1322" s="36"/>
      <c r="AA1322">
        <v>3.1</v>
      </c>
      <c r="AB1322">
        <v>1.5820000000000001</v>
      </c>
      <c r="AC1322">
        <v>1.4538869151905047</v>
      </c>
      <c r="AD1322">
        <v>31.7</v>
      </c>
      <c r="AE1322">
        <v>18.100000000000001</v>
      </c>
      <c r="AF1322">
        <v>33</v>
      </c>
      <c r="AG1322">
        <v>197.5</v>
      </c>
      <c r="AH1322">
        <v>2.0099999999999998</v>
      </c>
      <c r="AI1322">
        <v>1.58</v>
      </c>
      <c r="AJ1322">
        <v>4</v>
      </c>
      <c r="AK1322" s="32">
        <v>0.37</v>
      </c>
    </row>
    <row r="1323" spans="23:37" x14ac:dyDescent="0.35">
      <c r="W1323" s="36"/>
      <c r="AA1323">
        <v>3.02</v>
      </c>
      <c r="AB1323">
        <v>2.11</v>
      </c>
      <c r="AC1323">
        <v>1.9391285657724178</v>
      </c>
      <c r="AD1323">
        <v>31.8</v>
      </c>
      <c r="AE1323">
        <v>18</v>
      </c>
      <c r="AF1323">
        <v>33</v>
      </c>
      <c r="AG1323">
        <v>383.1</v>
      </c>
      <c r="AH1323">
        <v>2.2999999999999998</v>
      </c>
      <c r="AI1323">
        <v>1.54</v>
      </c>
      <c r="AJ1323">
        <v>4</v>
      </c>
      <c r="AK1323" s="32">
        <v>0.36</v>
      </c>
    </row>
    <row r="1324" spans="23:37" x14ac:dyDescent="0.35">
      <c r="W1324" s="36"/>
      <c r="AA1324">
        <v>3.1</v>
      </c>
      <c r="AB1324">
        <v>2.4620000000000002</v>
      </c>
      <c r="AC1324">
        <v>2.2626229994936935</v>
      </c>
      <c r="AD1324">
        <v>32.299999999999997</v>
      </c>
      <c r="AE1324">
        <v>18</v>
      </c>
      <c r="AF1324">
        <v>32.6</v>
      </c>
      <c r="AG1324">
        <v>538.29999999999995</v>
      </c>
      <c r="AH1324">
        <v>2.66</v>
      </c>
      <c r="AI1324">
        <v>1.58</v>
      </c>
      <c r="AJ1324">
        <v>4</v>
      </c>
      <c r="AK1324" s="32">
        <v>0.37</v>
      </c>
    </row>
    <row r="1325" spans="23:37" x14ac:dyDescent="0.35">
      <c r="W1325" s="36"/>
      <c r="AA1325">
        <v>2.98</v>
      </c>
      <c r="AB1325">
        <v>2.64</v>
      </c>
      <c r="AC1325">
        <v>2.4262082529095657</v>
      </c>
      <c r="AD1325">
        <v>33.1</v>
      </c>
      <c r="AE1325">
        <v>18</v>
      </c>
      <c r="AF1325">
        <v>31.8</v>
      </c>
      <c r="AG1325">
        <v>637.1</v>
      </c>
      <c r="AH1325">
        <v>2.76</v>
      </c>
      <c r="AI1325">
        <v>1.52</v>
      </c>
      <c r="AJ1325">
        <v>4</v>
      </c>
      <c r="AK1325" s="32">
        <v>0.36</v>
      </c>
    </row>
    <row r="1326" spans="23:37" x14ac:dyDescent="0.35">
      <c r="W1326" s="36"/>
      <c r="AA1326">
        <v>2.95</v>
      </c>
      <c r="AB1326">
        <v>2.8210000000000002</v>
      </c>
      <c r="AC1326">
        <v>2.5925505611582897</v>
      </c>
      <c r="AD1326">
        <v>34.299999999999997</v>
      </c>
      <c r="AE1326">
        <v>17.8</v>
      </c>
      <c r="AF1326">
        <v>31.3</v>
      </c>
      <c r="AG1326">
        <v>775.8</v>
      </c>
      <c r="AH1326">
        <v>3.22</v>
      </c>
      <c r="AI1326">
        <v>1.5</v>
      </c>
      <c r="AJ1326">
        <v>4</v>
      </c>
      <c r="AK1326" s="32">
        <v>0.35</v>
      </c>
    </row>
    <row r="1327" spans="23:37" x14ac:dyDescent="0.35">
      <c r="W1327" s="36"/>
      <c r="AA1327">
        <v>3.06</v>
      </c>
      <c r="AB1327">
        <v>2.9119999999999999</v>
      </c>
      <c r="AC1327">
        <v>2.6761812244214598</v>
      </c>
      <c r="AD1327">
        <v>35.4</v>
      </c>
      <c r="AE1327">
        <v>17.600000000000001</v>
      </c>
      <c r="AF1327">
        <v>30.9</v>
      </c>
      <c r="AG1327">
        <v>872.4</v>
      </c>
      <c r="AH1327">
        <v>3.58</v>
      </c>
      <c r="AI1327">
        <v>1.55</v>
      </c>
      <c r="AJ1327">
        <v>4</v>
      </c>
      <c r="AK1327" s="32">
        <v>0.36</v>
      </c>
    </row>
    <row r="1328" spans="23:37" x14ac:dyDescent="0.35">
      <c r="W1328" s="36"/>
      <c r="AA1328">
        <v>6.19</v>
      </c>
      <c r="AB1328">
        <v>0.71</v>
      </c>
      <c r="AC1328">
        <v>0.65250297710825433</v>
      </c>
      <c r="AD1328">
        <v>31.3</v>
      </c>
      <c r="AE1328">
        <v>19.600000000000001</v>
      </c>
      <c r="AF1328">
        <v>29.4</v>
      </c>
      <c r="AG1328">
        <v>47.9</v>
      </c>
      <c r="AH1328">
        <v>3.35</v>
      </c>
      <c r="AI1328">
        <v>3.29</v>
      </c>
      <c r="AJ1328">
        <v>13</v>
      </c>
      <c r="AK1328" s="32">
        <v>0.78</v>
      </c>
    </row>
    <row r="1329" spans="23:37" x14ac:dyDescent="0.35">
      <c r="W1329" s="36"/>
      <c r="AA1329">
        <v>6.35</v>
      </c>
      <c r="AB1329">
        <v>1.0580000000000001</v>
      </c>
      <c r="AC1329">
        <v>0.97232133771906071</v>
      </c>
      <c r="AD1329">
        <v>31.2</v>
      </c>
      <c r="AE1329">
        <v>18.600000000000001</v>
      </c>
      <c r="AF1329">
        <v>29.8</v>
      </c>
      <c r="AG1329">
        <v>98.5</v>
      </c>
      <c r="AH1329">
        <v>3.46</v>
      </c>
      <c r="AI1329">
        <v>3.28</v>
      </c>
      <c r="AJ1329">
        <v>14</v>
      </c>
      <c r="AK1329" s="32">
        <v>0.77</v>
      </c>
    </row>
    <row r="1330" spans="23:37" x14ac:dyDescent="0.35">
      <c r="W1330" s="36"/>
      <c r="AA1330">
        <v>6.15</v>
      </c>
      <c r="AB1330">
        <v>1.593</v>
      </c>
      <c r="AC1330">
        <v>1.4639961162442945</v>
      </c>
      <c r="AD1330">
        <v>31.4</v>
      </c>
      <c r="AE1330">
        <v>18.2</v>
      </c>
      <c r="AF1330">
        <v>30.1</v>
      </c>
      <c r="AG1330">
        <v>214.7</v>
      </c>
      <c r="AH1330">
        <v>3.51</v>
      </c>
      <c r="AI1330">
        <v>3.15</v>
      </c>
      <c r="AJ1330">
        <v>13</v>
      </c>
      <c r="AK1330" s="32">
        <v>0.74</v>
      </c>
    </row>
    <row r="1331" spans="23:37" x14ac:dyDescent="0.35">
      <c r="W1331" s="36"/>
      <c r="AA1331">
        <v>5.99</v>
      </c>
      <c r="AB1331">
        <v>2.117</v>
      </c>
      <c r="AC1331">
        <v>1.9455616937157385</v>
      </c>
      <c r="AD1331">
        <v>31.9</v>
      </c>
      <c r="AE1331">
        <v>18.399999999999999</v>
      </c>
      <c r="AF1331">
        <v>30.5</v>
      </c>
      <c r="AG1331">
        <v>448.6</v>
      </c>
      <c r="AH1331">
        <v>3.93</v>
      </c>
      <c r="AI1331">
        <v>3.08</v>
      </c>
      <c r="AJ1331">
        <v>13</v>
      </c>
      <c r="AK1331" s="32">
        <v>0.73</v>
      </c>
    </row>
    <row r="1332" spans="23:37" x14ac:dyDescent="0.35">
      <c r="W1332" s="36"/>
      <c r="AA1332">
        <v>6.09</v>
      </c>
      <c r="AB1332">
        <v>2.2919999999999998</v>
      </c>
      <c r="AC1332">
        <v>2.1063898922987589</v>
      </c>
      <c r="AD1332">
        <v>32.299999999999997</v>
      </c>
      <c r="AE1332">
        <v>18.3</v>
      </c>
      <c r="AF1332">
        <v>30.6</v>
      </c>
      <c r="AG1332">
        <v>556.5</v>
      </c>
      <c r="AH1332">
        <v>4.26</v>
      </c>
      <c r="AI1332">
        <v>3.13</v>
      </c>
      <c r="AJ1332">
        <v>13</v>
      </c>
      <c r="AK1332" s="32">
        <v>0.74</v>
      </c>
    </row>
    <row r="1333" spans="23:37" x14ac:dyDescent="0.35">
      <c r="W1333" s="36"/>
      <c r="AA1333">
        <v>6.12</v>
      </c>
      <c r="AB1333">
        <v>2.4710000000000001</v>
      </c>
      <c r="AC1333">
        <v>2.2708941639922484</v>
      </c>
      <c r="AD1333">
        <v>33.200000000000003</v>
      </c>
      <c r="AE1333">
        <v>18</v>
      </c>
      <c r="AF1333">
        <v>30.4</v>
      </c>
      <c r="AG1333">
        <v>739.4</v>
      </c>
      <c r="AH1333">
        <v>5.03</v>
      </c>
      <c r="AI1333">
        <v>3.12</v>
      </c>
      <c r="AJ1333">
        <v>13</v>
      </c>
      <c r="AK1333" s="32">
        <v>0.74</v>
      </c>
    </row>
    <row r="1334" spans="23:37" x14ac:dyDescent="0.35">
      <c r="W1334" s="36"/>
      <c r="AA1334">
        <v>6.41</v>
      </c>
      <c r="AB1334">
        <v>2.528</v>
      </c>
      <c r="AC1334">
        <v>2.3232782058164325</v>
      </c>
      <c r="AD1334">
        <v>34</v>
      </c>
      <c r="AE1334">
        <v>17.7</v>
      </c>
      <c r="AF1334">
        <v>30.4</v>
      </c>
      <c r="AG1334">
        <v>849.9</v>
      </c>
      <c r="AH1334">
        <v>5.51</v>
      </c>
      <c r="AI1334">
        <v>3.24</v>
      </c>
      <c r="AJ1334">
        <v>14</v>
      </c>
      <c r="AK1334" s="32">
        <v>0.76</v>
      </c>
    </row>
    <row r="1335" spans="23:37" x14ac:dyDescent="0.35">
      <c r="W1335" s="36"/>
      <c r="AA1335">
        <v>9.27</v>
      </c>
      <c r="AB1335">
        <v>0.70099999999999996</v>
      </c>
      <c r="AC1335">
        <v>0.64423181260969897</v>
      </c>
      <c r="AD1335">
        <v>31</v>
      </c>
      <c r="AE1335">
        <v>19.100000000000001</v>
      </c>
      <c r="AF1335">
        <v>32</v>
      </c>
      <c r="AG1335">
        <v>49.3</v>
      </c>
      <c r="AH1335">
        <v>5.26</v>
      </c>
      <c r="AI1335">
        <v>4.8600000000000003</v>
      </c>
      <c r="AJ1335">
        <v>26</v>
      </c>
      <c r="AK1335" s="32">
        <v>1.1399999999999999</v>
      </c>
    </row>
    <row r="1336" spans="23:37" x14ac:dyDescent="0.35">
      <c r="W1336" s="36"/>
      <c r="AA1336">
        <v>9.16</v>
      </c>
      <c r="AB1336">
        <v>1.0549999999999999</v>
      </c>
      <c r="AC1336">
        <v>0.96956428288620888</v>
      </c>
      <c r="AD1336">
        <v>30.9</v>
      </c>
      <c r="AE1336">
        <v>18.100000000000001</v>
      </c>
      <c r="AF1336">
        <v>32.1</v>
      </c>
      <c r="AG1336">
        <v>101.4</v>
      </c>
      <c r="AH1336">
        <v>5.24</v>
      </c>
      <c r="AI1336">
        <v>4.6900000000000004</v>
      </c>
      <c r="AJ1336">
        <v>25</v>
      </c>
      <c r="AK1336" s="32">
        <v>1.1000000000000001</v>
      </c>
    </row>
    <row r="1337" spans="23:37" x14ac:dyDescent="0.35">
      <c r="W1337" s="36"/>
      <c r="AA1337">
        <v>9.31</v>
      </c>
      <c r="AB1337">
        <v>1.585</v>
      </c>
      <c r="AC1337">
        <v>1.4566439700233564</v>
      </c>
      <c r="AD1337">
        <v>31</v>
      </c>
      <c r="AE1337">
        <v>18.3</v>
      </c>
      <c r="AF1337">
        <v>31.8</v>
      </c>
      <c r="AG1337">
        <v>222.9</v>
      </c>
      <c r="AH1337">
        <v>5.48</v>
      </c>
      <c r="AI1337">
        <v>4.79</v>
      </c>
      <c r="AJ1337">
        <v>26</v>
      </c>
      <c r="AK1337" s="32">
        <v>1.1299999999999999</v>
      </c>
    </row>
    <row r="1338" spans="23:37" x14ac:dyDescent="0.35">
      <c r="W1338" s="36"/>
      <c r="AA1338">
        <v>8.7799999999999994</v>
      </c>
      <c r="AB1338">
        <v>2.1160000000000001</v>
      </c>
      <c r="AC1338">
        <v>1.9446426754381214</v>
      </c>
      <c r="AD1338">
        <v>32.200000000000003</v>
      </c>
      <c r="AE1338">
        <v>18.2</v>
      </c>
      <c r="AF1338">
        <v>31.4</v>
      </c>
      <c r="AG1338">
        <v>512.5</v>
      </c>
      <c r="AH1338">
        <v>5.98</v>
      </c>
      <c r="AI1338">
        <v>4.5</v>
      </c>
      <c r="AJ1338">
        <v>24</v>
      </c>
      <c r="AK1338" s="32">
        <v>1.06</v>
      </c>
    </row>
    <row r="1339" spans="23:37" x14ac:dyDescent="0.35">
      <c r="W1339" s="36"/>
      <c r="AA1339">
        <v>9.0500000000000007</v>
      </c>
      <c r="AB1339">
        <v>2.294</v>
      </c>
      <c r="AC1339">
        <v>2.1082279288539936</v>
      </c>
      <c r="AD1339">
        <v>33.1</v>
      </c>
      <c r="AE1339">
        <v>17.600000000000001</v>
      </c>
      <c r="AF1339">
        <v>31.2</v>
      </c>
      <c r="AG1339">
        <v>742</v>
      </c>
      <c r="AH1339">
        <v>7.05</v>
      </c>
      <c r="AI1339">
        <v>4.58</v>
      </c>
      <c r="AJ1339">
        <v>25</v>
      </c>
      <c r="AK1339" s="32">
        <v>1.08</v>
      </c>
    </row>
    <row r="1340" spans="23:37" x14ac:dyDescent="0.35">
      <c r="W1340" s="36"/>
      <c r="AA1340">
        <v>8.8800000000000008</v>
      </c>
      <c r="AB1340">
        <v>2.3809999999999998</v>
      </c>
      <c r="AC1340">
        <v>2.1881825190066948</v>
      </c>
      <c r="AD1340">
        <v>34</v>
      </c>
      <c r="AE1340">
        <v>17.399999999999999</v>
      </c>
      <c r="AF1340">
        <v>30.7</v>
      </c>
      <c r="AG1340">
        <v>873.9</v>
      </c>
      <c r="AH1340">
        <v>7.43</v>
      </c>
      <c r="AI1340">
        <v>4.46</v>
      </c>
      <c r="AJ1340">
        <v>24</v>
      </c>
      <c r="AK1340" s="32">
        <v>1.05</v>
      </c>
    </row>
    <row r="1341" spans="23:37" x14ac:dyDescent="0.35">
      <c r="W1341" s="36"/>
      <c r="AA1341">
        <v>12.12</v>
      </c>
      <c r="AB1341">
        <v>0.71099999999999997</v>
      </c>
      <c r="AC1341">
        <v>0.65342199538587153</v>
      </c>
      <c r="AD1341">
        <v>30.3</v>
      </c>
      <c r="AE1341">
        <v>18.3</v>
      </c>
      <c r="AF1341">
        <v>27.1</v>
      </c>
      <c r="AG1341">
        <v>53.8</v>
      </c>
      <c r="AH1341">
        <v>5.84</v>
      </c>
      <c r="AI1341">
        <v>6.22</v>
      </c>
      <c r="AJ1341">
        <v>41</v>
      </c>
      <c r="AK1341" s="32">
        <v>1.47</v>
      </c>
    </row>
    <row r="1342" spans="23:37" x14ac:dyDescent="0.35">
      <c r="W1342" s="36"/>
      <c r="AA1342">
        <v>12.45</v>
      </c>
      <c r="AB1342">
        <v>1.0640000000000001</v>
      </c>
      <c r="AC1342">
        <v>0.97783544738476424</v>
      </c>
      <c r="AD1342">
        <v>30.3</v>
      </c>
      <c r="AE1342">
        <v>19.2</v>
      </c>
      <c r="AF1342">
        <v>27.1</v>
      </c>
      <c r="AG1342">
        <v>109.7</v>
      </c>
      <c r="AH1342">
        <v>5.96</v>
      </c>
      <c r="AI1342">
        <v>6.54</v>
      </c>
      <c r="AJ1342">
        <v>43</v>
      </c>
      <c r="AK1342" s="32">
        <v>1.54</v>
      </c>
    </row>
    <row r="1343" spans="23:37" x14ac:dyDescent="0.35">
      <c r="W1343" s="36"/>
      <c r="AA1343">
        <v>12.37</v>
      </c>
      <c r="AB1343">
        <v>1.6</v>
      </c>
      <c r="AC1343">
        <v>1.4704292441876154</v>
      </c>
      <c r="AD1343">
        <v>30.6</v>
      </c>
      <c r="AE1343">
        <v>19.2</v>
      </c>
      <c r="AF1343">
        <v>27.1</v>
      </c>
      <c r="AG1343">
        <v>273.89999999999998</v>
      </c>
      <c r="AH1343">
        <v>6.29</v>
      </c>
      <c r="AI1343">
        <v>6.49</v>
      </c>
      <c r="AJ1343">
        <v>42</v>
      </c>
      <c r="AK1343" s="32">
        <v>1.53</v>
      </c>
    </row>
    <row r="1344" spans="23:37" x14ac:dyDescent="0.35">
      <c r="W1344" s="36"/>
      <c r="AA1344">
        <v>12.53</v>
      </c>
      <c r="AB1344">
        <v>1.948</v>
      </c>
      <c r="AC1344">
        <v>1.7902476047984217</v>
      </c>
      <c r="AD1344">
        <v>31.5</v>
      </c>
      <c r="AE1344">
        <v>18.5</v>
      </c>
      <c r="AF1344">
        <v>27.5</v>
      </c>
      <c r="AG1344">
        <v>464</v>
      </c>
      <c r="AH1344">
        <v>6.78</v>
      </c>
      <c r="AI1344">
        <v>6.48</v>
      </c>
      <c r="AJ1344">
        <v>43</v>
      </c>
      <c r="AK1344" s="32">
        <v>1.53</v>
      </c>
    </row>
    <row r="1345" spans="23:37" x14ac:dyDescent="0.35">
      <c r="W1345" s="36"/>
      <c r="AA1345">
        <v>12.07</v>
      </c>
      <c r="AB1345">
        <v>2.1280000000000001</v>
      </c>
      <c r="AC1345">
        <v>1.9556708947695285</v>
      </c>
      <c r="AD1345">
        <v>32.6</v>
      </c>
      <c r="AE1345">
        <v>18.3</v>
      </c>
      <c r="AF1345">
        <v>27.7</v>
      </c>
      <c r="AG1345">
        <v>674.8</v>
      </c>
      <c r="AH1345">
        <v>7.4</v>
      </c>
      <c r="AI1345">
        <v>6.2</v>
      </c>
      <c r="AJ1345">
        <v>40</v>
      </c>
      <c r="AK1345" s="32">
        <v>1.46</v>
      </c>
    </row>
    <row r="1346" spans="23:37" x14ac:dyDescent="0.35">
      <c r="W1346" s="36"/>
      <c r="AA1346">
        <v>12.19</v>
      </c>
      <c r="AB1346">
        <v>2.2149999999999999</v>
      </c>
      <c r="AC1346">
        <v>2.0356254849222299</v>
      </c>
      <c r="AD1346">
        <v>33.4</v>
      </c>
      <c r="AE1346">
        <v>18.100000000000001</v>
      </c>
      <c r="AF1346">
        <v>28.1</v>
      </c>
      <c r="AG1346">
        <v>888.6</v>
      </c>
      <c r="AH1346">
        <v>8.5399999999999991</v>
      </c>
      <c r="AI1346">
        <v>6.23</v>
      </c>
      <c r="AJ1346">
        <v>41</v>
      </c>
      <c r="AK1346" s="32">
        <v>1.47</v>
      </c>
    </row>
    <row r="1347" spans="23:37" x14ac:dyDescent="0.35">
      <c r="W1347" s="36"/>
      <c r="AA1347">
        <v>18.23</v>
      </c>
      <c r="AB1347">
        <v>0.70199999999999996</v>
      </c>
      <c r="AC1347">
        <v>0.64515083088731617</v>
      </c>
      <c r="AD1347">
        <v>31.4</v>
      </c>
      <c r="AE1347">
        <v>17.100000000000001</v>
      </c>
      <c r="AF1347">
        <v>31.3</v>
      </c>
      <c r="AG1347">
        <v>54.8</v>
      </c>
      <c r="AH1347">
        <v>7.23</v>
      </c>
      <c r="AI1347">
        <v>9.1</v>
      </c>
      <c r="AJ1347">
        <v>79</v>
      </c>
      <c r="AK1347" s="32">
        <v>2.14</v>
      </c>
    </row>
    <row r="1348" spans="23:37" x14ac:dyDescent="0.35">
      <c r="W1348" s="36"/>
      <c r="AA1348">
        <v>18.329999999999998</v>
      </c>
      <c r="AB1348">
        <v>1.054</v>
      </c>
      <c r="AC1348">
        <v>0.96864526460859168</v>
      </c>
      <c r="AD1348">
        <v>31</v>
      </c>
      <c r="AE1348">
        <v>18</v>
      </c>
      <c r="AF1348">
        <v>31.4</v>
      </c>
      <c r="AG1348">
        <v>112.4</v>
      </c>
      <c r="AH1348">
        <v>7.32</v>
      </c>
      <c r="AI1348">
        <v>9.34</v>
      </c>
      <c r="AJ1348">
        <v>81</v>
      </c>
      <c r="AK1348" s="32">
        <v>2.2000000000000002</v>
      </c>
    </row>
    <row r="1349" spans="23:37" x14ac:dyDescent="0.35">
      <c r="W1349" s="36"/>
      <c r="AA1349">
        <v>18.32</v>
      </c>
      <c r="AB1349">
        <v>1.587</v>
      </c>
      <c r="AC1349">
        <v>1.4584820065785911</v>
      </c>
      <c r="AD1349">
        <v>31</v>
      </c>
      <c r="AE1349">
        <v>17.600000000000001</v>
      </c>
      <c r="AF1349">
        <v>31.2</v>
      </c>
      <c r="AG1349">
        <v>296</v>
      </c>
      <c r="AH1349">
        <v>7.77</v>
      </c>
      <c r="AI1349">
        <v>9.25</v>
      </c>
      <c r="AJ1349">
        <v>80</v>
      </c>
      <c r="AK1349" s="32">
        <v>2.1800000000000002</v>
      </c>
    </row>
    <row r="1350" spans="23:37" x14ac:dyDescent="0.35">
      <c r="W1350" s="36"/>
      <c r="AA1350">
        <v>18.34</v>
      </c>
      <c r="AB1350">
        <v>1.849</v>
      </c>
      <c r="AC1350">
        <v>1.699264795314313</v>
      </c>
      <c r="AD1350">
        <v>31.2</v>
      </c>
      <c r="AE1350">
        <v>17.5</v>
      </c>
      <c r="AF1350">
        <v>30.6</v>
      </c>
      <c r="AG1350">
        <v>493.3</v>
      </c>
      <c r="AH1350">
        <v>8.34</v>
      </c>
      <c r="AI1350">
        <v>9.24</v>
      </c>
      <c r="AJ1350">
        <v>80</v>
      </c>
      <c r="AK1350" s="32">
        <v>2.1800000000000002</v>
      </c>
    </row>
    <row r="1351" spans="23:37" x14ac:dyDescent="0.35">
      <c r="W1351" s="36"/>
      <c r="AA1351">
        <v>18.329999999999998</v>
      </c>
      <c r="AB1351">
        <v>1.9419999999999999</v>
      </c>
      <c r="AC1351">
        <v>1.7847334951327181</v>
      </c>
      <c r="AD1351">
        <v>31.5</v>
      </c>
      <c r="AE1351">
        <v>17.399999999999999</v>
      </c>
      <c r="AF1351">
        <v>30.1</v>
      </c>
      <c r="AG1351">
        <v>658.5</v>
      </c>
      <c r="AH1351">
        <v>8.99</v>
      </c>
      <c r="AI1351">
        <v>9.2100000000000009</v>
      </c>
      <c r="AJ1351">
        <v>80</v>
      </c>
      <c r="AK1351" s="32">
        <v>2.17</v>
      </c>
    </row>
    <row r="1352" spans="23:37" x14ac:dyDescent="0.35">
      <c r="W1352" s="36"/>
      <c r="AA1352">
        <v>18.37</v>
      </c>
      <c r="AB1352">
        <v>1.9950000000000001</v>
      </c>
      <c r="AC1352">
        <v>1.8334414638464331</v>
      </c>
      <c r="AD1352">
        <v>31.8</v>
      </c>
      <c r="AE1352">
        <v>17.3</v>
      </c>
      <c r="AF1352">
        <v>29.5</v>
      </c>
      <c r="AG1352">
        <v>805.4</v>
      </c>
      <c r="AH1352">
        <v>9.6300000000000008</v>
      </c>
      <c r="AI1352">
        <v>9.1999999999999993</v>
      </c>
      <c r="AJ1352">
        <v>80</v>
      </c>
      <c r="AK1352" s="32">
        <v>2.17</v>
      </c>
    </row>
    <row r="1353" spans="23:37" x14ac:dyDescent="0.35">
      <c r="W1353" s="36"/>
      <c r="AA1353">
        <v>18.32</v>
      </c>
      <c r="AB1353">
        <v>2.0190000000000001</v>
      </c>
      <c r="AC1353">
        <v>1.8554979025092473</v>
      </c>
      <c r="AD1353">
        <v>32.1</v>
      </c>
      <c r="AE1353">
        <v>17.2</v>
      </c>
      <c r="AF1353">
        <v>27.5</v>
      </c>
      <c r="AG1353">
        <v>932.8</v>
      </c>
      <c r="AH1353">
        <v>10.14</v>
      </c>
      <c r="AI1353">
        <v>9.15</v>
      </c>
      <c r="AJ1353">
        <v>80</v>
      </c>
      <c r="AK1353" s="32">
        <v>2.16</v>
      </c>
    </row>
    <row r="1354" spans="23:37" x14ac:dyDescent="0.35">
      <c r="W1354" s="36"/>
      <c r="AA1354">
        <v>24.46</v>
      </c>
      <c r="AB1354">
        <v>0.71099999999999997</v>
      </c>
      <c r="AC1354">
        <v>0.65342199538587153</v>
      </c>
      <c r="AD1354">
        <v>29.5</v>
      </c>
      <c r="AE1354">
        <v>21.4</v>
      </c>
      <c r="AF1354">
        <v>24.8</v>
      </c>
      <c r="AG1354">
        <v>61.7</v>
      </c>
      <c r="AH1354">
        <v>7.8</v>
      </c>
      <c r="AI1354">
        <v>13.53</v>
      </c>
      <c r="AJ1354">
        <v>135</v>
      </c>
      <c r="AK1354" s="32">
        <v>3.19</v>
      </c>
    </row>
    <row r="1355" spans="23:37" x14ac:dyDescent="0.35">
      <c r="W1355" s="36"/>
      <c r="AA1355">
        <v>24.45</v>
      </c>
      <c r="AB1355">
        <v>1.0720000000000001</v>
      </c>
      <c r="AC1355">
        <v>0.98518759360570241</v>
      </c>
      <c r="AD1355">
        <v>28.7</v>
      </c>
      <c r="AE1355">
        <v>21.4</v>
      </c>
      <c r="AF1355">
        <v>24.8</v>
      </c>
      <c r="AG1355">
        <v>125.7</v>
      </c>
      <c r="AH1355">
        <v>7.88</v>
      </c>
      <c r="AI1355">
        <v>13.55</v>
      </c>
      <c r="AJ1355">
        <v>135</v>
      </c>
      <c r="AK1355" s="32">
        <v>3.19</v>
      </c>
    </row>
    <row r="1356" spans="23:37" x14ac:dyDescent="0.35">
      <c r="W1356" s="36"/>
      <c r="AA1356">
        <v>24.45</v>
      </c>
      <c r="AB1356">
        <v>1.431</v>
      </c>
      <c r="AC1356">
        <v>1.3151151552702987</v>
      </c>
      <c r="AD1356">
        <v>28.4</v>
      </c>
      <c r="AE1356">
        <v>20.7</v>
      </c>
      <c r="AF1356">
        <v>24.9</v>
      </c>
      <c r="AG1356">
        <v>267.5</v>
      </c>
      <c r="AH1356">
        <v>8.18</v>
      </c>
      <c r="AI1356">
        <v>13.3</v>
      </c>
      <c r="AJ1356">
        <v>134</v>
      </c>
      <c r="AK1356" s="32">
        <v>3.14</v>
      </c>
    </row>
    <row r="1357" spans="23:37" x14ac:dyDescent="0.35">
      <c r="W1357" s="36"/>
      <c r="AA1357">
        <v>24.46</v>
      </c>
      <c r="AB1357">
        <v>1.6020000000000001</v>
      </c>
      <c r="AC1357">
        <v>1.4722672807428501</v>
      </c>
      <c r="AD1357">
        <v>28.4</v>
      </c>
      <c r="AE1357">
        <v>20.3</v>
      </c>
      <c r="AF1357">
        <v>24.9</v>
      </c>
      <c r="AG1357">
        <v>347.1</v>
      </c>
      <c r="AH1357">
        <v>8.35</v>
      </c>
      <c r="AI1357">
        <v>13.21</v>
      </c>
      <c r="AJ1357">
        <v>133</v>
      </c>
      <c r="AK1357" s="32">
        <v>3.11</v>
      </c>
    </row>
    <row r="1358" spans="23:37" x14ac:dyDescent="0.35">
      <c r="W1358" s="36"/>
      <c r="AA1358">
        <v>24.42</v>
      </c>
      <c r="AB1358">
        <v>1.78</v>
      </c>
      <c r="AC1358">
        <v>1.6358525341587222</v>
      </c>
      <c r="AD1358">
        <v>28.6</v>
      </c>
      <c r="AE1358">
        <v>19.5</v>
      </c>
      <c r="AF1358">
        <v>24.8</v>
      </c>
      <c r="AG1358">
        <v>641.6</v>
      </c>
      <c r="AH1358">
        <v>9.7200000000000006</v>
      </c>
      <c r="AI1358">
        <v>12.94</v>
      </c>
      <c r="AJ1358">
        <v>132</v>
      </c>
      <c r="AK1358" s="32">
        <v>3.05</v>
      </c>
    </row>
    <row r="1359" spans="23:37" x14ac:dyDescent="0.35">
      <c r="W1359" s="36"/>
      <c r="AA1359">
        <v>24.39</v>
      </c>
      <c r="AB1359">
        <v>1.835</v>
      </c>
      <c r="AC1359">
        <v>1.6863985394276715</v>
      </c>
      <c r="AD1359">
        <v>29.3</v>
      </c>
      <c r="AE1359">
        <v>19</v>
      </c>
      <c r="AF1359">
        <v>24.5</v>
      </c>
      <c r="AG1359">
        <v>783.4</v>
      </c>
      <c r="AH1359">
        <v>10.43</v>
      </c>
      <c r="AI1359">
        <v>12.74</v>
      </c>
      <c r="AJ1359">
        <v>131</v>
      </c>
      <c r="AK1359" s="32">
        <v>3</v>
      </c>
    </row>
    <row r="1360" spans="23:37" x14ac:dyDescent="0.35">
      <c r="W1360" s="36"/>
      <c r="AA1360">
        <v>36.6</v>
      </c>
      <c r="AB1360">
        <v>0.71299999999999997</v>
      </c>
      <c r="AC1360">
        <v>0.65526003194110605</v>
      </c>
      <c r="AD1360">
        <v>29.4</v>
      </c>
      <c r="AE1360">
        <v>18.600000000000001</v>
      </c>
      <c r="AF1360">
        <v>25.5</v>
      </c>
      <c r="AG1360">
        <v>68.900000000000006</v>
      </c>
      <c r="AH1360">
        <v>10.18</v>
      </c>
      <c r="AI1360">
        <v>18.97</v>
      </c>
      <c r="AJ1360">
        <v>257</v>
      </c>
      <c r="AK1360" s="32">
        <v>4.47</v>
      </c>
    </row>
    <row r="1361" spans="23:37" x14ac:dyDescent="0.35">
      <c r="W1361" s="36"/>
      <c r="AA1361">
        <v>36.700000000000003</v>
      </c>
      <c r="AB1361">
        <v>1.069</v>
      </c>
      <c r="AC1361">
        <v>0.98243053877285047</v>
      </c>
      <c r="AD1361">
        <v>29</v>
      </c>
      <c r="AE1361">
        <v>18.8</v>
      </c>
      <c r="AF1361">
        <v>25.5</v>
      </c>
      <c r="AG1361">
        <v>144.6</v>
      </c>
      <c r="AH1361">
        <v>10.28</v>
      </c>
      <c r="AI1361">
        <v>19.079999999999998</v>
      </c>
      <c r="AJ1361">
        <v>258</v>
      </c>
      <c r="AK1361" s="32">
        <v>4.5</v>
      </c>
    </row>
    <row r="1362" spans="23:37" x14ac:dyDescent="0.35">
      <c r="W1362" s="36"/>
      <c r="AA1362">
        <v>36.700000000000003</v>
      </c>
      <c r="AB1362">
        <v>1.2450000000000001</v>
      </c>
      <c r="AC1362">
        <v>1.1441777556334882</v>
      </c>
      <c r="AD1362">
        <v>29</v>
      </c>
      <c r="AE1362">
        <v>18.899999999999999</v>
      </c>
      <c r="AF1362">
        <v>25.7</v>
      </c>
      <c r="AG1362">
        <v>239.1</v>
      </c>
      <c r="AH1362">
        <v>10.56</v>
      </c>
      <c r="AI1362">
        <v>19.13</v>
      </c>
      <c r="AJ1362">
        <v>258</v>
      </c>
      <c r="AK1362" s="32">
        <v>4.51</v>
      </c>
    </row>
    <row r="1363" spans="23:37" x14ac:dyDescent="0.35">
      <c r="W1363" s="36"/>
      <c r="AA1363">
        <v>36.71</v>
      </c>
      <c r="AB1363">
        <v>1.423</v>
      </c>
      <c r="AC1363">
        <v>1.3077630090493604</v>
      </c>
      <c r="AD1363">
        <v>28.9</v>
      </c>
      <c r="AE1363">
        <v>18.7</v>
      </c>
      <c r="AF1363">
        <v>25.8</v>
      </c>
      <c r="AG1363">
        <v>360</v>
      </c>
      <c r="AH1363">
        <v>10.78</v>
      </c>
      <c r="AI1363">
        <v>19.059999999999999</v>
      </c>
      <c r="AJ1363">
        <v>258</v>
      </c>
      <c r="AK1363" s="32">
        <v>4.49</v>
      </c>
    </row>
    <row r="1364" spans="23:37" x14ac:dyDescent="0.35">
      <c r="W1364" s="36"/>
      <c r="AA1364">
        <v>36.729999999999997</v>
      </c>
      <c r="AB1364">
        <v>1.6020000000000001</v>
      </c>
      <c r="AC1364">
        <v>1.4722672807428501</v>
      </c>
      <c r="AD1364">
        <v>30.2</v>
      </c>
      <c r="AE1364">
        <v>18.399999999999999</v>
      </c>
      <c r="AF1364">
        <v>25.7</v>
      </c>
      <c r="AG1364">
        <v>825</v>
      </c>
      <c r="AH1364">
        <v>12.92</v>
      </c>
      <c r="AI1364">
        <v>18.93</v>
      </c>
      <c r="AJ1364">
        <v>257</v>
      </c>
      <c r="AK1364" s="32">
        <v>4.46</v>
      </c>
    </row>
    <row r="1365" spans="23:37" x14ac:dyDescent="0.35">
      <c r="W1365" s="36"/>
      <c r="AA1365">
        <v>36.64</v>
      </c>
      <c r="AB1365">
        <v>1.62</v>
      </c>
      <c r="AC1365">
        <v>1.4888096097399608</v>
      </c>
      <c r="AD1365">
        <v>30.8</v>
      </c>
      <c r="AE1365">
        <v>18.3</v>
      </c>
      <c r="AF1365">
        <v>25.6</v>
      </c>
      <c r="AG1365">
        <v>921.8</v>
      </c>
      <c r="AH1365">
        <v>13.28</v>
      </c>
      <c r="AI1365">
        <v>18.829999999999998</v>
      </c>
      <c r="AJ1365">
        <v>256</v>
      </c>
      <c r="AK1365" s="32">
        <v>4.4400000000000004</v>
      </c>
    </row>
    <row r="1366" spans="23:37" x14ac:dyDescent="0.35">
      <c r="W1366" s="36"/>
      <c r="AA1366">
        <v>48.8</v>
      </c>
      <c r="AB1366">
        <v>0.70299999999999996</v>
      </c>
      <c r="AC1366">
        <v>0.64606984916493349</v>
      </c>
      <c r="AD1366">
        <v>32</v>
      </c>
      <c r="AE1366">
        <v>17.8</v>
      </c>
      <c r="AF1366">
        <v>31.9</v>
      </c>
      <c r="AG1366">
        <v>70.2</v>
      </c>
      <c r="AH1366">
        <v>11.72</v>
      </c>
      <c r="AI1366">
        <v>24.77</v>
      </c>
      <c r="AJ1366">
        <v>411</v>
      </c>
      <c r="AK1366" s="32">
        <v>5.84</v>
      </c>
    </row>
    <row r="1367" spans="23:37" x14ac:dyDescent="0.35">
      <c r="W1367" s="36"/>
      <c r="AA1367">
        <v>48.87</v>
      </c>
      <c r="AB1367">
        <v>1.056</v>
      </c>
      <c r="AC1367">
        <v>0.9704833011638262</v>
      </c>
      <c r="AD1367">
        <v>31.7</v>
      </c>
      <c r="AE1367">
        <v>17.8</v>
      </c>
      <c r="AF1367">
        <v>31.9</v>
      </c>
      <c r="AG1367">
        <v>201.4</v>
      </c>
      <c r="AH1367">
        <v>12.05</v>
      </c>
      <c r="AI1367">
        <v>24.81</v>
      </c>
      <c r="AJ1367">
        <v>412</v>
      </c>
      <c r="AK1367" s="32">
        <v>5.85</v>
      </c>
    </row>
    <row r="1368" spans="23:37" x14ac:dyDescent="0.35">
      <c r="W1368" s="36"/>
      <c r="AA1368">
        <v>48.89</v>
      </c>
      <c r="AB1368">
        <v>1.2350000000000001</v>
      </c>
      <c r="AC1368">
        <v>1.1349875728573158</v>
      </c>
      <c r="AD1368">
        <v>31.7</v>
      </c>
      <c r="AE1368">
        <v>17.899999999999999</v>
      </c>
      <c r="AF1368">
        <v>32</v>
      </c>
      <c r="AG1368">
        <v>308.8</v>
      </c>
      <c r="AH1368">
        <v>12.32</v>
      </c>
      <c r="AI1368">
        <v>24.9</v>
      </c>
      <c r="AJ1368">
        <v>413</v>
      </c>
      <c r="AK1368" s="32">
        <v>5.87</v>
      </c>
    </row>
    <row r="1369" spans="23:37" x14ac:dyDescent="0.35">
      <c r="W1369" s="36"/>
      <c r="AA1369">
        <v>48.91</v>
      </c>
      <c r="AB1369">
        <v>1.407</v>
      </c>
      <c r="AC1369">
        <v>1.2930587166074843</v>
      </c>
      <c r="AD1369">
        <v>31.9</v>
      </c>
      <c r="AE1369">
        <v>18.100000000000001</v>
      </c>
      <c r="AF1369">
        <v>31.8</v>
      </c>
      <c r="AG1369">
        <v>600.70000000000005</v>
      </c>
      <c r="AH1369">
        <v>13.78</v>
      </c>
      <c r="AI1369">
        <v>25</v>
      </c>
      <c r="AJ1369">
        <v>414</v>
      </c>
      <c r="AK1369" s="32">
        <v>5.89</v>
      </c>
    </row>
    <row r="1370" spans="23:37" ht="15" thickBot="1" x14ac:dyDescent="0.4">
      <c r="W1370" s="41"/>
      <c r="X1370" s="42"/>
      <c r="Y1370" s="42"/>
      <c r="Z1370" s="42"/>
      <c r="AA1370" s="42">
        <v>48.98</v>
      </c>
      <c r="AB1370" s="42">
        <v>1.4370000000000001</v>
      </c>
      <c r="AC1370" s="42">
        <v>1.3206292649360021</v>
      </c>
      <c r="AD1370" s="42">
        <v>32.299999999999997</v>
      </c>
      <c r="AE1370" s="42">
        <v>18.2</v>
      </c>
      <c r="AF1370" s="42">
        <v>31.5</v>
      </c>
      <c r="AG1370" s="42">
        <v>972.9</v>
      </c>
      <c r="AH1370" s="42">
        <v>15.7</v>
      </c>
      <c r="AI1370" s="42">
        <v>25.08</v>
      </c>
      <c r="AJ1370" s="42">
        <v>415</v>
      </c>
      <c r="AK1370" s="43">
        <v>5.91</v>
      </c>
    </row>
  </sheetData>
  <mergeCells count="17">
    <mergeCell ref="CB323:CB324"/>
    <mergeCell ref="AP764:AP765"/>
    <mergeCell ref="CL24:CL25"/>
    <mergeCell ref="DD24:DD25"/>
    <mergeCell ref="BO129:BO130"/>
    <mergeCell ref="CL156:CL157"/>
    <mergeCell ref="DD303:DD304"/>
    <mergeCell ref="BB305:BB306"/>
    <mergeCell ref="C2:K3"/>
    <mergeCell ref="AN2:AV3"/>
    <mergeCell ref="CA2:CI3"/>
    <mergeCell ref="D24:D25"/>
    <mergeCell ref="W24:W25"/>
    <mergeCell ref="AP24:AP25"/>
    <mergeCell ref="BB24:BB25"/>
    <mergeCell ref="BO24:BO25"/>
    <mergeCell ref="CB24:C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UT-SRP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Drewry</dc:creator>
  <cp:lastModifiedBy>Benjamin Drewry</cp:lastModifiedBy>
  <dcterms:created xsi:type="dcterms:W3CDTF">2023-02-17T22:09:00Z</dcterms:created>
  <dcterms:modified xsi:type="dcterms:W3CDTF">2023-02-17T22:09:29Z</dcterms:modified>
</cp:coreProperties>
</file>