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bsimoes\Documents\Person\CONVEX GLOBAL\"/>
    </mc:Choice>
  </mc:AlternateContent>
  <xr:revisionPtr revIDLastSave="0" documentId="13_ncr:1_{B79CC87B-2C94-4714-9FE6-66DD3D3B59A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220308" sheetId="7" r:id="rId1"/>
  </sheets>
  <definedNames>
    <definedName name="_xlnm._FilterDatabase" localSheetId="0" hidden="1">'220308'!$A$1:$D$1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" i="7" l="1"/>
  <c r="D80" i="7" s="1"/>
  <c r="D77" i="7"/>
  <c r="D76" i="7"/>
  <c r="D75" i="7"/>
  <c r="D74" i="7"/>
  <c r="D73" i="7"/>
  <c r="D72" i="7"/>
  <c r="D71" i="7"/>
  <c r="D70" i="7"/>
  <c r="D69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1" i="7"/>
  <c r="D50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3" i="7"/>
  <c r="D22" i="7"/>
  <c r="D21" i="7"/>
  <c r="D20" i="7"/>
  <c r="D19" i="7"/>
  <c r="D16" i="7"/>
  <c r="D15" i="7"/>
</calcChain>
</file>

<file path=xl/sharedStrings.xml><?xml version="1.0" encoding="utf-8"?>
<sst xmlns="http://schemas.openxmlformats.org/spreadsheetml/2006/main" count="127" uniqueCount="121">
  <si>
    <t>VISA AÇÕES</t>
  </si>
  <si>
    <t>CFM</t>
  </si>
  <si>
    <t>RESERVA DE VALOR</t>
  </si>
  <si>
    <t>COMMODITIES</t>
  </si>
  <si>
    <t>IMÓVEIS</t>
  </si>
  <si>
    <t>BONDS</t>
  </si>
  <si>
    <t>BRASIL</t>
  </si>
  <si>
    <t>EUA</t>
  </si>
  <si>
    <t>VISA AÇÕES BRASIL</t>
  </si>
  <si>
    <t>CAIXA</t>
  </si>
  <si>
    <t>ETF EWZ</t>
  </si>
  <si>
    <t>VISA AÇÕES EUA</t>
  </si>
  <si>
    <t>ETF SPY S&amp;P500</t>
  </si>
  <si>
    <t>ETF XLU</t>
  </si>
  <si>
    <t>ETF GDX</t>
  </si>
  <si>
    <t>SHV iShares Short Treasury</t>
  </si>
  <si>
    <t>TIP iShares TIPS Bond</t>
  </si>
  <si>
    <t>IEF iShares 7-10 Year Treasury</t>
  </si>
  <si>
    <t>TLT iShares 20+ Year Treasury</t>
  </si>
  <si>
    <t>IGIB iShares 5-10 IG Corporate</t>
  </si>
  <si>
    <t>SPIB Intermediate Term</t>
  </si>
  <si>
    <t>STIP iShares 0-5 Year TIPS</t>
  </si>
  <si>
    <t>BND Vanguard Total Bond Market</t>
  </si>
  <si>
    <t>BIL 1-3 Month T-Bill</t>
  </si>
  <si>
    <t>Prata (ETF SLV)</t>
  </si>
  <si>
    <t>Caixa (SHV iShares Short Treasury)</t>
  </si>
  <si>
    <t>AMT American Tower Corp</t>
  </si>
  <si>
    <t>ARE Alexandria Real Estate</t>
  </si>
  <si>
    <t>CHCT Community Healthcare</t>
  </si>
  <si>
    <t>CUBE CubeSmart</t>
  </si>
  <si>
    <t>DLR Digital Realty Trust</t>
  </si>
  <si>
    <t>EQIX Equinix Inc</t>
  </si>
  <si>
    <t>GLPI Gaming and Leisure Propertie</t>
  </si>
  <si>
    <t>GTY Getty Realty Corp</t>
  </si>
  <si>
    <t>IIPR Innovative Industrial</t>
  </si>
  <si>
    <t>LSI Life Storage</t>
  </si>
  <si>
    <t>STAG Stag Industrial</t>
  </si>
  <si>
    <t>WPC WP Carey</t>
  </si>
  <si>
    <t>OURO (IAU)</t>
  </si>
  <si>
    <t>CAIXA TOTAL:</t>
  </si>
  <si>
    <t>ETN VXX</t>
  </si>
  <si>
    <t>CAIXA (BIL e/ou SHV)</t>
  </si>
  <si>
    <t>%META</t>
  </si>
  <si>
    <t>SHV iShares Short Treasury TOTAL</t>
  </si>
  <si>
    <t>RESERVA DE VALOR BITCOIN</t>
  </si>
  <si>
    <t>RESERVA DE VALOR OURO</t>
  </si>
  <si>
    <t>BITCOIN (BTC)</t>
  </si>
  <si>
    <t>ETHEREUM (ETH)</t>
  </si>
  <si>
    <t>LITECOIN (LTC)</t>
  </si>
  <si>
    <t>NEO (NEO)</t>
  </si>
  <si>
    <t>DASH (DASH)</t>
  </si>
  <si>
    <t>DECRED (DCR)</t>
  </si>
  <si>
    <t>ZILLIQA (ZIL)</t>
  </si>
  <si>
    <t>MONERO (XMR)</t>
  </si>
  <si>
    <t>ICON (ICX)</t>
  </si>
  <si>
    <t>NEM (XEM)</t>
  </si>
  <si>
    <t>EOS (EOS)</t>
  </si>
  <si>
    <t>TEZOS (XTZ)</t>
  </si>
  <si>
    <t>STELLAR (XLM)</t>
  </si>
  <si>
    <t>UNISWAP (UNI)</t>
  </si>
  <si>
    <t>MAKER (MKR)</t>
  </si>
  <si>
    <t>DECENTRALAND (MANA)</t>
  </si>
  <si>
    <t>THE SANDBOX (SAND)</t>
  </si>
  <si>
    <t>AXIE INFINITY (AXS)</t>
  </si>
  <si>
    <t>POLYGON (MATIC)</t>
  </si>
  <si>
    <t>CHAINLINK (LINK)</t>
  </si>
  <si>
    <t>AUDIUS (AUDIO)</t>
  </si>
  <si>
    <t>%GAVETA</t>
  </si>
  <si>
    <t>GAVETAS_ATIVOS</t>
  </si>
  <si>
    <t>USDC</t>
  </si>
  <si>
    <t>EWZ</t>
  </si>
  <si>
    <t>SPY</t>
  </si>
  <si>
    <t>XLU</t>
  </si>
  <si>
    <t>GDX</t>
  </si>
  <si>
    <t>VXX</t>
  </si>
  <si>
    <t>BTC</t>
  </si>
  <si>
    <t>ETH</t>
  </si>
  <si>
    <t>LTC</t>
  </si>
  <si>
    <t>NEO</t>
  </si>
  <si>
    <t>DASH</t>
  </si>
  <si>
    <t>DCR</t>
  </si>
  <si>
    <t>ZIL</t>
  </si>
  <si>
    <t>XMR</t>
  </si>
  <si>
    <t>ICX</t>
  </si>
  <si>
    <t>XEM</t>
  </si>
  <si>
    <t>EOS</t>
  </si>
  <si>
    <t>XTZ</t>
  </si>
  <si>
    <t>XLM</t>
  </si>
  <si>
    <t>UNI</t>
  </si>
  <si>
    <t>MKR</t>
  </si>
  <si>
    <t>MANA</t>
  </si>
  <si>
    <t>SAND</t>
  </si>
  <si>
    <t>AXS</t>
  </si>
  <si>
    <t>MATIC</t>
  </si>
  <si>
    <t>LINK</t>
  </si>
  <si>
    <t>AUDIO</t>
  </si>
  <si>
    <t>CAIXA (USDC)</t>
  </si>
  <si>
    <t>SLV</t>
  </si>
  <si>
    <t>AMT</t>
  </si>
  <si>
    <t>ARE</t>
  </si>
  <si>
    <t>CHCT</t>
  </si>
  <si>
    <t>CUBE</t>
  </si>
  <si>
    <t>DLR</t>
  </si>
  <si>
    <t>EQIX</t>
  </si>
  <si>
    <t>GLPI</t>
  </si>
  <si>
    <t>GTY</t>
  </si>
  <si>
    <t>IIPR</t>
  </si>
  <si>
    <t>LSI</t>
  </si>
  <si>
    <t>STAG</t>
  </si>
  <si>
    <t>WPC</t>
  </si>
  <si>
    <t>BIL</t>
  </si>
  <si>
    <t>SHV</t>
  </si>
  <si>
    <t>TIP</t>
  </si>
  <si>
    <t>IEF</t>
  </si>
  <si>
    <t>TLT</t>
  </si>
  <si>
    <t>IGIB</t>
  </si>
  <si>
    <t>SPIB</t>
  </si>
  <si>
    <t>STIP</t>
  </si>
  <si>
    <t>BND</t>
  </si>
  <si>
    <t>IAU</t>
  </si>
  <si>
    <t>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</si>
</sst>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2" borderId="0" xfId="0" applyFill="1"/>
    <xf numFmtId="9" fontId="0" fillId="2" borderId="0" xfId="1" applyFont="1" applyFill="1"/>
    <xf numFmtId="0" fontId="0" fillId="3" borderId="0" xfId="0" applyFill="1"/>
    <xf numFmtId="9" fontId="0" fillId="3" borderId="0" xfId="1" applyFont="1" applyFill="1"/>
    <xf numFmtId="0" fontId="2" fillId="2" borderId="0" xfId="0" applyFont="1" applyFill="1"/>
    <xf numFmtId="9" fontId="2" fillId="2" borderId="0" xfId="1" applyFont="1" applyFill="1"/>
    <xf numFmtId="0" fontId="2" fillId="0" borderId="0" xfId="0" applyFont="1"/>
    <xf numFmtId="10" fontId="0" fillId="0" borderId="0" xfId="0" applyNumberFormat="1"/>
    <xf numFmtId="0" fontId="2" fillId="4" borderId="0" xfId="0" applyFont="1" applyFill="1"/>
    <xf numFmtId="9" fontId="2" fillId="4" borderId="0" xfId="1" applyFont="1" applyFill="1"/>
    <xf numFmtId="0" fontId="2" fillId="5" borderId="0" xfId="0" applyFont="1" applyFill="1"/>
    <xf numFmtId="9" fontId="2" fillId="5" borderId="0" xfId="1" applyFont="1" applyFill="1"/>
    <xf numFmtId="0" fontId="2" fillId="6" borderId="0" xfId="0" applyFont="1" applyFill="1"/>
    <xf numFmtId="0" fontId="0" fillId="7" borderId="0" xfId="0" applyFill="1"/>
    <xf numFmtId="164" fontId="0" fillId="7" borderId="0" xfId="1" applyNumberFormat="1" applyFont="1" applyFill="1"/>
    <xf numFmtId="0" fontId="0" fillId="9" borderId="0" xfId="0" applyFill="1"/>
    <xf numFmtId="164" fontId="0" fillId="9" borderId="0" xfId="1" applyNumberFormat="1" applyFont="1" applyFill="1"/>
    <xf numFmtId="0" fontId="2" fillId="8" borderId="0" xfId="0" applyFont="1" applyFill="1"/>
    <xf numFmtId="9" fontId="2" fillId="8" borderId="0" xfId="1" applyFont="1" applyFill="1"/>
    <xf numFmtId="0" fontId="2" fillId="10" borderId="0" xfId="0" applyFont="1" applyFill="1"/>
    <xf numFmtId="9" fontId="2" fillId="10" borderId="0" xfId="1" applyFont="1" applyFill="1"/>
    <xf numFmtId="0" fontId="0" fillId="11" borderId="0" xfId="0" applyFill="1"/>
    <xf numFmtId="164" fontId="0" fillId="11" borderId="0" xfId="1" applyNumberFormat="1" applyFont="1" applyFill="1"/>
    <xf numFmtId="164" fontId="0" fillId="11" borderId="0" xfId="0" applyNumberFormat="1" applyFill="1"/>
    <xf numFmtId="0" fontId="2" fillId="12" borderId="0" xfId="0" applyFont="1" applyFill="1"/>
    <xf numFmtId="0" fontId="0" fillId="12" borderId="0" xfId="0" applyFill="1"/>
    <xf numFmtId="164" fontId="0" fillId="12" borderId="0" xfId="1" applyNumberFormat="1" applyFont="1" applyFill="1"/>
    <xf numFmtId="165" fontId="0" fillId="0" borderId="0" xfId="0" applyNumberFormat="1"/>
    <xf numFmtId="0" fontId="0" fillId="0" borderId="0" xfId="0" applyFill="1"/>
    <xf numFmtId="164" fontId="3" fillId="12" borderId="0" xfId="1" applyNumberFormat="1" applyFont="1" applyFill="1"/>
    <xf numFmtId="0" fontId="2" fillId="13" borderId="0" xfId="0" applyFont="1" applyFill="1"/>
    <xf numFmtId="164" fontId="2" fillId="13" borderId="0" xfId="1" applyNumberFormat="1" applyFont="1" applyFill="1"/>
    <xf numFmtId="164" fontId="2" fillId="6" borderId="0" xfId="1" applyNumberFormat="1" applyFont="1" applyFill="1"/>
    <xf numFmtId="0" fontId="0" fillId="13" borderId="0" xfId="0" applyFill="1"/>
    <xf numFmtId="164" fontId="0" fillId="13" borderId="0" xfId="1" applyNumberFormat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3A7E1-9150-49EB-8391-6317EED950DF}">
  <dimension ref="A1:I84"/>
  <sheetViews>
    <sheetView tabSelected="1" workbookViewId="0">
      <selection activeCell="B2" sqref="B2"/>
    </sheetView>
  </sheetViews>
  <sheetFormatPr defaultRowHeight="14.4" x14ac:dyDescent="0.3"/>
  <cols>
    <col min="1" max="1" width="29.33203125" bestFit="1" customWidth="1"/>
    <col min="2" max="2" width="6.21875" bestFit="1" customWidth="1"/>
    <col min="3" max="3" width="11.21875" bestFit="1" customWidth="1"/>
    <col min="4" max="4" width="11.109375" style="31" customWidth="1"/>
    <col min="8" max="8" width="9.21875" bestFit="1" customWidth="1"/>
  </cols>
  <sheetData>
    <row r="1" spans="1:5" x14ac:dyDescent="0.3">
      <c r="A1" s="10" t="s">
        <v>68</v>
      </c>
      <c r="B1" s="10" t="s">
        <v>120</v>
      </c>
      <c r="C1" s="10" t="s">
        <v>67</v>
      </c>
      <c r="D1" s="10" t="s">
        <v>42</v>
      </c>
    </row>
    <row r="2" spans="1:5" x14ac:dyDescent="0.3">
      <c r="A2" s="8" t="s">
        <v>0</v>
      </c>
      <c r="B2" s="8"/>
      <c r="C2" s="9">
        <v>0.3</v>
      </c>
      <c r="D2"/>
    </row>
    <row r="3" spans="1:5" x14ac:dyDescent="0.3">
      <c r="A3" s="14" t="s">
        <v>1</v>
      </c>
      <c r="B3" s="14"/>
      <c r="C3" s="15">
        <v>0.1</v>
      </c>
      <c r="D3"/>
    </row>
    <row r="4" spans="1:5" x14ac:dyDescent="0.3">
      <c r="A4" s="34" t="s">
        <v>44</v>
      </c>
      <c r="B4" s="34"/>
      <c r="C4" s="35">
        <v>7.4999999999999997E-2</v>
      </c>
      <c r="D4"/>
    </row>
    <row r="5" spans="1:5" x14ac:dyDescent="0.3">
      <c r="A5" s="16" t="s">
        <v>45</v>
      </c>
      <c r="B5" s="16"/>
      <c r="C5" s="36">
        <v>7.4999999999999997E-2</v>
      </c>
      <c r="D5"/>
    </row>
    <row r="6" spans="1:5" x14ac:dyDescent="0.3">
      <c r="A6" s="12" t="s">
        <v>3</v>
      </c>
      <c r="B6" s="12"/>
      <c r="C6" s="13">
        <v>0.1</v>
      </c>
      <c r="D6"/>
    </row>
    <row r="7" spans="1:5" x14ac:dyDescent="0.3">
      <c r="A7" s="23" t="s">
        <v>4</v>
      </c>
      <c r="B7" s="23"/>
      <c r="C7" s="24">
        <v>0.15</v>
      </c>
      <c r="D7"/>
      <c r="E7" s="1"/>
    </row>
    <row r="8" spans="1:5" x14ac:dyDescent="0.3">
      <c r="A8" s="21" t="s">
        <v>5</v>
      </c>
      <c r="B8" s="21"/>
      <c r="C8" s="22">
        <v>0.2</v>
      </c>
      <c r="D8"/>
    </row>
    <row r="9" spans="1:5" x14ac:dyDescent="0.3">
      <c r="D9"/>
    </row>
    <row r="10" spans="1:5" x14ac:dyDescent="0.3">
      <c r="A10" s="8" t="s">
        <v>0</v>
      </c>
      <c r="B10" s="8"/>
      <c r="C10" s="4"/>
      <c r="D10"/>
    </row>
    <row r="11" spans="1:5" x14ac:dyDescent="0.3">
      <c r="A11" s="4" t="s">
        <v>6</v>
      </c>
      <c r="B11" s="4"/>
      <c r="C11" s="5">
        <v>0.55000000000000004</v>
      </c>
      <c r="D11"/>
    </row>
    <row r="12" spans="1:5" x14ac:dyDescent="0.3">
      <c r="A12" s="4" t="s">
        <v>7</v>
      </c>
      <c r="B12" s="4"/>
      <c r="C12" s="5">
        <v>0.45</v>
      </c>
      <c r="D12"/>
    </row>
    <row r="13" spans="1:5" x14ac:dyDescent="0.3">
      <c r="D13"/>
    </row>
    <row r="14" spans="1:5" x14ac:dyDescent="0.3">
      <c r="A14" s="8" t="s">
        <v>8</v>
      </c>
      <c r="B14" s="8"/>
      <c r="C14" s="4"/>
      <c r="D14"/>
    </row>
    <row r="15" spans="1:5" x14ac:dyDescent="0.3">
      <c r="A15" s="6" t="s">
        <v>9</v>
      </c>
      <c r="B15" s="6"/>
      <c r="C15" s="7">
        <v>0.9</v>
      </c>
      <c r="D15" s="3">
        <f>C2*C11*C15</f>
        <v>0.14850000000000002</v>
      </c>
    </row>
    <row r="16" spans="1:5" x14ac:dyDescent="0.3">
      <c r="A16" s="6" t="s">
        <v>10</v>
      </c>
      <c r="B16" s="6" t="s">
        <v>70</v>
      </c>
      <c r="C16" s="7">
        <v>0.1</v>
      </c>
      <c r="D16" s="3">
        <f>C2*C11*C16</f>
        <v>1.6500000000000001E-2</v>
      </c>
    </row>
    <row r="17" spans="1:8" x14ac:dyDescent="0.3">
      <c r="D17" s="3"/>
    </row>
    <row r="18" spans="1:8" x14ac:dyDescent="0.3">
      <c r="A18" s="8" t="s">
        <v>11</v>
      </c>
      <c r="B18" s="8"/>
      <c r="C18" s="4"/>
      <c r="D18" s="3"/>
    </row>
    <row r="19" spans="1:8" x14ac:dyDescent="0.3">
      <c r="A19" s="6" t="s">
        <v>9</v>
      </c>
      <c r="B19" s="6"/>
      <c r="C19" s="7">
        <v>0.7</v>
      </c>
      <c r="D19" s="3">
        <f>C2*C12*C19</f>
        <v>9.4500000000000001E-2</v>
      </c>
    </row>
    <row r="20" spans="1:8" x14ac:dyDescent="0.3">
      <c r="A20" s="6" t="s">
        <v>12</v>
      </c>
      <c r="B20" s="6" t="s">
        <v>71</v>
      </c>
      <c r="C20" s="7">
        <v>0.1</v>
      </c>
      <c r="D20" s="3">
        <f>C2*C12*C20</f>
        <v>1.3500000000000002E-2</v>
      </c>
    </row>
    <row r="21" spans="1:8" x14ac:dyDescent="0.3">
      <c r="A21" s="6" t="s">
        <v>13</v>
      </c>
      <c r="B21" s="6" t="s">
        <v>72</v>
      </c>
      <c r="C21" s="7">
        <v>0.05</v>
      </c>
      <c r="D21" s="3">
        <f>C2*C12*C21</f>
        <v>6.7500000000000008E-3</v>
      </c>
    </row>
    <row r="22" spans="1:8" x14ac:dyDescent="0.3">
      <c r="A22" s="6" t="s">
        <v>14</v>
      </c>
      <c r="B22" s="6" t="s">
        <v>73</v>
      </c>
      <c r="C22" s="7">
        <v>0.1</v>
      </c>
      <c r="D22" s="3">
        <f>C2*C12*C22</f>
        <v>1.3500000000000002E-2</v>
      </c>
    </row>
    <row r="23" spans="1:8" x14ac:dyDescent="0.3">
      <c r="A23" s="6" t="s">
        <v>40</v>
      </c>
      <c r="B23" s="6" t="s">
        <v>74</v>
      </c>
      <c r="C23" s="7">
        <v>0.05</v>
      </c>
      <c r="D23" s="3">
        <f>C2*C12*C23</f>
        <v>6.7500000000000008E-3</v>
      </c>
    </row>
    <row r="24" spans="1:8" x14ac:dyDescent="0.3">
      <c r="D24"/>
    </row>
    <row r="25" spans="1:8" x14ac:dyDescent="0.3">
      <c r="A25" s="14" t="s">
        <v>1</v>
      </c>
      <c r="B25" s="14"/>
      <c r="C25" s="15"/>
      <c r="D25"/>
    </row>
    <row r="26" spans="1:8" x14ac:dyDescent="0.3">
      <c r="A26" s="19" t="s">
        <v>96</v>
      </c>
      <c r="B26" s="19" t="s">
        <v>69</v>
      </c>
      <c r="C26" s="20">
        <v>0.08</v>
      </c>
      <c r="D26" s="11">
        <f t="shared" ref="D26:D47" si="0">$C$3*C26</f>
        <v>8.0000000000000002E-3</v>
      </c>
    </row>
    <row r="27" spans="1:8" x14ac:dyDescent="0.3">
      <c r="A27" s="37" t="s">
        <v>46</v>
      </c>
      <c r="B27" s="37" t="s">
        <v>75</v>
      </c>
      <c r="C27" s="38">
        <v>0.56000000000000005</v>
      </c>
      <c r="D27" s="11">
        <f>$C$3*C27+C4</f>
        <v>0.13100000000000001</v>
      </c>
    </row>
    <row r="28" spans="1:8" x14ac:dyDescent="0.3">
      <c r="A28" s="19" t="s">
        <v>47</v>
      </c>
      <c r="B28" s="19" t="s">
        <v>76</v>
      </c>
      <c r="C28" s="20">
        <v>0.1</v>
      </c>
      <c r="D28" s="11">
        <f t="shared" si="0"/>
        <v>1.0000000000000002E-2</v>
      </c>
    </row>
    <row r="29" spans="1:8" x14ac:dyDescent="0.3">
      <c r="A29" s="19" t="s">
        <v>48</v>
      </c>
      <c r="B29" s="19" t="s">
        <v>77</v>
      </c>
      <c r="C29" s="20">
        <v>4.4999999999999998E-2</v>
      </c>
      <c r="D29" s="11">
        <f t="shared" si="0"/>
        <v>4.4999999999999997E-3</v>
      </c>
    </row>
    <row r="30" spans="1:8" x14ac:dyDescent="0.3">
      <c r="A30" s="19" t="s">
        <v>49</v>
      </c>
      <c r="B30" s="19" t="s">
        <v>78</v>
      </c>
      <c r="C30" s="20">
        <v>0.02</v>
      </c>
      <c r="D30" s="11">
        <f t="shared" si="0"/>
        <v>2E-3</v>
      </c>
    </row>
    <row r="31" spans="1:8" x14ac:dyDescent="0.3">
      <c r="A31" s="19" t="s">
        <v>50</v>
      </c>
      <c r="B31" s="19" t="s">
        <v>79</v>
      </c>
      <c r="C31" s="20">
        <v>0.02</v>
      </c>
      <c r="D31" s="11">
        <f t="shared" si="0"/>
        <v>2E-3</v>
      </c>
      <c r="H31" s="31"/>
    </row>
    <row r="32" spans="1:8" x14ac:dyDescent="0.3">
      <c r="A32" s="19" t="s">
        <v>51</v>
      </c>
      <c r="B32" s="19" t="s">
        <v>80</v>
      </c>
      <c r="C32" s="20">
        <v>1.4999999999999999E-2</v>
      </c>
      <c r="D32" s="11">
        <f t="shared" si="0"/>
        <v>1.5E-3</v>
      </c>
    </row>
    <row r="33" spans="1:9" x14ac:dyDescent="0.3">
      <c r="A33" s="19" t="s">
        <v>52</v>
      </c>
      <c r="B33" s="19" t="s">
        <v>81</v>
      </c>
      <c r="C33" s="20">
        <v>5.0000000000000001E-3</v>
      </c>
      <c r="D33" s="11">
        <f t="shared" si="0"/>
        <v>5.0000000000000001E-4</v>
      </c>
      <c r="H33" s="31"/>
      <c r="I33" s="31"/>
    </row>
    <row r="34" spans="1:9" x14ac:dyDescent="0.3">
      <c r="A34" s="19" t="s">
        <v>53</v>
      </c>
      <c r="B34" s="19" t="s">
        <v>82</v>
      </c>
      <c r="C34" s="20">
        <v>1.4999999999999999E-2</v>
      </c>
      <c r="D34" s="11">
        <f t="shared" si="0"/>
        <v>1.5E-3</v>
      </c>
    </row>
    <row r="35" spans="1:9" x14ac:dyDescent="0.3">
      <c r="A35" s="19" t="s">
        <v>54</v>
      </c>
      <c r="B35" s="19" t="s">
        <v>83</v>
      </c>
      <c r="C35" s="20">
        <v>0.01</v>
      </c>
      <c r="D35" s="11">
        <f t="shared" si="0"/>
        <v>1E-3</v>
      </c>
    </row>
    <row r="36" spans="1:9" x14ac:dyDescent="0.3">
      <c r="A36" s="19" t="s">
        <v>55</v>
      </c>
      <c r="B36" s="19" t="s">
        <v>84</v>
      </c>
      <c r="C36" s="20">
        <v>1.4999999999999999E-2</v>
      </c>
      <c r="D36" s="11">
        <f t="shared" si="0"/>
        <v>1.5E-3</v>
      </c>
    </row>
    <row r="37" spans="1:9" x14ac:dyDescent="0.3">
      <c r="A37" s="19" t="s">
        <v>56</v>
      </c>
      <c r="B37" s="19" t="s">
        <v>85</v>
      </c>
      <c r="C37" s="20">
        <v>0.01</v>
      </c>
      <c r="D37" s="11">
        <f t="shared" si="0"/>
        <v>1E-3</v>
      </c>
    </row>
    <row r="38" spans="1:9" x14ac:dyDescent="0.3">
      <c r="A38" s="19" t="s">
        <v>57</v>
      </c>
      <c r="B38" s="19" t="s">
        <v>86</v>
      </c>
      <c r="C38" s="20">
        <v>0.01</v>
      </c>
      <c r="D38" s="11">
        <f t="shared" si="0"/>
        <v>1E-3</v>
      </c>
    </row>
    <row r="39" spans="1:9" x14ac:dyDescent="0.3">
      <c r="A39" s="19" t="s">
        <v>58</v>
      </c>
      <c r="B39" s="19" t="s">
        <v>87</v>
      </c>
      <c r="C39" s="20">
        <v>5.0000000000000001E-3</v>
      </c>
      <c r="D39" s="11">
        <f t="shared" si="0"/>
        <v>5.0000000000000001E-4</v>
      </c>
    </row>
    <row r="40" spans="1:9" x14ac:dyDescent="0.3">
      <c r="A40" s="19" t="s">
        <v>59</v>
      </c>
      <c r="B40" s="19" t="s">
        <v>88</v>
      </c>
      <c r="C40" s="20">
        <v>0.01</v>
      </c>
      <c r="D40" s="11">
        <f t="shared" si="0"/>
        <v>1E-3</v>
      </c>
    </row>
    <row r="41" spans="1:9" x14ac:dyDescent="0.3">
      <c r="A41" s="19" t="s">
        <v>60</v>
      </c>
      <c r="B41" s="19" t="s">
        <v>89</v>
      </c>
      <c r="C41" s="20">
        <v>0.01</v>
      </c>
      <c r="D41" s="11">
        <f t="shared" si="0"/>
        <v>1E-3</v>
      </c>
    </row>
    <row r="42" spans="1:9" x14ac:dyDescent="0.3">
      <c r="A42" s="19" t="s">
        <v>61</v>
      </c>
      <c r="B42" s="19" t="s">
        <v>90</v>
      </c>
      <c r="C42" s="20">
        <v>1.4999999999999999E-2</v>
      </c>
      <c r="D42" s="11">
        <f t="shared" si="0"/>
        <v>1.5E-3</v>
      </c>
    </row>
    <row r="43" spans="1:9" x14ac:dyDescent="0.3">
      <c r="A43" s="19" t="s">
        <v>62</v>
      </c>
      <c r="B43" s="19" t="s">
        <v>91</v>
      </c>
      <c r="C43" s="20">
        <v>1.4999999999999999E-2</v>
      </c>
      <c r="D43" s="11">
        <f t="shared" si="0"/>
        <v>1.5E-3</v>
      </c>
    </row>
    <row r="44" spans="1:9" x14ac:dyDescent="0.3">
      <c r="A44" s="19" t="s">
        <v>63</v>
      </c>
      <c r="B44" s="19" t="s">
        <v>92</v>
      </c>
      <c r="C44" s="20">
        <v>0.01</v>
      </c>
      <c r="D44" s="11">
        <f t="shared" si="0"/>
        <v>1E-3</v>
      </c>
    </row>
    <row r="45" spans="1:9" x14ac:dyDescent="0.3">
      <c r="A45" s="19" t="s">
        <v>64</v>
      </c>
      <c r="B45" s="19" t="s">
        <v>93</v>
      </c>
      <c r="C45" s="20">
        <v>0.01</v>
      </c>
      <c r="D45" s="11">
        <f t="shared" si="0"/>
        <v>1E-3</v>
      </c>
    </row>
    <row r="46" spans="1:9" x14ac:dyDescent="0.3">
      <c r="A46" s="19" t="s">
        <v>65</v>
      </c>
      <c r="B46" s="19" t="s">
        <v>94</v>
      </c>
      <c r="C46" s="20">
        <v>1.4999999999999999E-2</v>
      </c>
      <c r="D46" s="11">
        <f t="shared" si="0"/>
        <v>1.5E-3</v>
      </c>
    </row>
    <row r="47" spans="1:9" x14ac:dyDescent="0.3">
      <c r="A47" s="19" t="s">
        <v>66</v>
      </c>
      <c r="B47" s="19" t="s">
        <v>95</v>
      </c>
      <c r="C47" s="20">
        <v>5.0000000000000001E-3</v>
      </c>
      <c r="D47" s="11">
        <f t="shared" si="0"/>
        <v>5.0000000000000001E-4</v>
      </c>
    </row>
    <row r="48" spans="1:9" x14ac:dyDescent="0.3">
      <c r="A48" s="32"/>
      <c r="B48" s="32"/>
      <c r="C48" s="1"/>
      <c r="D48"/>
    </row>
    <row r="49" spans="1:4" x14ac:dyDescent="0.3">
      <c r="A49" s="12" t="s">
        <v>3</v>
      </c>
      <c r="B49" s="12"/>
      <c r="C49" s="13"/>
      <c r="D49"/>
    </row>
    <row r="50" spans="1:4" x14ac:dyDescent="0.3">
      <c r="A50" s="17" t="s">
        <v>24</v>
      </c>
      <c r="B50" s="17" t="s">
        <v>97</v>
      </c>
      <c r="C50" s="18">
        <v>0.75</v>
      </c>
      <c r="D50" s="3">
        <f>C6*C50</f>
        <v>7.5000000000000011E-2</v>
      </c>
    </row>
    <row r="51" spans="1:4" x14ac:dyDescent="0.3">
      <c r="A51" s="17" t="s">
        <v>25</v>
      </c>
      <c r="B51" s="17"/>
      <c r="C51" s="18">
        <v>0.25</v>
      </c>
      <c r="D51" s="3">
        <f>C6*C51</f>
        <v>2.5000000000000001E-2</v>
      </c>
    </row>
    <row r="52" spans="1:4" x14ac:dyDescent="0.3">
      <c r="C52" s="1"/>
      <c r="D52"/>
    </row>
    <row r="53" spans="1:4" x14ac:dyDescent="0.3">
      <c r="A53" s="23" t="s">
        <v>4</v>
      </c>
      <c r="B53" s="23"/>
      <c r="C53" s="23"/>
      <c r="D53"/>
    </row>
    <row r="54" spans="1:4" x14ac:dyDescent="0.3">
      <c r="A54" s="25" t="s">
        <v>41</v>
      </c>
      <c r="B54" s="25"/>
      <c r="C54" s="26">
        <v>0.15</v>
      </c>
      <c r="D54" s="3">
        <f>$C$7*C54</f>
        <v>2.2499999999999999E-2</v>
      </c>
    </row>
    <row r="55" spans="1:4" x14ac:dyDescent="0.3">
      <c r="A55" s="25" t="s">
        <v>26</v>
      </c>
      <c r="B55" s="25" t="s">
        <v>98</v>
      </c>
      <c r="C55" s="26">
        <v>0.17</v>
      </c>
      <c r="D55" s="3">
        <f>$C$7*C55</f>
        <v>2.5500000000000002E-2</v>
      </c>
    </row>
    <row r="56" spans="1:4" x14ac:dyDescent="0.3">
      <c r="A56" s="25" t="s">
        <v>27</v>
      </c>
      <c r="B56" s="25" t="s">
        <v>99</v>
      </c>
      <c r="C56" s="26">
        <v>6.5000000000000002E-2</v>
      </c>
      <c r="D56" s="3">
        <f t="shared" ref="D56:D66" si="1">$C$7*C56</f>
        <v>9.75E-3</v>
      </c>
    </row>
    <row r="57" spans="1:4" x14ac:dyDescent="0.3">
      <c r="A57" s="25" t="s">
        <v>28</v>
      </c>
      <c r="B57" s="25" t="s">
        <v>100</v>
      </c>
      <c r="C57" s="26">
        <v>4.4999999999999998E-2</v>
      </c>
      <c r="D57" s="3">
        <f t="shared" si="1"/>
        <v>6.7499999999999999E-3</v>
      </c>
    </row>
    <row r="58" spans="1:4" x14ac:dyDescent="0.3">
      <c r="A58" s="25" t="s">
        <v>29</v>
      </c>
      <c r="B58" s="25" t="s">
        <v>101</v>
      </c>
      <c r="C58" s="27">
        <v>4.4999999999999998E-2</v>
      </c>
      <c r="D58" s="3">
        <f t="shared" si="1"/>
        <v>6.7499999999999999E-3</v>
      </c>
    </row>
    <row r="59" spans="1:4" x14ac:dyDescent="0.3">
      <c r="A59" s="25" t="s">
        <v>30</v>
      </c>
      <c r="B59" s="25" t="s">
        <v>102</v>
      </c>
      <c r="C59" s="27">
        <v>0.1</v>
      </c>
      <c r="D59" s="3">
        <f t="shared" si="1"/>
        <v>1.4999999999999999E-2</v>
      </c>
    </row>
    <row r="60" spans="1:4" x14ac:dyDescent="0.3">
      <c r="A60" s="25" t="s">
        <v>31</v>
      </c>
      <c r="B60" s="25" t="s">
        <v>103</v>
      </c>
      <c r="C60" s="27">
        <v>0.1</v>
      </c>
      <c r="D60" s="3">
        <f t="shared" si="1"/>
        <v>1.4999999999999999E-2</v>
      </c>
    </row>
    <row r="61" spans="1:4" x14ac:dyDescent="0.3">
      <c r="A61" s="25" t="s">
        <v>32</v>
      </c>
      <c r="B61" s="25" t="s">
        <v>104</v>
      </c>
      <c r="C61" s="27">
        <v>4.4999999999999998E-2</v>
      </c>
      <c r="D61" s="3">
        <f t="shared" si="1"/>
        <v>6.7499999999999999E-3</v>
      </c>
    </row>
    <row r="62" spans="1:4" x14ac:dyDescent="0.3">
      <c r="A62" s="25" t="s">
        <v>33</v>
      </c>
      <c r="B62" s="25" t="s">
        <v>105</v>
      </c>
      <c r="C62" s="27">
        <v>4.4999999999999998E-2</v>
      </c>
      <c r="D62" s="3">
        <f t="shared" si="1"/>
        <v>6.7499999999999999E-3</v>
      </c>
    </row>
    <row r="63" spans="1:4" x14ac:dyDescent="0.3">
      <c r="A63" s="25" t="s">
        <v>34</v>
      </c>
      <c r="B63" s="25" t="s">
        <v>106</v>
      </c>
      <c r="C63" s="27">
        <v>4.4999999999999998E-2</v>
      </c>
      <c r="D63" s="3">
        <f t="shared" si="1"/>
        <v>6.7499999999999999E-3</v>
      </c>
    </row>
    <row r="64" spans="1:4" x14ac:dyDescent="0.3">
      <c r="A64" s="25" t="s">
        <v>35</v>
      </c>
      <c r="B64" s="25" t="s">
        <v>107</v>
      </c>
      <c r="C64" s="27">
        <v>4.4999999999999998E-2</v>
      </c>
      <c r="D64" s="3">
        <f t="shared" si="1"/>
        <v>6.7499999999999999E-3</v>
      </c>
    </row>
    <row r="65" spans="1:4" x14ac:dyDescent="0.3">
      <c r="A65" s="25" t="s">
        <v>36</v>
      </c>
      <c r="B65" s="25" t="s">
        <v>108</v>
      </c>
      <c r="C65" s="27">
        <v>0.1</v>
      </c>
      <c r="D65" s="3">
        <f t="shared" si="1"/>
        <v>1.4999999999999999E-2</v>
      </c>
    </row>
    <row r="66" spans="1:4" x14ac:dyDescent="0.3">
      <c r="A66" s="25" t="s">
        <v>37</v>
      </c>
      <c r="B66" s="25" t="s">
        <v>109</v>
      </c>
      <c r="C66" s="27">
        <v>4.4999999999999998E-2</v>
      </c>
      <c r="D66" s="3">
        <f t="shared" si="1"/>
        <v>6.7499999999999999E-3</v>
      </c>
    </row>
    <row r="67" spans="1:4" x14ac:dyDescent="0.3">
      <c r="C67" s="1"/>
      <c r="D67"/>
    </row>
    <row r="68" spans="1:4" x14ac:dyDescent="0.3">
      <c r="A68" s="21" t="s">
        <v>5</v>
      </c>
      <c r="B68" s="21"/>
      <c r="C68" s="21"/>
      <c r="D68"/>
    </row>
    <row r="69" spans="1:4" x14ac:dyDescent="0.3">
      <c r="A69" s="29" t="s">
        <v>23</v>
      </c>
      <c r="B69" s="29" t="s">
        <v>110</v>
      </c>
      <c r="C69" s="30">
        <v>0.27500000000000002</v>
      </c>
      <c r="D69" s="3">
        <f>$C$8*C69</f>
        <v>5.5000000000000007E-2</v>
      </c>
    </row>
    <row r="70" spans="1:4" x14ac:dyDescent="0.3">
      <c r="A70" s="29" t="s">
        <v>15</v>
      </c>
      <c r="B70" s="29" t="s">
        <v>111</v>
      </c>
      <c r="C70" s="30">
        <v>0.27500000000000002</v>
      </c>
      <c r="D70" s="3">
        <f t="shared" ref="D70:D77" si="2">$C$8*C70</f>
        <v>5.5000000000000007E-2</v>
      </c>
    </row>
    <row r="71" spans="1:4" x14ac:dyDescent="0.3">
      <c r="A71" s="29" t="s">
        <v>16</v>
      </c>
      <c r="B71" s="29" t="s">
        <v>112</v>
      </c>
      <c r="C71" s="30">
        <v>0.1</v>
      </c>
      <c r="D71" s="3">
        <f t="shared" si="2"/>
        <v>2.0000000000000004E-2</v>
      </c>
    </row>
    <row r="72" spans="1:4" x14ac:dyDescent="0.3">
      <c r="A72" s="29" t="s">
        <v>17</v>
      </c>
      <c r="B72" s="29" t="s">
        <v>113</v>
      </c>
      <c r="C72" s="30">
        <v>7.4999999999999997E-2</v>
      </c>
      <c r="D72" s="3">
        <f t="shared" si="2"/>
        <v>1.4999999999999999E-2</v>
      </c>
    </row>
    <row r="73" spans="1:4" x14ac:dyDescent="0.3">
      <c r="A73" s="29" t="s">
        <v>18</v>
      </c>
      <c r="B73" s="29" t="s">
        <v>114</v>
      </c>
      <c r="C73" s="30">
        <v>7.4999999999999997E-2</v>
      </c>
      <c r="D73" s="3">
        <f t="shared" si="2"/>
        <v>1.4999999999999999E-2</v>
      </c>
    </row>
    <row r="74" spans="1:4" x14ac:dyDescent="0.3">
      <c r="A74" s="29" t="s">
        <v>19</v>
      </c>
      <c r="B74" s="29" t="s">
        <v>115</v>
      </c>
      <c r="C74" s="30">
        <v>0.05</v>
      </c>
      <c r="D74" s="3">
        <f t="shared" si="2"/>
        <v>1.0000000000000002E-2</v>
      </c>
    </row>
    <row r="75" spans="1:4" x14ac:dyDescent="0.3">
      <c r="A75" s="29" t="s">
        <v>20</v>
      </c>
      <c r="B75" s="29" t="s">
        <v>116</v>
      </c>
      <c r="C75" s="30">
        <v>0.05</v>
      </c>
      <c r="D75" s="3">
        <f t="shared" si="2"/>
        <v>1.0000000000000002E-2</v>
      </c>
    </row>
    <row r="76" spans="1:4" x14ac:dyDescent="0.3">
      <c r="A76" s="29" t="s">
        <v>21</v>
      </c>
      <c r="B76" s="29" t="s">
        <v>117</v>
      </c>
      <c r="C76" s="30">
        <v>0.05</v>
      </c>
      <c r="D76" s="3">
        <f t="shared" si="2"/>
        <v>1.0000000000000002E-2</v>
      </c>
    </row>
    <row r="77" spans="1:4" x14ac:dyDescent="0.3">
      <c r="A77" s="29" t="s">
        <v>22</v>
      </c>
      <c r="B77" s="29" t="s">
        <v>118</v>
      </c>
      <c r="C77" s="30">
        <v>0.05</v>
      </c>
      <c r="D77" s="3">
        <f t="shared" si="2"/>
        <v>1.0000000000000002E-2</v>
      </c>
    </row>
    <row r="78" spans="1:4" x14ac:dyDescent="0.3">
      <c r="C78" s="2"/>
      <c r="D78"/>
    </row>
    <row r="79" spans="1:4" x14ac:dyDescent="0.3">
      <c r="A79" s="28" t="s">
        <v>2</v>
      </c>
      <c r="B79" s="28"/>
      <c r="C79" s="30"/>
      <c r="D79"/>
    </row>
    <row r="80" spans="1:4" x14ac:dyDescent="0.3">
      <c r="A80" s="29" t="s">
        <v>38</v>
      </c>
      <c r="B80" s="29" t="s">
        <v>119</v>
      </c>
      <c r="C80" s="33">
        <f>C5</f>
        <v>7.4999999999999997E-2</v>
      </c>
      <c r="D80" s="3">
        <f>C80</f>
        <v>7.4999999999999997E-2</v>
      </c>
    </row>
    <row r="81" spans="1:4" x14ac:dyDescent="0.3">
      <c r="D81"/>
    </row>
    <row r="82" spans="1:4" x14ac:dyDescent="0.3">
      <c r="A82" s="10" t="s">
        <v>39</v>
      </c>
      <c r="B82" s="10"/>
      <c r="C82" s="2"/>
      <c r="D82"/>
    </row>
    <row r="83" spans="1:4" x14ac:dyDescent="0.3">
      <c r="D83"/>
    </row>
    <row r="84" spans="1:4" x14ac:dyDescent="0.3">
      <c r="A84" s="29" t="s">
        <v>43</v>
      </c>
      <c r="B84" s="29"/>
      <c r="D8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220308</vt:lpstr>
    </vt:vector>
  </TitlesOfParts>
  <Company>Rexam 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Simoes, Bruno</dc:creator>
  <cp:lastModifiedBy>Simoes, Bruno</cp:lastModifiedBy>
  <dcterms:created xsi:type="dcterms:W3CDTF">2021-04-18T22:46:55Z</dcterms:created>
  <dcterms:modified xsi:type="dcterms:W3CDTF">2022-04-02T00:49:57Z</dcterms:modified>
</cp:coreProperties>
</file>