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autoCompressPictures="0"/>
  <bookViews>
    <workbookView xWindow="-28460" yWindow="1720" windowWidth="25600" windowHeight="15600" tabRatio="500" activeTab="1"/>
  </bookViews>
  <sheets>
    <sheet name="numbers" sheetId="3" r:id="rId1"/>
    <sheet name="Form Responses 1" sheetId="1" r:id="rId2"/>
    <sheet name="Sheet1" sheetId="2" r:id="rId3"/>
    <sheet name="SPSS" sheetId="4" r:id="rId4"/>
    <sheet name="SPSSprepost"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 i="3"/>
  <c r="K24" i="4"/>
  <c r="K23" i="4"/>
  <c r="K22" i="4"/>
  <c r="K21" i="4"/>
  <c r="K20" i="4"/>
  <c r="K19" i="4"/>
  <c r="K18" i="4"/>
  <c r="K17" i="4"/>
  <c r="K16" i="4"/>
  <c r="K15" i="4"/>
  <c r="K14" i="4"/>
  <c r="K13" i="4"/>
  <c r="K12" i="4"/>
  <c r="K11" i="4"/>
  <c r="K10" i="4"/>
  <c r="K9" i="4"/>
  <c r="K8" i="4"/>
  <c r="K7" i="4"/>
  <c r="K6" i="4"/>
  <c r="K5" i="4"/>
  <c r="K4" i="4"/>
  <c r="K3" i="4"/>
  <c r="K2" i="4"/>
  <c r="BD2" i="4"/>
  <c r="BD3" i="4"/>
  <c r="BD4" i="4"/>
  <c r="BD5" i="4"/>
  <c r="BD6" i="4"/>
  <c r="BD7" i="4"/>
  <c r="BD8" i="4"/>
  <c r="BD9" i="4"/>
  <c r="BD10" i="4"/>
  <c r="BD11" i="4"/>
  <c r="BD12" i="4"/>
  <c r="BD13" i="4"/>
  <c r="BD14" i="4"/>
  <c r="BD15" i="4"/>
  <c r="BD16" i="4"/>
  <c r="BD17" i="4"/>
  <c r="BD18" i="4"/>
  <c r="BD19" i="4"/>
  <c r="BD20" i="4"/>
  <c r="BD21" i="4"/>
  <c r="BD22" i="4"/>
  <c r="BD23" i="4"/>
  <c r="BD24" i="4"/>
  <c r="BD27" i="4"/>
  <c r="BD26" i="4"/>
  <c r="AB2" i="4"/>
  <c r="AB3" i="4"/>
  <c r="AB4" i="4"/>
  <c r="AB5" i="4"/>
  <c r="AB6" i="4"/>
  <c r="AB7" i="4"/>
  <c r="AB8" i="4"/>
  <c r="AB9" i="4"/>
  <c r="AB10" i="4"/>
  <c r="AB11" i="4"/>
  <c r="AB12" i="4"/>
  <c r="AB13" i="4"/>
  <c r="AB14" i="4"/>
  <c r="AB15" i="4"/>
  <c r="AB16" i="4"/>
  <c r="AB17" i="4"/>
  <c r="AB18" i="4"/>
  <c r="AB19" i="4"/>
  <c r="AB20" i="4"/>
  <c r="AB21" i="4"/>
  <c r="AB22" i="4"/>
  <c r="AB23" i="4"/>
  <c r="AB24" i="4"/>
  <c r="AB27" i="4"/>
  <c r="AB26" i="4"/>
</calcChain>
</file>

<file path=xl/sharedStrings.xml><?xml version="1.0" encoding="utf-8"?>
<sst xmlns="http://schemas.openxmlformats.org/spreadsheetml/2006/main" count="1752" uniqueCount="1447">
  <si>
    <t>PRECoding</t>
  </si>
  <si>
    <t>PRECoding</t>
    <phoneticPr fontId="3" type="noConversion"/>
  </si>
  <si>
    <t>PreCompAbility</t>
  </si>
  <si>
    <t>PreCompAbility</t>
    <phoneticPr fontId="3" type="noConversion"/>
  </si>
  <si>
    <t>PRECompUnderstand</t>
  </si>
  <si>
    <t>PRECompUnderstand</t>
    <phoneticPr fontId="3" type="noConversion"/>
  </si>
  <si>
    <t>PostCompAbility</t>
    <phoneticPr fontId="3" type="noConversion"/>
  </si>
  <si>
    <t>PostCompUnderstand</t>
    <phoneticPr fontId="3" type="noConversion"/>
  </si>
  <si>
    <t>PostCoding</t>
    <phoneticPr fontId="3" type="noConversion"/>
  </si>
  <si>
    <t>Expectations are very high since my academic formation was not related to  metagenomic or bioinformatics. i expect this course will help me to clarify some concepts and  be more confident to analyse my data</t>
  </si>
  <si>
    <t>mcruz@ntu.edu.sg</t>
  </si>
  <si>
    <t>Low Ability</t>
  </si>
  <si>
    <t>Low Ability</t>
  </si>
  <si>
    <t>Agree</t>
  </si>
  <si>
    <t>Agree</t>
  </si>
  <si>
    <t>Agree</t>
  </si>
  <si>
    <t>Agree</t>
  </si>
  <si>
    <t>Disagree</t>
  </si>
  <si>
    <t>Agree</t>
  </si>
  <si>
    <t>Agree</t>
  </si>
  <si>
    <t>Agree</t>
  </si>
  <si>
    <t>Agree</t>
  </si>
  <si>
    <t>Agree</t>
  </si>
  <si>
    <t>Agree</t>
  </si>
  <si>
    <t>Agree</t>
  </si>
  <si>
    <t>PRE</t>
    <phoneticPr fontId="3" type="noConversion"/>
  </si>
  <si>
    <t>jthig66@gmail.com</t>
  </si>
  <si>
    <t>jeramiaory@kings.edu</t>
  </si>
  <si>
    <t>fmoya@wisc.edu
moya.francisco@gmail.com</t>
  </si>
  <si>
    <t>kaityb@iastate.edu
kaityb26@gmail.com
(don't remember which one I provided).</t>
  </si>
  <si>
    <t>POST</t>
    <phoneticPr fontId="3" type="noConversion"/>
  </si>
  <si>
    <t>Caucasian/White, Native American</t>
    <phoneticPr fontId="3" type="noConversion"/>
  </si>
  <si>
    <t>A: Navigating terminal</t>
    <phoneticPr fontId="3" type="noConversion"/>
  </si>
  <si>
    <t>A: Executing Pything scripts</t>
    <phoneticPr fontId="3" type="noConversion"/>
  </si>
  <si>
    <t>A: Using Amazon EC2</t>
    <phoneticPr fontId="3" type="noConversion"/>
  </si>
  <si>
    <t>A: Installing and running mothur</t>
    <phoneticPr fontId="3" type="noConversion"/>
  </si>
  <si>
    <t>A: Installing and running QIIME</t>
    <phoneticPr fontId="3" type="noConversion"/>
  </si>
  <si>
    <t>A: Executing R scripts</t>
    <phoneticPr fontId="3" type="noConversion"/>
  </si>
  <si>
    <t>A: Choosing ecological statistics to analyze microbial community data</t>
    <phoneticPr fontId="3" type="noConversion"/>
  </si>
  <si>
    <t>A: Visualizing patterns in microbial community data</t>
    <phoneticPr fontId="3" type="noConversion"/>
  </si>
  <si>
    <t>A: Visualizing patterns in microbial community data</t>
    <phoneticPr fontId="3" type="noConversion"/>
  </si>
  <si>
    <t>A: Assembling metagenomes and determining assembly quality</t>
    <phoneticPr fontId="3" type="noConversion"/>
  </si>
  <si>
    <t>PRE5itemScore</t>
    <phoneticPr fontId="3" type="noConversion"/>
  </si>
  <si>
    <t>Sequencing strategy
1. Design universal 16s primers
2. Amplify and clone out the PCR products
3. Sequence the clones in the region of interest either with sanger/illumina, etc. 
4. Align the sequences and asses the quality of them (from chromatogram or fastq data)
5. Build an OTU table or phylogenetic tree 
Challenges to face:
1. Obtaining good quality DNA that truly represents the microbial diversity
2. Clean the sequences obtained
3. Know how to use the right programs to run analyses</t>
  </si>
  <si>
    <t>Graduate Student</t>
  </si>
  <si>
    <t>Male</t>
  </si>
  <si>
    <t>Latino(a)</t>
  </si>
  <si>
    <t>moya.francisco@gmail.com</t>
  </si>
  <si>
    <t>Intermediate Ability</t>
  </si>
  <si>
    <t>No Ability</t>
  </si>
  <si>
    <t>Disagree</t>
  </si>
  <si>
    <t>Disagree</t>
  </si>
  <si>
    <t>Agree</t>
  </si>
  <si>
    <t>Disagree</t>
  </si>
  <si>
    <t>Disagree</t>
  </si>
  <si>
    <t>Agree</t>
  </si>
  <si>
    <t>Agree</t>
  </si>
  <si>
    <t>Agree</t>
  </si>
  <si>
    <t>Disagree</t>
  </si>
  <si>
    <t>Agree</t>
  </si>
  <si>
    <t>Agree</t>
  </si>
  <si>
    <t>Agree</t>
  </si>
  <si>
    <t>Low Ability</t>
  </si>
  <si>
    <t>No Ability</t>
  </si>
  <si>
    <t>No Ability</t>
  </si>
  <si>
    <t>Low Ability</t>
  </si>
  <si>
    <t>Low Ability</t>
  </si>
  <si>
    <t>Low Ability</t>
  </si>
  <si>
    <t>Low Ability</t>
  </si>
  <si>
    <t>Low Ability</t>
  </si>
  <si>
    <t>Agree</t>
  </si>
  <si>
    <t>Disagree</t>
  </si>
  <si>
    <t>Agree</t>
  </si>
  <si>
    <t>Disagree</t>
  </si>
  <si>
    <t>Agree</t>
  </si>
  <si>
    <t>Disagree</t>
  </si>
  <si>
    <t>Disagree</t>
  </si>
  <si>
    <t>Agree</t>
  </si>
  <si>
    <t>Agree</t>
  </si>
  <si>
    <t>Agree</t>
  </si>
  <si>
    <t>Disagree</t>
  </si>
  <si>
    <t>Disagree</t>
  </si>
  <si>
    <t>Disagree</t>
  </si>
  <si>
    <t>Disagree</t>
  </si>
  <si>
    <t>Disagree</t>
  </si>
  <si>
    <t>Agree</t>
  </si>
  <si>
    <t>Agree</t>
  </si>
  <si>
    <t>Disagree</t>
  </si>
  <si>
    <t>Agree</t>
  </si>
  <si>
    <t>Disagree</t>
  </si>
  <si>
    <t>Disagree</t>
  </si>
  <si>
    <t>Disagree</t>
  </si>
  <si>
    <t>Disagree</t>
  </si>
  <si>
    <t>Disagree</t>
  </si>
  <si>
    <t>Disagree</t>
  </si>
  <si>
    <t>Agree</t>
  </si>
  <si>
    <t>Agree</t>
  </si>
  <si>
    <t>Disagree</t>
  </si>
  <si>
    <t>Agree</t>
  </si>
  <si>
    <t>Agree</t>
  </si>
  <si>
    <t>Agree</t>
  </si>
  <si>
    <t>first we need to know what are the best primers to use for amlicon sequencing, since all our data will be "biased" for the primers chosen. So if there is enough resources I'd like to try 2 or 3 pairs of primers and later check the community differs.</t>
  </si>
  <si>
    <t>supposedly that an experimental design for sampling was be carried on, we can continue. we can analyse the data with SILVA (philogenetic) and use database like SEED and KEGG for functionality
with metagenomics the sensitivity will go only to genus level or even lower.</t>
  </si>
  <si>
    <t>Ph.D.-holding Professional</t>
  </si>
  <si>
    <t>Female</t>
  </si>
  <si>
    <t>Latino(a)</t>
  </si>
  <si>
    <t>Disagree</t>
  </si>
  <si>
    <t>Strongly Agree</t>
  </si>
  <si>
    <t>Strongly Agree</t>
  </si>
  <si>
    <t>Strongly Agree</t>
  </si>
  <si>
    <t>Agree</t>
  </si>
  <si>
    <t>Strongly Agree</t>
  </si>
  <si>
    <t>Agree</t>
  </si>
  <si>
    <t>Strongly Agree</t>
  </si>
  <si>
    <t>Strongly Disagree</t>
  </si>
  <si>
    <t>If any microbes are known, I would make mock communities and try primer sets on those to reveal any major biases. The community of a specialized worm is not expected to be very diverse. Therefore, I will use a primer set for a wide region of 16s because there is a low chance of misclassifying OTUs. I would also have the freedom to use many replicate worms in different conditions because coverage of many multiplexed samples would not be a problem.</t>
  </si>
  <si>
    <t>Phylogenetic analysis of shotgun data suffers from low coverage. This may be a problem for more diverse microbial communities, such as a cow pasture (I think). Raw sequences would have to be assembled, and functional profiles can be assessed using COGs, Pfams, KOs etc. Single genes of interest could be BLASTed against Genbank to determine functional similarities of their orthologs.</t>
  </si>
  <si>
    <t>Graduate Student</t>
  </si>
  <si>
    <t>Male</t>
  </si>
  <si>
    <t>Caucasian/White</t>
  </si>
  <si>
    <t>willnotburn@gmail.com</t>
  </si>
  <si>
    <t>Intermediate Ability</t>
  </si>
  <si>
    <t>Low Ability</t>
  </si>
  <si>
    <t>Agree</t>
  </si>
  <si>
    <t>Strongly Agree</t>
  </si>
  <si>
    <t>Agree</t>
  </si>
  <si>
    <t>Agree</t>
  </si>
  <si>
    <t>Disagree</t>
  </si>
  <si>
    <t>Agree</t>
  </si>
  <si>
    <t>Agree</t>
  </si>
  <si>
    <t>Strongly Agree</t>
  </si>
  <si>
    <t>Disagree</t>
  </si>
  <si>
    <t>Agree</t>
  </si>
  <si>
    <t>Strongly Agree</t>
  </si>
  <si>
    <t>Strongly Agree</t>
  </si>
  <si>
    <t>Intermediate Ability</t>
  </si>
  <si>
    <t>Low Ability</t>
  </si>
  <si>
    <t>No Ability</t>
  </si>
  <si>
    <t>No Ability</t>
  </si>
  <si>
    <t>Low Ability</t>
  </si>
  <si>
    <t>Intermediate Ability</t>
  </si>
  <si>
    <t>Intermediate Ability</t>
  </si>
  <si>
    <t>Intermediate Ability</t>
  </si>
  <si>
    <t>Strongly Agree</t>
  </si>
  <si>
    <t>Agree</t>
  </si>
  <si>
    <t>Strongly Disagree</t>
  </si>
  <si>
    <t>Strongly Disagree</t>
  </si>
  <si>
    <t>Agree</t>
  </si>
  <si>
    <t>Disagree</t>
  </si>
  <si>
    <t>Disagree</t>
  </si>
  <si>
    <t>Agree</t>
  </si>
  <si>
    <t>Agree</t>
  </si>
  <si>
    <t>Agree</t>
  </si>
  <si>
    <t>Disagree</t>
  </si>
  <si>
    <t>Disagree</t>
  </si>
  <si>
    <t>Strongly Disagree</t>
  </si>
  <si>
    <t>Strongly Disagree</t>
  </si>
  <si>
    <t>Disagree</t>
  </si>
  <si>
    <t>Agree</t>
  </si>
  <si>
    <t>Agree</t>
  </si>
  <si>
    <t>Disagree</t>
  </si>
  <si>
    <t>Disagree</t>
  </si>
  <si>
    <t>Disagree</t>
  </si>
  <si>
    <t>Disagree</t>
  </si>
  <si>
    <t>Disagree</t>
  </si>
  <si>
    <t>Disagree</t>
  </si>
  <si>
    <t>Agree</t>
  </si>
  <si>
    <t>Disagree</t>
  </si>
  <si>
    <t>Agree</t>
  </si>
  <si>
    <t>Disagree</t>
  </si>
  <si>
    <t>Agree</t>
  </si>
  <si>
    <t>Agree</t>
  </si>
  <si>
    <t>Agree</t>
  </si>
  <si>
    <t>Agree</t>
  </si>
  <si>
    <t>Disagree</t>
  </si>
  <si>
    <t>Strongly Disagree</t>
  </si>
  <si>
    <t>Strongly Disagree</t>
  </si>
  <si>
    <t>Agree</t>
  </si>
  <si>
    <t>Disagree</t>
  </si>
  <si>
    <t>Agree</t>
  </si>
  <si>
    <t>Agree</t>
  </si>
  <si>
    <t>Disagree</t>
  </si>
  <si>
    <t>Disagree</t>
  </si>
  <si>
    <t>Disagree</t>
  </si>
  <si>
    <t>Disagree</t>
  </si>
  <si>
    <t>Disagree</t>
  </si>
  <si>
    <t>Disagree</t>
  </si>
  <si>
    <t>Disagree</t>
  </si>
  <si>
    <t>Disagree</t>
  </si>
  <si>
    <t>Agree</t>
  </si>
  <si>
    <t>Agree</t>
  </si>
  <si>
    <t>Agree</t>
  </si>
  <si>
    <t>Agree</t>
  </si>
  <si>
    <t>Agree</t>
  </si>
  <si>
    <t>Agree</t>
  </si>
  <si>
    <t>Shotgun sequencing would be appropriate for this task. A challenge might be separating out worm sequences from the microbial sequences-- since the worm is not a model organism, it is likely not fully sequenced meaning a program may not be able to identify worm sequences. In addition, it may be difficult to assign taxonomy to the microbes if they are not similar to previously studied and sequenced microbes.</t>
  </si>
  <si>
    <t>I would use the QIIME workflow to separate the sequences based on the plot they came from, eliminate chimeras, assign taxonomy and visualize phylogeny. I would expect this to be relatively sensitive and specific with respect to taxonomic and functional sequence identification but not perfect. A technical limitation of this analysis is that it only assigns OTUs based on percent sequence identity which is not always the best way to classify microbes.</t>
  </si>
  <si>
    <t>Graduate Student</t>
  </si>
  <si>
    <t>Female</t>
  </si>
  <si>
    <t>Caucasian/White</t>
  </si>
  <si>
    <t>cusacksi@msu.edu</t>
  </si>
  <si>
    <t>Low Ability</t>
  </si>
  <si>
    <t>No Ability</t>
  </si>
  <si>
    <t>Disagree</t>
  </si>
  <si>
    <t>Agree</t>
  </si>
  <si>
    <t>Disagree</t>
  </si>
  <si>
    <t>Disagree</t>
  </si>
  <si>
    <t>Disagree</t>
  </si>
  <si>
    <t>Agree</t>
  </si>
  <si>
    <t>Agree</t>
  </si>
  <si>
    <t>Agree</t>
  </si>
  <si>
    <t>Disagree</t>
  </si>
  <si>
    <t>Agree</t>
  </si>
  <si>
    <t>Agree</t>
  </si>
  <si>
    <t>Agree</t>
  </si>
  <si>
    <t>Intermediate Ability</t>
  </si>
  <si>
    <t>Low Ability</t>
  </si>
  <si>
    <t>Low Ability</t>
  </si>
  <si>
    <t>High Ability</t>
  </si>
  <si>
    <t>No Ability</t>
  </si>
  <si>
    <t>High Ability</t>
  </si>
  <si>
    <t>Intermediate Ability</t>
  </si>
  <si>
    <t>Intermediate Ability</t>
  </si>
  <si>
    <t>Strongly Agree</t>
  </si>
  <si>
    <t>Agree</t>
  </si>
  <si>
    <t>Agree</t>
  </si>
  <si>
    <t>Disagree</t>
  </si>
  <si>
    <t>Strongly Agree</t>
  </si>
  <si>
    <t>Agree</t>
  </si>
  <si>
    <t>Agree</t>
  </si>
  <si>
    <t>Strongly Agree</t>
  </si>
  <si>
    <t>Strongly Agree</t>
  </si>
  <si>
    <t>Strongly Agree</t>
  </si>
  <si>
    <t>Strongly Agree</t>
  </si>
  <si>
    <t>Strongly Disagree</t>
  </si>
  <si>
    <t>Strongly Agree</t>
  </si>
  <si>
    <t>Strongly Disagree</t>
  </si>
  <si>
    <t>Strongly Agree</t>
  </si>
  <si>
    <t>Agree</t>
  </si>
  <si>
    <t>Disagree</t>
  </si>
  <si>
    <t>Disagree</t>
  </si>
  <si>
    <t>Disagree</t>
  </si>
  <si>
    <t>Strongly Agree</t>
  </si>
  <si>
    <t>Agree</t>
  </si>
  <si>
    <t>Strongly Disagree</t>
  </si>
  <si>
    <t>I would utilize Illumina high throughput sequencing to characterize the microbial diversity present in the sample using the 16S gene. I would expect to run into issues with overrepresentation of key members that have co-evolved with the worm's gut. Also, because of Illumina's relatively short read length I would expect doing any sort of binning/sorting into OTUs would be difficult and result in a lose of ecological data. Generally, a cut off 97% identity is used for establishing OTUs but this number is only accurate for full length 16S sequences. Since Illumina sequences only allow us to look at about 10-20% of the 16S sequence a new method for clustering would be necessary in order to view ecological changes. A good reference database is necessary in order to assign names to the different OTUs. Since the community is from a non-model worm, current databases may not contain the necessary sequences to assign names to the different OTUs. Ecological and statistical analyses could be performed in either R or QIIME.</t>
  </si>
  <si>
    <t>One approach would be to assemble the sequences, with the hope of assembling several of the different "real" genomes present in the sample. However, with this approach the assembled genomes rarely if ever actually represent genomes of the organisms present in the sample. 
Alternatively, you could choose not to assemble and just map the sequence reads from the Illumina run to a large database.</t>
  </si>
  <si>
    <t>Graduate Student</t>
  </si>
  <si>
    <t>Male</t>
  </si>
  <si>
    <t>Caucasian/White</t>
  </si>
  <si>
    <t>jacksonwsorensen@gmail.com</t>
  </si>
  <si>
    <t>Low Ability</t>
  </si>
  <si>
    <t>No Ability</t>
  </si>
  <si>
    <t>Disagree</t>
  </si>
  <si>
    <t>Agree</t>
  </si>
  <si>
    <t>Disagree</t>
  </si>
  <si>
    <t>Disagree</t>
  </si>
  <si>
    <t>Disagree</t>
  </si>
  <si>
    <t>Disagree</t>
  </si>
  <si>
    <t>Agree</t>
  </si>
  <si>
    <t>Agree</t>
  </si>
  <si>
    <t>Disagree</t>
  </si>
  <si>
    <t>Agree</t>
  </si>
  <si>
    <t>Agree</t>
  </si>
  <si>
    <t>Disagree</t>
  </si>
  <si>
    <t>Low Ability</t>
  </si>
  <si>
    <t>Low Ability</t>
  </si>
  <si>
    <t>No Ability</t>
  </si>
  <si>
    <t>No Ability</t>
  </si>
  <si>
    <t>Low Ability</t>
  </si>
  <si>
    <t>No Ability</t>
  </si>
  <si>
    <t>No Ability</t>
  </si>
  <si>
    <t>Low Ability</t>
  </si>
  <si>
    <t>Strongly Agree</t>
  </si>
  <si>
    <t>Strongly Agree</t>
  </si>
  <si>
    <t>Disagree</t>
  </si>
  <si>
    <t>Disagree</t>
  </si>
  <si>
    <t>Disagree</t>
  </si>
  <si>
    <t>Disagree</t>
  </si>
  <si>
    <t>Disagree</t>
  </si>
  <si>
    <t>Disagree</t>
  </si>
  <si>
    <t>Disagree</t>
  </si>
  <si>
    <t>Agree</t>
  </si>
  <si>
    <t>Because is a non-model worm the microbial database I would use may not be adecuate. Also because the digestive tract is evolved form a specialized diet, it is likely to have new or unreported OTUs that are not in the microbial database used. Because of this, it would be important to use a bigger microbial database, or analyze using multiple microbial database.</t>
  </si>
  <si>
    <t>To analyze these data I would first compare the diversity between plot using B-diversity using a software like Mothur or Qiime. Also after a rarefaction I would make a PCA plot to visualize how the plot are diferent. 
I am not sure how to analyze for functional sequence identification.</t>
  </si>
  <si>
    <t>Graduate Student</t>
  </si>
  <si>
    <t>Female</t>
  </si>
  <si>
    <t>Latino(a)</t>
  </si>
  <si>
    <t>Its the first time I have next-gen sequencing data and I would like to have a better idea how to use the software to analyze my data.</t>
  </si>
  <si>
    <t>delgad51@msu.edu</t>
  </si>
  <si>
    <t>Low Ability</t>
  </si>
  <si>
    <t>No Ability</t>
  </si>
  <si>
    <t>Disagree</t>
  </si>
  <si>
    <t>Strongly Agree</t>
  </si>
  <si>
    <t>Disagree</t>
  </si>
  <si>
    <t>Disagree</t>
  </si>
  <si>
    <t>Disagree</t>
  </si>
  <si>
    <t>Disagree</t>
  </si>
  <si>
    <t>Agree</t>
  </si>
  <si>
    <t>Disagree</t>
  </si>
  <si>
    <t>Agree</t>
  </si>
  <si>
    <t>Agree</t>
  </si>
  <si>
    <t>Agree</t>
  </si>
  <si>
    <t>Disagree</t>
  </si>
  <si>
    <t>Intermediate Ability</t>
  </si>
  <si>
    <t>Low Ability</t>
  </si>
  <si>
    <t>No Ability</t>
  </si>
  <si>
    <t>Low Ability</t>
  </si>
  <si>
    <t>Low Ability</t>
  </si>
  <si>
    <t>Intermediate Ability</t>
  </si>
  <si>
    <t>Low Ability</t>
  </si>
  <si>
    <t>Low Ability</t>
  </si>
  <si>
    <t>Strongly Agree</t>
  </si>
  <si>
    <t>Strongly Agree</t>
  </si>
  <si>
    <t>Strongly Disagree</t>
  </si>
  <si>
    <t>Disagree</t>
  </si>
  <si>
    <t>Agree</t>
  </si>
  <si>
    <t>Disagree</t>
  </si>
  <si>
    <t>Agree</t>
  </si>
  <si>
    <t>Agree</t>
  </si>
  <si>
    <t>Agree</t>
  </si>
  <si>
    <t>Agree</t>
  </si>
  <si>
    <t>Agree</t>
  </si>
  <si>
    <t>Strongly Disagree</t>
  </si>
  <si>
    <t>Agree</t>
  </si>
  <si>
    <t>Disagree</t>
  </si>
  <si>
    <t>Strongly Disagree</t>
  </si>
  <si>
    <t>Disagree</t>
  </si>
  <si>
    <t>Strongly Disagree</t>
  </si>
  <si>
    <t>Disagree</t>
  </si>
  <si>
    <t>Disagree</t>
  </si>
  <si>
    <t>Agree</t>
  </si>
  <si>
    <t>Disagree</t>
  </si>
  <si>
    <t>Strongly Disagree</t>
  </si>
  <si>
    <t>Strongly Disagree</t>
  </si>
  <si>
    <t>Disagree</t>
  </si>
  <si>
    <t>Strongly Disagree</t>
  </si>
  <si>
    <t>Agree</t>
  </si>
  <si>
    <t>Disagree</t>
  </si>
  <si>
    <t>Disagree</t>
  </si>
  <si>
    <t>Agree</t>
  </si>
  <si>
    <t>Strongly Agree</t>
  </si>
  <si>
    <t>Disagree</t>
  </si>
  <si>
    <t>Sequencing strategy:  1.  determine the number of worm digestive tracts that must be combined to get enough DNA for sequencing, 2.  PCR amplify the 16S marker from 5 independent replicates of worm digestive tract, purify the PCR product and quantify the DNA.  3.  Conduct a test run of the combined PCR products to determine the sequencing depth needed.  4.  Sequence the 5 independent replicates at the appropriate sequencing depth.
Challenges:  1.  The 16S sequences will not be very similar to what is available in conventional databases, so it will be difficult to ID them.  2.  16S sequence data might not tell you very much about the breakdown of the specialized diet.
Additional resources:  1.  Develop a database specific to the worm from similar full length 16S sequencing studies, 2. Use metagenomics to identify functional genes present in this worm that are not found in worms without such a unique digestive track.</t>
  </si>
  <si>
    <t>Not sure about this one.</t>
  </si>
  <si>
    <t>Ph.D.-holding Professional</t>
  </si>
  <si>
    <t>Female</t>
  </si>
  <si>
    <t>Caucasian/White</t>
  </si>
  <si>
    <t>sara.paver@gmail.com</t>
  </si>
  <si>
    <t>Intermediate Ability</t>
  </si>
  <si>
    <t>No Ability</t>
  </si>
  <si>
    <t>Disagree</t>
  </si>
  <si>
    <t>Strongly Agree</t>
  </si>
  <si>
    <t>Agree</t>
  </si>
  <si>
    <t>Agree</t>
  </si>
  <si>
    <t>Strongly Disagree</t>
  </si>
  <si>
    <t>Strongly Agree</t>
  </si>
  <si>
    <t>Agree</t>
  </si>
  <si>
    <t>Strongly Agree</t>
  </si>
  <si>
    <t>Disagree</t>
  </si>
  <si>
    <t>Disagree</t>
  </si>
  <si>
    <t>Agree</t>
  </si>
  <si>
    <t>Agree</t>
  </si>
  <si>
    <t>Low Ability</t>
  </si>
  <si>
    <t>No Ability</t>
  </si>
  <si>
    <t>No Ability</t>
  </si>
  <si>
    <t>Low Ability</t>
  </si>
  <si>
    <t>Low Ability</t>
  </si>
  <si>
    <t>Low Ability</t>
  </si>
  <si>
    <t>Low Ability</t>
  </si>
  <si>
    <t>Low Ability</t>
  </si>
  <si>
    <t>Strongly Agree</t>
  </si>
  <si>
    <t>Disagree</t>
  </si>
  <si>
    <t>Disagree</t>
  </si>
  <si>
    <t>Disagree</t>
  </si>
  <si>
    <t>Agree</t>
  </si>
  <si>
    <t>Agree</t>
  </si>
  <si>
    <t>Disagree</t>
  </si>
  <si>
    <t>Disagree</t>
  </si>
  <si>
    <t>Agree</t>
  </si>
  <si>
    <t>Agree</t>
  </si>
  <si>
    <t>Disagree</t>
  </si>
  <si>
    <t>Disagree</t>
  </si>
  <si>
    <t>Disagree</t>
  </si>
  <si>
    <t>Disagree</t>
  </si>
  <si>
    <t>Agree</t>
  </si>
  <si>
    <t>Agree</t>
  </si>
  <si>
    <t>Disagree</t>
  </si>
  <si>
    <t>Agree</t>
  </si>
  <si>
    <t>Agree</t>
  </si>
  <si>
    <t>Disagree</t>
  </si>
  <si>
    <t>Disagree</t>
  </si>
  <si>
    <t>Disagree</t>
  </si>
  <si>
    <t>Disagree</t>
  </si>
  <si>
    <t>Disagree</t>
  </si>
  <si>
    <t>Disagree</t>
  </si>
  <si>
    <t>Agree</t>
  </si>
  <si>
    <t>Disagree</t>
  </si>
  <si>
    <t>Disagree</t>
  </si>
  <si>
    <t>Agree</t>
  </si>
  <si>
    <t>Agree</t>
  </si>
  <si>
    <t>Agree</t>
  </si>
  <si>
    <t>I have no idea how to process the data.
If you want to compare total diversity, you need a program for that.
I know the existing programs have issues, but offhand I forget what they are.</t>
  </si>
  <si>
    <t>Ph.D.-holding Professional</t>
  </si>
  <si>
    <t>Male</t>
  </si>
  <si>
    <t>Caucasian/White</t>
  </si>
  <si>
    <t>Can't wait to learn the answers to these questions!</t>
  </si>
  <si>
    <t>auchtun2@gmail.com</t>
  </si>
  <si>
    <t>Low Ability</t>
  </si>
  <si>
    <t>No Ability</t>
  </si>
  <si>
    <t>Disagree</t>
  </si>
  <si>
    <t>Disagree</t>
  </si>
  <si>
    <t>Disagree</t>
  </si>
  <si>
    <t>Strongly Disagree</t>
  </si>
  <si>
    <t>Strongly Disagree</t>
  </si>
  <si>
    <t>Agree</t>
  </si>
  <si>
    <t>Agree</t>
  </si>
  <si>
    <t>Agree</t>
  </si>
  <si>
    <t>Disagree</t>
  </si>
  <si>
    <t>Agree</t>
  </si>
  <si>
    <t>Agree</t>
  </si>
  <si>
    <t>Disagree</t>
  </si>
  <si>
    <t>Intermediate Ability</t>
  </si>
  <si>
    <t>Intermediate Ability</t>
  </si>
  <si>
    <t>Low Ability</t>
  </si>
  <si>
    <t>Low Ability</t>
  </si>
  <si>
    <t>Intermediate Ability</t>
  </si>
  <si>
    <t>Intermediate Ability</t>
  </si>
  <si>
    <t>Intermediate Ability</t>
  </si>
  <si>
    <t>Intermediate Ability</t>
  </si>
  <si>
    <t>Strongly Agree</t>
  </si>
  <si>
    <t>Agree</t>
  </si>
  <si>
    <t>Agree</t>
  </si>
  <si>
    <t>Agree</t>
  </si>
  <si>
    <t>Agree</t>
  </si>
  <si>
    <t>Agree</t>
  </si>
  <si>
    <t>Agree</t>
  </si>
  <si>
    <t>Agree</t>
  </si>
  <si>
    <t>Strongly Agree</t>
  </si>
  <si>
    <t>Strongly Agree</t>
  </si>
  <si>
    <t>Agree</t>
  </si>
  <si>
    <t>Strongly Disagree</t>
  </si>
  <si>
    <t>Agree</t>
  </si>
  <si>
    <t>Agree</t>
  </si>
  <si>
    <t>Disagree</t>
  </si>
  <si>
    <t>Agree</t>
  </si>
  <si>
    <t>Agree</t>
  </si>
  <si>
    <t>Disagree</t>
  </si>
  <si>
    <t>Disagree</t>
  </si>
  <si>
    <t>Agree</t>
  </si>
  <si>
    <t>Agree</t>
  </si>
  <si>
    <t>Strongly Disagree</t>
  </si>
  <si>
    <t>Strongly Disagree</t>
  </si>
  <si>
    <t>Agree</t>
  </si>
  <si>
    <t>Agree</t>
  </si>
  <si>
    <t>Agree</t>
  </si>
  <si>
    <t>Agree</t>
  </si>
  <si>
    <t>Strongly Agree</t>
  </si>
  <si>
    <t>Agree</t>
  </si>
  <si>
    <t>Agree</t>
  </si>
  <si>
    <t>Strongly Disagree</t>
  </si>
  <si>
    <t>Disagree</t>
  </si>
  <si>
    <t>Disagree</t>
  </si>
  <si>
    <t>Agree</t>
  </si>
  <si>
    <t>Agree</t>
  </si>
  <si>
    <t>Disagree</t>
  </si>
  <si>
    <t>Strongly Disagree</t>
  </si>
  <si>
    <t>Agree</t>
  </si>
  <si>
    <t>Agree</t>
  </si>
  <si>
    <t>Disagree</t>
  </si>
  <si>
    <t>Disagree</t>
  </si>
  <si>
    <t>Agree</t>
  </si>
  <si>
    <t>Agree</t>
  </si>
  <si>
    <t>Disagree</t>
  </si>
  <si>
    <t>Agree</t>
  </si>
  <si>
    <t>Strongly Disagree</t>
  </si>
  <si>
    <t>Disagree</t>
  </si>
  <si>
    <t>Agree</t>
  </si>
  <si>
    <t>Agree</t>
  </si>
  <si>
    <t>I would try and separate the digestive tract into different regions to try and pinpoint possible differences in microbial communities. By identifying who is present first, then more in-depth analyses can be completed on functional potential.</t>
  </si>
  <si>
    <t>Graduate Student</t>
  </si>
  <si>
    <t>Male</t>
  </si>
  <si>
    <t>Low Ability</t>
  </si>
  <si>
    <t>No Ability</t>
  </si>
  <si>
    <t>Disagree</t>
  </si>
  <si>
    <t>Strongly Agree</t>
  </si>
  <si>
    <t>Disagree</t>
  </si>
  <si>
    <t>Agree</t>
  </si>
  <si>
    <t>Disagree</t>
  </si>
  <si>
    <t>Agree</t>
  </si>
  <si>
    <t>Agree</t>
  </si>
  <si>
    <t>Agree</t>
  </si>
  <si>
    <t>Disagree</t>
  </si>
  <si>
    <t>Agree</t>
  </si>
  <si>
    <t>Agree</t>
  </si>
  <si>
    <t>Agree</t>
  </si>
  <si>
    <t>Low Ability</t>
  </si>
  <si>
    <t>No Ability</t>
  </si>
  <si>
    <t>No Ability</t>
  </si>
  <si>
    <t>No Ability</t>
  </si>
  <si>
    <t>No Ability</t>
  </si>
  <si>
    <t>No Ability</t>
  </si>
  <si>
    <t>No Ability</t>
  </si>
  <si>
    <t>Low Ability</t>
  </si>
  <si>
    <t>Agree</t>
  </si>
  <si>
    <t>Strongly Disagree</t>
  </si>
  <si>
    <t>Strongly Disagree</t>
  </si>
  <si>
    <t>Strongly Disagree</t>
  </si>
  <si>
    <t>Strongly Disagree</t>
  </si>
  <si>
    <t>Strongly Disagree</t>
  </si>
  <si>
    <t>Strongly Disagree</t>
  </si>
  <si>
    <t>Strongly Disagree</t>
  </si>
  <si>
    <t>Strongly Disagree</t>
  </si>
  <si>
    <t>Agree</t>
  </si>
  <si>
    <t>Strongly Disagree</t>
  </si>
  <si>
    <t>Strongly Disagree</t>
  </si>
  <si>
    <t>Strongly Disagree</t>
  </si>
  <si>
    <t>Disagree</t>
  </si>
  <si>
    <t>Disagree</t>
  </si>
  <si>
    <t>Agree</t>
  </si>
  <si>
    <t>Agree</t>
  </si>
  <si>
    <t>Strongly Disagree</t>
  </si>
  <si>
    <t>Strongly Disagree</t>
  </si>
  <si>
    <t>Strongly Disagree</t>
  </si>
  <si>
    <t>Strongly Disagree</t>
  </si>
  <si>
    <t>Strongly Disagree</t>
  </si>
  <si>
    <t>Strongly Disagree</t>
  </si>
  <si>
    <t>Strongly Disagree</t>
  </si>
  <si>
    <t>Strongly Disagree</t>
  </si>
  <si>
    <t>Disagree</t>
  </si>
  <si>
    <t>Strongly Disagree</t>
  </si>
  <si>
    <t>Agree</t>
  </si>
  <si>
    <t>Disagree</t>
  </si>
  <si>
    <t>Strongly Agree</t>
  </si>
  <si>
    <t>Strongly Agree</t>
  </si>
  <si>
    <t>I know there are many different approaches to getting 16S rRNA gene data, but not which would be best.
There will most likely be sequence artifacts created and quantitative biases. 
I am not sure which analyses would be best to perform.
Issues include where to make the cut for an OTU, and whether you have enough data or need to go back and do more sequencing.</t>
  </si>
  <si>
    <t>Disagree</t>
  </si>
  <si>
    <t>Agree</t>
  </si>
  <si>
    <t>Strongly Disagree</t>
  </si>
  <si>
    <t>Agree</t>
  </si>
  <si>
    <t>Strongly Agree</t>
  </si>
  <si>
    <t>Agree</t>
  </si>
  <si>
    <t>I imagine you would begin by using either MiSeq or HiSeq platforms for sequencing.  I expect to be challenged by data prep steps such as denoising and clustering the sequence data, as I am unfamiliar with how to tailor the parameters to my exact liking.  Downstream of that, I would need to research which statistics to run (although this obviously would have been determined beforehand).</t>
  </si>
  <si>
    <t>I would primarily analyze the alpha diversity of each habitat type, and hopefully also analyze the beta diversity as well (depending on the particular experimental design).  I am currently unfamiliar with microbes, as I come from a background of analyzing different groups of taxa.  The biggest technical limitations I can thing of is being able to denoise and cluster potential terabytes of data.  I essence, I would need funding to rent out some cps with large amounts of working memory.</t>
  </si>
  <si>
    <t>Graduate Student</t>
  </si>
  <si>
    <t>Male</t>
  </si>
  <si>
    <t>Caucasian/White</t>
  </si>
  <si>
    <t>I hope to understand the bioinformatic steps of analyzing sequence data more thoroughly, and at least obtain a basic understanding of the concepts.  I would like to be able to know the process from A-Z so I can at least know what questions to ask and how to troubleshoot problems with my data appropriately.</t>
  </si>
  <si>
    <t>horto2dj@cmich.edu</t>
  </si>
  <si>
    <t>No Ability</t>
  </si>
  <si>
    <t>No Ability</t>
  </si>
  <si>
    <t>Agree</t>
  </si>
  <si>
    <t>Strongly Agree</t>
  </si>
  <si>
    <t>Strongly Disagree</t>
  </si>
  <si>
    <t>Strongly Disagree</t>
  </si>
  <si>
    <t>Strongly Disagree</t>
  </si>
  <si>
    <t>Agree</t>
  </si>
  <si>
    <t>Strongly Agree</t>
  </si>
  <si>
    <t>Agree</t>
  </si>
  <si>
    <t>Disagree</t>
  </si>
  <si>
    <t>Agree</t>
  </si>
  <si>
    <t>Agree</t>
  </si>
  <si>
    <t>Agree</t>
  </si>
  <si>
    <t>Low Ability</t>
  </si>
  <si>
    <t>No Ability</t>
  </si>
  <si>
    <t>Low Ability</t>
  </si>
  <si>
    <t>Intermediate Ability</t>
  </si>
  <si>
    <t>Low Ability</t>
  </si>
  <si>
    <t>Low Ability</t>
  </si>
  <si>
    <t>Low Ability</t>
  </si>
  <si>
    <t>Low Ability</t>
  </si>
  <si>
    <t>Strongly Agree</t>
  </si>
  <si>
    <t>Strongly Disagree</t>
  </si>
  <si>
    <t>Strongly Disagree</t>
  </si>
  <si>
    <t>Strongly Disagree</t>
  </si>
  <si>
    <t>Disagree</t>
  </si>
  <si>
    <t>Disagree</t>
  </si>
  <si>
    <t>Strongly Disagree</t>
  </si>
  <si>
    <t>Strongly Agree</t>
  </si>
  <si>
    <t>Strongly Agree</t>
  </si>
  <si>
    <t>Strongly Agree</t>
  </si>
  <si>
    <t>Agree</t>
  </si>
  <si>
    <t>Disagree</t>
  </si>
  <si>
    <t>Disagree</t>
  </si>
  <si>
    <t>Disagree</t>
  </si>
  <si>
    <t>Agree</t>
  </si>
  <si>
    <t>Disagree</t>
  </si>
  <si>
    <t>Strongly Disagree</t>
  </si>
  <si>
    <t>Agree</t>
  </si>
  <si>
    <t>Agree</t>
  </si>
  <si>
    <t>Agree</t>
  </si>
  <si>
    <t>Disagree</t>
  </si>
  <si>
    <t>Disagree</t>
  </si>
  <si>
    <t>Strongly Disagree</t>
  </si>
  <si>
    <t>Strongly Disagree</t>
  </si>
  <si>
    <t>Strongly Disagree</t>
  </si>
  <si>
    <t>Agree</t>
  </si>
  <si>
    <t>Agree</t>
  </si>
  <si>
    <t>Strongly Disagree</t>
  </si>
  <si>
    <t>Strongly Disagree</t>
  </si>
  <si>
    <t>Disagree</t>
  </si>
  <si>
    <t>Disagree</t>
  </si>
  <si>
    <t>Disagree</t>
  </si>
  <si>
    <t>Disagree</t>
  </si>
  <si>
    <t>Agree</t>
  </si>
  <si>
    <t>Disagree</t>
  </si>
  <si>
    <t>Agree</t>
  </si>
  <si>
    <t>Disagree</t>
  </si>
  <si>
    <t>Disagree</t>
  </si>
  <si>
    <t>Disagree</t>
  </si>
  <si>
    <t>Strongly Agree</t>
  </si>
  <si>
    <t>Strongly Agree</t>
  </si>
  <si>
    <t>To begin, start by extracting DNA using a commercially available kit (MoBio, preferred). After quality checks and quantification, PCR amplify the variable regions (v1-v3) of the 16S rRNA genes, and submit for Illumina sequencing. Taking the output files (fasta), trim sequences, use RDP classifier to assign taxonomy and import into QIIME (quantitative insights into microbial ecology).This will gauge alpha, beta and other measures of community diversity. Use R statistical analysis to compare gut community to a model worm system and potentially another organism.  Challenges - DNA extraction, read length / quality, no reference sequences, no diversity.</t>
  </si>
  <si>
    <t>Ph.D.-holding Professional</t>
  </si>
  <si>
    <t>Male</t>
  </si>
  <si>
    <t>rhunte01@gmail.com</t>
  </si>
  <si>
    <t>Low Ability</t>
  </si>
  <si>
    <t>Low Ability</t>
  </si>
  <si>
    <t>Agree</t>
  </si>
  <si>
    <t>Agree</t>
  </si>
  <si>
    <t>Disagree</t>
  </si>
  <si>
    <t>Disagree</t>
  </si>
  <si>
    <t>Disagree</t>
  </si>
  <si>
    <t>Disagree</t>
  </si>
  <si>
    <t>Disagree</t>
  </si>
  <si>
    <t>Disagree</t>
  </si>
  <si>
    <t>Strongly Agree</t>
  </si>
  <si>
    <t>Strongly Agree</t>
  </si>
  <si>
    <t>Strongly Agree</t>
  </si>
  <si>
    <t>Strongly Agree</t>
  </si>
  <si>
    <t>Low Ability</t>
  </si>
  <si>
    <t>Low Ability</t>
  </si>
  <si>
    <t>No Ability</t>
  </si>
  <si>
    <t>No Ability</t>
  </si>
  <si>
    <t>Low Ability</t>
  </si>
  <si>
    <t>No Ability</t>
  </si>
  <si>
    <t>Low Ability</t>
  </si>
  <si>
    <t>No Ability</t>
  </si>
  <si>
    <t>Strongly Agree</t>
  </si>
  <si>
    <t>Agree</t>
  </si>
  <si>
    <t>Disagree</t>
  </si>
  <si>
    <t>Disagree</t>
  </si>
  <si>
    <t>Disagree</t>
  </si>
  <si>
    <t>Strongly Disagree</t>
  </si>
  <si>
    <t>Agree</t>
  </si>
  <si>
    <t>Disagree</t>
  </si>
  <si>
    <t>Agree</t>
  </si>
  <si>
    <t>Agree</t>
  </si>
  <si>
    <t>Strongly Disagree</t>
  </si>
  <si>
    <t>Strongly Disagree</t>
  </si>
  <si>
    <t>Disagree</t>
  </si>
  <si>
    <t>Agree</t>
  </si>
  <si>
    <t>Disagree</t>
  </si>
  <si>
    <t>Disagree</t>
  </si>
  <si>
    <t>Strongly Disagree</t>
  </si>
  <si>
    <t>Strongly Disagree</t>
  </si>
  <si>
    <t>Strongly Disagree</t>
  </si>
  <si>
    <t>Strongly Disagree</t>
  </si>
  <si>
    <t>Strongly Disagree</t>
  </si>
  <si>
    <t>Strongly Disagree</t>
  </si>
  <si>
    <t>Strongly Disagree</t>
  </si>
  <si>
    <t>Disagree</t>
  </si>
  <si>
    <t>Strongly Disagree</t>
  </si>
  <si>
    <t>16S amplicons from replicate worms would be barcoded and sequenced on the Illumina platform. The first challenge would be the massive dataset returned from the sequencing facility. Using QIIME the dataset would be demultiplexed and filtered for quality control. Next, OTU would be called to cluster sequences in each replicate based on sequence similarity. Another challenge will come in choosing which similarity threshold to use. Then, taxonomic affiliations of OTUs would be called after comparisons to open databases. Here the challenge lies in the limitations of comparing sequences in your dataset to known sequences. From QIIME, R or Mothur can be used to conduct community ecology stats to compare alpha and beta diversity.</t>
  </si>
  <si>
    <t>Total DNA (shotgun metagenome) would be barcoded and sequenced on the Illumina HiSeq. The dataset returned will contain the DNA from each of the samples, but not necessarily the same region of the genome from all samples. Somehow taxonomic affiliations can be separated out from this dataset, perhaps by finding the the 16S sequences from within the data. The functional genes present can be determined by comparison to established datasets (as deposited in MG-RAST). But these functional genes are not necessarily active since the sequences are from total DNA and not mRNA.</t>
  </si>
  <si>
    <t>Ph.D.-holding Professional</t>
  </si>
  <si>
    <t>Female</t>
  </si>
  <si>
    <t>Caucasian/White</t>
  </si>
  <si>
    <t>I expect to leave this workshop with the knowledge and confidence to analyze large microbial datasets and to be able to properly answer all of these questions.</t>
  </si>
  <si>
    <t>julialstevens@gmail.com</t>
  </si>
  <si>
    <t>Intermediate Ability</t>
  </si>
  <si>
    <t>No Ability</t>
  </si>
  <si>
    <t>Strongly Disagree</t>
  </si>
  <si>
    <t>Agree</t>
  </si>
  <si>
    <t>Agree</t>
  </si>
  <si>
    <t>Disagree</t>
  </si>
  <si>
    <t>Strongly Disagree</t>
  </si>
  <si>
    <t>Agree</t>
  </si>
  <si>
    <t>Disagree</t>
  </si>
  <si>
    <t>Agree</t>
  </si>
  <si>
    <t>Agree</t>
  </si>
  <si>
    <t>Agree</t>
  </si>
  <si>
    <t>Agree</t>
  </si>
  <si>
    <t>Agree</t>
  </si>
  <si>
    <t>Intermediate Ability</t>
  </si>
  <si>
    <t>Low Ability</t>
  </si>
  <si>
    <t>Low Ability</t>
  </si>
  <si>
    <t>Low Ability</t>
  </si>
  <si>
    <t>Low Ability</t>
  </si>
  <si>
    <t>Low Ability</t>
  </si>
  <si>
    <t>Intermediate Ability</t>
  </si>
  <si>
    <t>Low Ability</t>
  </si>
  <si>
    <t>Strongly Agree</t>
  </si>
  <si>
    <t>Strongly Agree</t>
  </si>
  <si>
    <t>Disagree</t>
  </si>
  <si>
    <t>First, I'd cluster the DNA into different groups or clusters of sequences by GC content, etc. Then I'd assemble these clusters into metagenomes (if possible). I'd pull 16S data from these metagenomes and then use these 16S results to determine the taxonomic variability present. I would use beta diversity analyses to compare the two plots and look at how the samples fall on a PCoA plot to determine if my samples have different microbial communities or the same community. Additionally, I'd want to look at gene and functional differences between the two communities.</t>
  </si>
  <si>
    <t>Graduate Student</t>
  </si>
  <si>
    <t>Female</t>
  </si>
  <si>
    <t>Caucasian/White</t>
  </si>
  <si>
    <t>By the end I hope to know how to:
1) Perform a metagenomic analysis from DNA to Annotation
2) Perform and determine applicable statistical analyses to compare microbial data 
3) Use mothur</t>
  </si>
  <si>
    <t>cass.ettinger@gmail.com</t>
  </si>
  <si>
    <t>Low Ability</t>
  </si>
  <si>
    <t>Low Ability</t>
  </si>
  <si>
    <t>Strongly Disagree</t>
  </si>
  <si>
    <t>Agree</t>
  </si>
  <si>
    <t>Strongly Disagree</t>
  </si>
  <si>
    <t>Agree</t>
  </si>
  <si>
    <t>Strongly Disagree</t>
  </si>
  <si>
    <t>Strongly Agree</t>
  </si>
  <si>
    <t>Agree</t>
  </si>
  <si>
    <t>Agree</t>
  </si>
  <si>
    <t>Strongly Disagree</t>
  </si>
  <si>
    <t>Strongly Agree</t>
  </si>
  <si>
    <t>Strongly Agree</t>
  </si>
  <si>
    <t>Agree</t>
  </si>
  <si>
    <t>Low Ability</t>
  </si>
  <si>
    <t>Low Ability</t>
  </si>
  <si>
    <t>No Ability</t>
  </si>
  <si>
    <t>Intermediate Ability</t>
  </si>
  <si>
    <t>Low Ability</t>
  </si>
  <si>
    <t>Intermediate Ability</t>
  </si>
  <si>
    <t>Intermediate Ability</t>
  </si>
  <si>
    <t>Intermediate Ability</t>
  </si>
  <si>
    <t>Agree</t>
  </si>
  <si>
    <t>Agree</t>
  </si>
  <si>
    <t>Disagree</t>
  </si>
  <si>
    <t>Agree</t>
  </si>
  <si>
    <t>Agree</t>
  </si>
  <si>
    <t>Disagree</t>
  </si>
  <si>
    <t>Disagree</t>
  </si>
  <si>
    <t>Disagree</t>
  </si>
  <si>
    <t>Agree</t>
  </si>
  <si>
    <t>Agree</t>
  </si>
  <si>
    <t>Disagree</t>
  </si>
  <si>
    <t>Strongly Disagree</t>
  </si>
  <si>
    <t>Disagree</t>
  </si>
  <si>
    <t>Disagree</t>
  </si>
  <si>
    <t>Disagree</t>
  </si>
  <si>
    <t>Agree</t>
  </si>
  <si>
    <t>Disagree</t>
  </si>
  <si>
    <t>Disagree</t>
  </si>
  <si>
    <t>Disagree</t>
  </si>
  <si>
    <t>Disagree</t>
  </si>
  <si>
    <t>Disagree</t>
  </si>
  <si>
    <t>Disagree</t>
  </si>
  <si>
    <t>Disagree</t>
  </si>
  <si>
    <t>Agree</t>
  </si>
  <si>
    <t>Disagree</t>
  </si>
  <si>
    <t>Agree</t>
  </si>
  <si>
    <t>Disagree</t>
  </si>
  <si>
    <t>Disagree</t>
  </si>
  <si>
    <t>Agree</t>
  </si>
  <si>
    <t>Agree</t>
  </si>
  <si>
    <t>Agree</t>
  </si>
  <si>
    <t>Agree</t>
  </si>
  <si>
    <t>Agree</t>
  </si>
  <si>
    <t>Agree</t>
  </si>
  <si>
    <t>Strongly Agree</t>
  </si>
  <si>
    <t>Agree</t>
  </si>
  <si>
    <t>Disagree</t>
  </si>
  <si>
    <t>Intermediate Ability</t>
  </si>
  <si>
    <t>Intermediate Ability</t>
  </si>
  <si>
    <t>No Ability</t>
  </si>
  <si>
    <t>Low Ability</t>
  </si>
  <si>
    <t>High Ability</t>
  </si>
  <si>
    <t>Intermediate Ability</t>
  </si>
  <si>
    <t>No Ability</t>
  </si>
  <si>
    <t>Low Ability</t>
  </si>
  <si>
    <t>Strongly Agree</t>
  </si>
  <si>
    <t>Strongly Agree</t>
  </si>
  <si>
    <t>Disagree</t>
  </si>
  <si>
    <t>Disagree</t>
  </si>
  <si>
    <t>Agree</t>
  </si>
  <si>
    <t>Strongly Disagree</t>
  </si>
  <si>
    <t>Agree</t>
  </si>
  <si>
    <t>Disagree</t>
  </si>
  <si>
    <t>Strongly Agree</t>
  </si>
  <si>
    <t>Agree</t>
  </si>
  <si>
    <t>Strongly Agree</t>
  </si>
  <si>
    <t>Strongly Disagree</t>
  </si>
  <si>
    <t>Agree</t>
  </si>
  <si>
    <t>Agree</t>
  </si>
  <si>
    <t>Strongly Disagree</t>
  </si>
  <si>
    <t>Agree</t>
  </si>
  <si>
    <t>Agree</t>
  </si>
  <si>
    <t>Disagree</t>
  </si>
  <si>
    <t>Agree</t>
  </si>
  <si>
    <t>Strongly Agree</t>
  </si>
  <si>
    <t>Strongly Agree</t>
  </si>
  <si>
    <t>Strongly Disagree</t>
  </si>
  <si>
    <t>Strongly Disagree</t>
  </si>
  <si>
    <t>Agree</t>
  </si>
  <si>
    <t>Strongly Disagree</t>
  </si>
  <si>
    <t>Strongly Agree</t>
  </si>
  <si>
    <t>Disagree</t>
  </si>
  <si>
    <t>Strongly Agree</t>
  </si>
  <si>
    <t>Agree</t>
  </si>
  <si>
    <t>Strongly Agree</t>
  </si>
  <si>
    <t>Disagree</t>
  </si>
  <si>
    <t>I'd collect DNA from the worm gut using MoBio's powersoil kit and then I'd amplify the 16S gene using PCR; size quantify with the Pippin and send the libraries for a Miseq 250 bp or 300 bp paired end read run. I'd expect to have two initial problems 1) have low quantities of microbial DNA and 2) having large quantities of mitochondrial DNA. I'd do the 16S analysis in Qiime and filter out mitochrondria using their filter script hoping that there is still microbial DNA. If not, I might consider getting primers that exclude mitochrondria. I'd also want to do metagenomics and genome annotation in order to determine which of the microbes has the genes that are resulting in the breakdown of the specific proteins I'm interested in.</t>
  </si>
  <si>
    <t>Disagree</t>
  </si>
  <si>
    <t>Agree</t>
  </si>
  <si>
    <t>Agree</t>
  </si>
  <si>
    <t>Agree</t>
  </si>
  <si>
    <t>Disagree</t>
  </si>
  <si>
    <t>Agree</t>
  </si>
  <si>
    <t>Disagree</t>
  </si>
  <si>
    <t>Disagree</t>
  </si>
  <si>
    <t>Low Ability</t>
  </si>
  <si>
    <t>No Ability</t>
  </si>
  <si>
    <t>No Ability</t>
  </si>
  <si>
    <t>No Ability</t>
  </si>
  <si>
    <t>No Ability</t>
  </si>
  <si>
    <t>No Ability</t>
  </si>
  <si>
    <t>Low Ability</t>
  </si>
  <si>
    <t>Low Ability</t>
  </si>
  <si>
    <t>Strongly Agree</t>
  </si>
  <si>
    <t>Agree</t>
  </si>
  <si>
    <t>Strongly Disagree</t>
  </si>
  <si>
    <t>Strongly Disagree</t>
  </si>
  <si>
    <t>Disagree</t>
  </si>
  <si>
    <t>Disagree</t>
  </si>
  <si>
    <t>Strongly Disagree</t>
  </si>
  <si>
    <t>Disagree</t>
  </si>
  <si>
    <t>Disagree</t>
  </si>
  <si>
    <t>Disagree</t>
  </si>
  <si>
    <t>Strongly Disagree</t>
  </si>
  <si>
    <t>Strongly Disagree</t>
  </si>
  <si>
    <t>Strongly Disagree</t>
  </si>
  <si>
    <t>Disagree</t>
  </si>
  <si>
    <t>Strongly Disagree</t>
  </si>
  <si>
    <t>Disagree</t>
  </si>
  <si>
    <t>Strongly Disagree</t>
  </si>
  <si>
    <t>Strongly Disagree</t>
  </si>
  <si>
    <t>Strongly Disagree</t>
  </si>
  <si>
    <t>Strongly Disagree</t>
  </si>
  <si>
    <t>Strongly Disagree</t>
  </si>
  <si>
    <t>Strongly Disagree</t>
  </si>
  <si>
    <t>Strongly Disagree</t>
  </si>
  <si>
    <t>Strongly Disagree</t>
  </si>
  <si>
    <t>Strongly Disagree</t>
  </si>
  <si>
    <t>Agree</t>
  </si>
  <si>
    <t>Disagree</t>
  </si>
  <si>
    <t>Disagree</t>
  </si>
  <si>
    <t>Disagree</t>
  </si>
  <si>
    <t>Strongly Agree</t>
  </si>
  <si>
    <t>Strongly Agree</t>
  </si>
  <si>
    <t>Extract, purify, amplify, and sequence the microbial DNA present in the worm's gut. After that I am not sure. I know that the number of different species of microbe will likely be enormous, which means I'd need a powerful computer to align, assemble, etc. the raw sequence data. What I want, although unsure how to get there, is a visualized list of the species present in the samples I took. Their presence, however, would not say much about their abundance.</t>
  </si>
  <si>
    <t>Soil has both prokaryotic and eukaryotic species of microorganisms, so I'd somehow broaden my sequencing targets to include 16S and 18S amplicons or shotgun analysis. I know at some point I would BLAST the sequence data to identify functional sequences, and align the sequences at some point. I could try to add a few other smart-sounding things I've heard about, but I don't have a good grasp of the whole process, which is what I really need as the details are look-up-able.</t>
  </si>
  <si>
    <t>Graduate Student</t>
  </si>
  <si>
    <t>Male</t>
  </si>
  <si>
    <t>Caucasian/White</t>
  </si>
  <si>
    <t>braus@wisc.edu</t>
  </si>
  <si>
    <t>Low Ability</t>
  </si>
  <si>
    <t>Low Ability</t>
  </si>
  <si>
    <t>Agree</t>
  </si>
  <si>
    <t>Agree</t>
  </si>
  <si>
    <t>Disagree</t>
  </si>
  <si>
    <t>Strongly Disagree</t>
  </si>
  <si>
    <t>Strongly Disagree</t>
  </si>
  <si>
    <t>Disagree</t>
  </si>
  <si>
    <t>Disagree</t>
  </si>
  <si>
    <t>Agree</t>
  </si>
  <si>
    <t>Agree</t>
  </si>
  <si>
    <t>Agree</t>
  </si>
  <si>
    <t>Agree</t>
  </si>
  <si>
    <t>Agree</t>
  </si>
  <si>
    <t>Agree</t>
  </si>
  <si>
    <t>Agree</t>
  </si>
  <si>
    <t>Intermediate Ability</t>
  </si>
  <si>
    <t>Low Ability</t>
  </si>
  <si>
    <t>Low Ability</t>
  </si>
  <si>
    <t>No Ability</t>
  </si>
  <si>
    <t>No Ability</t>
  </si>
  <si>
    <t>Low Ability</t>
  </si>
  <si>
    <t>No Ability</t>
  </si>
  <si>
    <t>No Ability</t>
  </si>
  <si>
    <t>Strongly Agree</t>
  </si>
  <si>
    <t>Strongly Agree</t>
  </si>
  <si>
    <t>Disagree</t>
  </si>
  <si>
    <t>Disagree</t>
  </si>
  <si>
    <t>Disagree</t>
  </si>
  <si>
    <t>Strongly Disagree</t>
  </si>
  <si>
    <t>Disagree</t>
  </si>
  <si>
    <t>Disagree</t>
  </si>
  <si>
    <t>Agree</t>
  </si>
  <si>
    <t>Strongly Disagree</t>
  </si>
  <si>
    <t>Agree</t>
  </si>
  <si>
    <t>Disagree</t>
  </si>
  <si>
    <t>Disagree</t>
  </si>
  <si>
    <t>Strongly Disagree</t>
  </si>
  <si>
    <t>Strongly Disagree</t>
  </si>
  <si>
    <t>Disagree</t>
  </si>
  <si>
    <t>Disagree</t>
  </si>
  <si>
    <t>Disagree</t>
  </si>
  <si>
    <t>Disagree</t>
  </si>
  <si>
    <t>Agree</t>
  </si>
  <si>
    <t>Agree</t>
  </si>
  <si>
    <t>Disagree</t>
  </si>
  <si>
    <t>Disagree</t>
  </si>
  <si>
    <t>Disagree</t>
  </si>
  <si>
    <t>Disagree</t>
  </si>
  <si>
    <t>Agree</t>
  </si>
  <si>
    <t>Disagree</t>
  </si>
  <si>
    <t>Disagree</t>
  </si>
  <si>
    <t>Disagree</t>
  </si>
  <si>
    <t>Disagree</t>
  </si>
  <si>
    <t>Disagree</t>
  </si>
  <si>
    <t>I would use 16S pcr primers to amplify the 16S ribosomal RNA and then use short-read sequencing. After sequencing I would have to assemble the short read data into longer reads which can then be matched back to a database of known organisms' 16S sequences. Challenges would be that many of the sequences probably won't match anything in the database. I would need access to a microbial metagenomic database, as well as assembly software.</t>
  </si>
  <si>
    <t>I would segregate the sequencing data into the two groups matching the plot type from which they came. I would query a database to look for matches to genes with known functions, as well as querying to see which organisms are there. This data would allow me to begin to differentiate between the plot types as far as biological activity. Sensitivity could be affected if low quantity microbes were not represented well in the sequencing experiment, and many microbes may not be listed in the database. Sequence similarity should allow you to find close matches, but it may not.</t>
  </si>
  <si>
    <t>Graduate Student</t>
  </si>
  <si>
    <t>Female</t>
  </si>
  <si>
    <t>Caucasian/White</t>
  </si>
  <si>
    <t>I expect to learn a lot about how to conduct metagenomic analyses.</t>
  </si>
  <si>
    <t>kaityb26@gmail.com</t>
  </si>
  <si>
    <t>No Ability</t>
  </si>
  <si>
    <t>No Ability</t>
  </si>
  <si>
    <t>Agree</t>
  </si>
  <si>
    <t>Disagree</t>
  </si>
  <si>
    <t>Disagree</t>
  </si>
  <si>
    <t>Disagree</t>
  </si>
  <si>
    <t>Agree</t>
  </si>
  <si>
    <t>Agree</t>
  </si>
  <si>
    <t>Agree</t>
  </si>
  <si>
    <t>Disagree</t>
  </si>
  <si>
    <t>Agree</t>
  </si>
  <si>
    <t>Agree</t>
  </si>
  <si>
    <t>Disagree</t>
  </si>
  <si>
    <t>Intermediate Ability</t>
  </si>
  <si>
    <t>Intermediate Ability</t>
  </si>
  <si>
    <t>No Ability</t>
  </si>
  <si>
    <t>No Ability</t>
  </si>
  <si>
    <t>High Ability</t>
  </si>
  <si>
    <t>No Ability</t>
  </si>
  <si>
    <t>Low Ability</t>
  </si>
  <si>
    <t>Intermediate Ability</t>
  </si>
  <si>
    <t>Strongly Agree</t>
  </si>
  <si>
    <t>Agree</t>
  </si>
  <si>
    <t>Agree</t>
  </si>
  <si>
    <t>Agree</t>
  </si>
  <si>
    <t>Disagree</t>
  </si>
  <si>
    <t>Disagree</t>
  </si>
  <si>
    <t>Agree</t>
  </si>
  <si>
    <t>Agree</t>
  </si>
  <si>
    <t>Agree</t>
  </si>
  <si>
    <t>Agree</t>
  </si>
  <si>
    <t>Disagree</t>
  </si>
  <si>
    <t>Disagree</t>
  </si>
  <si>
    <t>Strongly Agree</t>
  </si>
  <si>
    <t>Agree</t>
  </si>
  <si>
    <t>Strongly Disagree</t>
  </si>
  <si>
    <t>Disagree</t>
  </si>
  <si>
    <t>Disagree</t>
  </si>
  <si>
    <t>Disagree</t>
  </si>
  <si>
    <t>Strongly Disagree</t>
  </si>
  <si>
    <t>Disagree</t>
  </si>
  <si>
    <t>Disagree</t>
  </si>
  <si>
    <t>Disagree</t>
  </si>
  <si>
    <t>Disagree</t>
  </si>
  <si>
    <t>Disagree</t>
  </si>
  <si>
    <t>Disagree</t>
  </si>
  <si>
    <t>Agree</t>
  </si>
  <si>
    <t>Agree</t>
  </si>
  <si>
    <t>Strongly Disagree</t>
  </si>
  <si>
    <t>Strongly Disagree</t>
  </si>
  <si>
    <t>Agree</t>
  </si>
  <si>
    <t>Strongly Disagree</t>
  </si>
  <si>
    <t>16S marker can utilizes 16S rRNA variable region targeted barcoded analysis to quantify bacterial populations in the worm gut.  The extraction process will likely be difficult as the GI tract will be quite small, so if targeted extraction is not an option one would need to use the entire worm via blending to get at the DNA.  With this type of extraction you will have high host DNA so that may be an issue.  It would also be useful to characterize the exterior microbiota to so GI could be explored separate from skin.</t>
  </si>
  <si>
    <t>Following sample collection, preferably multiple samples from each site, one would extract the DNA, create barcoded amplicons, submit for high-throughput sequencing, then analyze the data.  The diary cows will likely be "contaminating" the soil samples, so collecting a fecal sample from the cows may be useful to determine their contributions.</t>
  </si>
  <si>
    <t>Ph.D.-holding Professional</t>
  </si>
  <si>
    <t>Female</t>
  </si>
  <si>
    <t>Caucasian/White</t>
  </si>
  <si>
    <t>Looking forward to learning how to utilize R for statistical analysis.   Additionally, the metagenomic data analysis is very interesting.  I only have experience using QIIME so everything else will be new.</t>
  </si>
  <si>
    <t>hholsche@illinois.edu</t>
  </si>
  <si>
    <t>Intermediate Ability</t>
  </si>
  <si>
    <t>Low Ability</t>
  </si>
  <si>
    <t>Agree</t>
  </si>
  <si>
    <t>Agree</t>
  </si>
  <si>
    <t>Agree</t>
  </si>
  <si>
    <t>Disagree</t>
  </si>
  <si>
    <t>First, I would make some educated decisions about sample size and comb the literature for any information about the composition of the gut microbiota in worms and other related organisms. I would also search for organisms that abel to digest plants and other components of the worm diet. I anticipate that this knowledge will be useful however the many organisms will not be  able to be classified due to the uniqueness of the worms digestive tract. Pairing 16S and shotgun metagenomic data may help to inform further exploration.</t>
  </si>
  <si>
    <t>I believe a large sample size would be required for this study as soil contains a very diverse microbial community and even small changes in nutrients, moisture and light will alter community composition.</t>
  </si>
  <si>
    <t>Graduate Student</t>
  </si>
  <si>
    <t>Male</t>
  </si>
  <si>
    <t>African/African American/Black</t>
  </si>
  <si>
    <t>philliptbrooks@gmail.com</t>
  </si>
  <si>
    <t>No Ability</t>
  </si>
  <si>
    <t>No Ability</t>
  </si>
  <si>
    <t>Agree</t>
  </si>
  <si>
    <t>Strongly Disagree</t>
  </si>
  <si>
    <t>Strongly Disagree</t>
  </si>
  <si>
    <t>Strongly Disagree</t>
  </si>
  <si>
    <t>Strongly Disagree</t>
  </si>
  <si>
    <t>Agree</t>
  </si>
  <si>
    <t>Disagree</t>
  </si>
  <si>
    <t>Agree</t>
  </si>
  <si>
    <t>Agree</t>
  </si>
  <si>
    <t>Agree</t>
  </si>
  <si>
    <t>Agree</t>
  </si>
  <si>
    <t>Agree</t>
  </si>
  <si>
    <t>Intermediate Ability</t>
  </si>
  <si>
    <t>No Ability</t>
  </si>
  <si>
    <t>No Ability</t>
  </si>
  <si>
    <t>No Ability</t>
  </si>
  <si>
    <t>Intermediate Ability</t>
  </si>
  <si>
    <t>No Ability</t>
  </si>
  <si>
    <t>No Ability</t>
  </si>
  <si>
    <t>Low Ability</t>
  </si>
  <si>
    <t>Strongly Agree</t>
  </si>
  <si>
    <t>Disagree</t>
  </si>
  <si>
    <t>Disagree</t>
  </si>
  <si>
    <t>Disagree</t>
  </si>
  <si>
    <t>Disagree</t>
  </si>
  <si>
    <t>Disagree</t>
  </si>
  <si>
    <t>Disagree</t>
  </si>
  <si>
    <t>Disagree</t>
  </si>
  <si>
    <t>Disagree</t>
  </si>
  <si>
    <t>Agree</t>
  </si>
  <si>
    <t>Disagree</t>
  </si>
  <si>
    <t>Disagree</t>
  </si>
  <si>
    <t>Disagree</t>
  </si>
  <si>
    <t>Disagree</t>
  </si>
  <si>
    <t>Disagree</t>
  </si>
  <si>
    <t>Disagree</t>
  </si>
  <si>
    <t>Disagree</t>
  </si>
  <si>
    <t>Disagree</t>
  </si>
  <si>
    <t>Disagree</t>
  </si>
  <si>
    <t>Disagree</t>
  </si>
  <si>
    <t>Disagree</t>
  </si>
  <si>
    <t>Disagree</t>
  </si>
  <si>
    <t>Agree</t>
  </si>
  <si>
    <t>Disagree</t>
  </si>
  <si>
    <t>Disagree</t>
  </si>
  <si>
    <t>Agree</t>
  </si>
  <si>
    <t>Disagree</t>
  </si>
  <si>
    <t>Disagree</t>
  </si>
  <si>
    <t>Disagree</t>
  </si>
  <si>
    <t>Strongly Agree</t>
  </si>
  <si>
    <t>Strongly Agree</t>
  </si>
  <si>
    <t>Graduate Student</t>
  </si>
  <si>
    <t>Male</t>
  </si>
  <si>
    <t>African/African American/Black</t>
  </si>
  <si>
    <t>I hope to gain the necessary skill in order to successfully complete my graduate thesis project.</t>
  </si>
  <si>
    <t>thigpenj09@students.ecu.edu</t>
  </si>
  <si>
    <t>Low Ability</t>
  </si>
  <si>
    <t>Low Ability</t>
  </si>
  <si>
    <t>Disagree</t>
  </si>
  <si>
    <t>Agree</t>
  </si>
  <si>
    <t>Disagree</t>
  </si>
  <si>
    <t>Disagree</t>
  </si>
  <si>
    <t>Disagree</t>
  </si>
  <si>
    <t>Strongly Agree</t>
  </si>
  <si>
    <t>Strongly Agree</t>
  </si>
  <si>
    <t>My sequencing strategy would be to use primers rooted in variable regions of the 16s rRNA gene to amplify the existing DNA, and then send the amplicons for sequencing on a MiSeq. I would expect to face challenges from potential contamination from common laboratory strains, and could combat that by including a control sample using barcoded primers to differentiate. I would need guidance from someone experienced in sequencing analysis to explore the data set.</t>
  </si>
  <si>
    <t>To differentiate the two plots, I would need to keep them separated on the sequencing run. I could do 16s rRNA gene sequencing to obtain the taxonomic identities and shotgun metagenomic sequencing for the functional analysis. It would be difficult to assemble a whole genome from the metagenomic data, as there are no isolates to test against to ensure the genomes are not chimeras of several species.</t>
  </si>
  <si>
    <t>Graduate Student</t>
  </si>
  <si>
    <t>Female</t>
  </si>
  <si>
    <t>Caucasian/White</t>
  </si>
  <si>
    <t>tebr8990@colorado.edu</t>
  </si>
  <si>
    <t>Intermediate Ability</t>
  </si>
  <si>
    <t>No Ability</t>
  </si>
  <si>
    <t>Agree</t>
  </si>
  <si>
    <t>Agree</t>
  </si>
  <si>
    <t>Disagree</t>
  </si>
  <si>
    <t>Disagree</t>
  </si>
  <si>
    <t>Disagree</t>
  </si>
  <si>
    <t>Agree</t>
  </si>
  <si>
    <t>Agree</t>
  </si>
  <si>
    <t>Agree</t>
  </si>
  <si>
    <t>Strongly Agree</t>
  </si>
  <si>
    <t>Agree</t>
  </si>
  <si>
    <t>Agree</t>
  </si>
  <si>
    <t>Agree</t>
  </si>
  <si>
    <t>Intermediate Ability</t>
  </si>
  <si>
    <t>Low Ability</t>
  </si>
  <si>
    <t>Intermediate Ability</t>
  </si>
  <si>
    <t>Intermediate Ability</t>
  </si>
  <si>
    <t>Low Ability</t>
  </si>
  <si>
    <t>Low Ability</t>
  </si>
  <si>
    <t>No Ability</t>
  </si>
  <si>
    <t>No Ability</t>
  </si>
  <si>
    <t>Agree</t>
  </si>
  <si>
    <t>Disagree</t>
  </si>
  <si>
    <t>Agree</t>
  </si>
  <si>
    <t>Disagree</t>
  </si>
  <si>
    <t>Agree</t>
  </si>
  <si>
    <t>Strongly Disagree</t>
  </si>
  <si>
    <t>Strongly Disagree</t>
  </si>
  <si>
    <t>Strongly Disagree</t>
  </si>
  <si>
    <t>Agree</t>
  </si>
  <si>
    <t>Strongly Disagree</t>
  </si>
  <si>
    <t>Agree</t>
  </si>
  <si>
    <t>Strongly Disagree</t>
  </si>
  <si>
    <t>Strongly Disagree</t>
  </si>
  <si>
    <t>Strongly Disagree</t>
  </si>
  <si>
    <t>Strongly Disagree</t>
  </si>
  <si>
    <t>Agree</t>
  </si>
  <si>
    <t>Disagree</t>
  </si>
  <si>
    <t>Agree</t>
  </si>
  <si>
    <t>Agree</t>
  </si>
  <si>
    <t>Agree</t>
  </si>
  <si>
    <t>Disagree</t>
  </si>
  <si>
    <t>Disagree</t>
  </si>
  <si>
    <t>Agree</t>
  </si>
  <si>
    <t>Agree</t>
  </si>
  <si>
    <t>Disagree</t>
  </si>
  <si>
    <t>Agree</t>
  </si>
  <si>
    <t>Disagree</t>
  </si>
  <si>
    <t>Disagree</t>
  </si>
  <si>
    <t>Agree</t>
  </si>
  <si>
    <t>Disagree</t>
  </si>
  <si>
    <t>Disagree</t>
  </si>
  <si>
    <t>Disagree</t>
  </si>
  <si>
    <t>Disagree</t>
  </si>
  <si>
    <t>Agree</t>
  </si>
  <si>
    <t>Agree</t>
  </si>
  <si>
    <t>Analyzing the gut microbial community from a non-model worm with a specialized diet might mean that the members of the community have not been studied in detail (e.g. their identity might not be linked to a specific function). I am unsure of the sequencing strategy to take.</t>
  </si>
  <si>
    <t>One approach to investigate whether the soil communities differ between plot types would be to perform an NMDS and see if the communities have distinct ordinations in space. If you had data from the aboveground corn community (i.e., some measure of intraspecific variation), you could run a MANTEL and see if there was a correlation between above and beloground variation (but this test does not test a direction to the relationship). I do not know what the expected sensitivity and specificity to the sequence information would be. One technical limitation might be the ability to characterize a plot-level soil community if there is a large amount of spatial heterogeneity from which samples are taken (which might be the case in the cow pasture).</t>
  </si>
  <si>
    <t>Graduate Student</t>
  </si>
  <si>
    <t>Male</t>
  </si>
  <si>
    <t>Caucasian/White</t>
  </si>
  <si>
    <t>I am thrilled to be here!</t>
  </si>
  <si>
    <t>vannuland.mike@gmail.com</t>
  </si>
  <si>
    <t>Intermediate Ability</t>
  </si>
  <si>
    <t>No Ability</t>
  </si>
  <si>
    <t>Agree</t>
  </si>
  <si>
    <t>Agree</t>
  </si>
  <si>
    <t>Disagree</t>
  </si>
  <si>
    <t>Agree</t>
  </si>
  <si>
    <t>Strongly Disagree</t>
  </si>
  <si>
    <t>Agree</t>
  </si>
  <si>
    <t>Agree</t>
  </si>
  <si>
    <t>Agree</t>
  </si>
  <si>
    <t>Disagree</t>
  </si>
  <si>
    <t>Agree</t>
  </si>
  <si>
    <t>Strongly Agree</t>
  </si>
  <si>
    <t>Agree</t>
  </si>
  <si>
    <t>Intermediate Ability</t>
  </si>
  <si>
    <t>No Ability</t>
  </si>
  <si>
    <t>No Ability</t>
  </si>
  <si>
    <t>Low Ability</t>
  </si>
  <si>
    <t>Low Ability</t>
  </si>
  <si>
    <t>No Ability</t>
  </si>
  <si>
    <t>Low Ability</t>
  </si>
  <si>
    <t>Intermediate Ability</t>
  </si>
  <si>
    <t>Strongly Agree</t>
  </si>
  <si>
    <t>Agree</t>
  </si>
  <si>
    <t>Disagree</t>
  </si>
  <si>
    <t>Disagree</t>
  </si>
  <si>
    <t>Disagree</t>
  </si>
  <si>
    <t>Disagree</t>
  </si>
  <si>
    <t>Disagree</t>
  </si>
  <si>
    <t>Agree</t>
  </si>
  <si>
    <t>Disagree</t>
  </si>
  <si>
    <t>Disagree</t>
  </si>
  <si>
    <t>Disagree</t>
  </si>
  <si>
    <t>Strongly Disagree</t>
  </si>
  <si>
    <t>Strongly Disagree</t>
  </si>
  <si>
    <t>Disagree</t>
  </si>
  <si>
    <t>Strongly Disagree</t>
  </si>
  <si>
    <t>Agree</t>
  </si>
  <si>
    <t>Agree</t>
  </si>
  <si>
    <t>Agree</t>
  </si>
  <si>
    <t>Agree</t>
  </si>
  <si>
    <t>Disagree</t>
  </si>
  <si>
    <t>Disagree</t>
  </si>
  <si>
    <t>Disagree</t>
  </si>
  <si>
    <t>Agree</t>
  </si>
  <si>
    <t>Disagree</t>
  </si>
  <si>
    <t>Disagree</t>
  </si>
  <si>
    <t>Strongly Agree</t>
  </si>
  <si>
    <t>Agree</t>
  </si>
  <si>
    <t>Agree</t>
  </si>
  <si>
    <t>Agree</t>
  </si>
  <si>
    <t>Strongly Disagree</t>
  </si>
  <si>
    <t>Strongly Disagree</t>
  </si>
  <si>
    <t>Strongly Disagree</t>
  </si>
  <si>
    <t>Strongly Disagree</t>
  </si>
  <si>
    <t>Strongly Disagree</t>
  </si>
  <si>
    <t>Strongly Disagree</t>
  </si>
  <si>
    <t>Strongly Disagree</t>
  </si>
  <si>
    <t>Strongly Disagree</t>
  </si>
  <si>
    <t>Agree</t>
  </si>
  <si>
    <t>Strongly Disagree</t>
  </si>
  <si>
    <t>Disagree</t>
  </si>
  <si>
    <t>Strongly Disagree</t>
  </si>
  <si>
    <t>Strongly Disagree</t>
  </si>
  <si>
    <t>Strongly Disagree</t>
  </si>
  <si>
    <t>Strongly Agree</t>
  </si>
  <si>
    <t>Strongly Agree</t>
  </si>
  <si>
    <t>Sequence total DNA from gut microbial community.  Then, sort out 16s and ORFs.  If you only did 16S marker analysis, you would not get any information on the microbial contribution to the unique digestive tract.  One would also need to know this diet in order to look for functional genes.  Or, one could look at the majority of metabolic genes and determine it that way. There are a number of challenges that would be faced including, gut harvesting, DNA extraction bias, and uniformity, or lack of,  of the gut in a non-model worm.</t>
  </si>
  <si>
    <t>I am not familiar with how to analyze data using the Illumina platform.</t>
  </si>
  <si>
    <t>Ph.D.-holding Professional</t>
  </si>
  <si>
    <t>Female</t>
  </si>
  <si>
    <t>Latino(a)</t>
  </si>
  <si>
    <t>I expect to learn how to take Illumina-type data and go through the process of data analysis.</t>
  </si>
  <si>
    <t>gonzalezorta@csus.edu</t>
  </si>
  <si>
    <t>Low Ability</t>
  </si>
  <si>
    <t>No Ability</t>
  </si>
  <si>
    <t>Strongly Disagree</t>
  </si>
  <si>
    <t>Agree</t>
  </si>
  <si>
    <t>Strongly Disagree</t>
  </si>
  <si>
    <t>Strongly Disagree</t>
  </si>
  <si>
    <t>Strongly Disagree</t>
  </si>
  <si>
    <t>Strongly Agree</t>
  </si>
  <si>
    <t>Disagree</t>
  </si>
  <si>
    <t>Disagree</t>
  </si>
  <si>
    <t>Disagree</t>
  </si>
  <si>
    <t>Agree</t>
  </si>
  <si>
    <t>Disagree</t>
  </si>
  <si>
    <t>Strongly Agree</t>
  </si>
  <si>
    <t>Low Ability</t>
  </si>
  <si>
    <t>Low Ability</t>
  </si>
  <si>
    <t>Low Ability</t>
  </si>
  <si>
    <t>Low Ability</t>
  </si>
  <si>
    <t>Low Ability</t>
  </si>
  <si>
    <t>High Ability</t>
  </si>
  <si>
    <t>High Ability</t>
  </si>
  <si>
    <t>Intermediate Ability</t>
  </si>
  <si>
    <t>Agree</t>
  </si>
  <si>
    <t>Disagree</t>
  </si>
  <si>
    <t>Strongly Disagree</t>
  </si>
  <si>
    <t>Disagree</t>
  </si>
  <si>
    <t>Strongly Agree</t>
  </si>
  <si>
    <t>Disagree</t>
  </si>
  <si>
    <t>Strongly Disagree</t>
  </si>
  <si>
    <t>Disagree</t>
  </si>
  <si>
    <t>Strongly Agree</t>
  </si>
  <si>
    <t>Disagree</t>
  </si>
  <si>
    <t>Disagree</t>
  </si>
  <si>
    <t>Strongly Disagree</t>
  </si>
  <si>
    <t>Strongly Disagree</t>
  </si>
  <si>
    <t>Disagree</t>
  </si>
  <si>
    <t>Disagree</t>
  </si>
  <si>
    <t>Disagree</t>
  </si>
  <si>
    <t>Disagree</t>
  </si>
  <si>
    <t>Disagree</t>
  </si>
  <si>
    <t>Disagree</t>
  </si>
  <si>
    <t>Disagree</t>
  </si>
  <si>
    <t>Disagree</t>
  </si>
  <si>
    <t>Disagree</t>
  </si>
  <si>
    <t>Disagree</t>
  </si>
  <si>
    <t>Strongly Agree</t>
  </si>
  <si>
    <t>Disagree</t>
  </si>
  <si>
    <t>Disagree</t>
  </si>
  <si>
    <t>Disagree</t>
  </si>
  <si>
    <t>You could compare a particular area of the gut's community to a model worm's microbial community to see how the specialized diet has influenced the microbial community.  Some of the challenges you could face would include individual variation and potentially a large number of novel microbial OTUs which could prevent you from understanding what the presence/absence of particular microbes mean in terms of community function.  I believe a particularly important resource for this type of non-model work is a model microbiome to work off to try to understand the variation you see within your non-model organism.</t>
  </si>
  <si>
    <t>Technical limitations would include spatial variation among the samples, as well as an inability to achieve a deep enough sequencing depth due to the extremely complex nature of soil microbial communities.  One approach to analyze this community would be to compare the metaG of the two soil plots, however, most of the metaG data collected would be putative and may not reflect the active community within each plot, creating false conclusions.  However, simply using 16S gene markers analysis would not clarify all the potential physiological differences between the two soil samples, because diversity does not equal functionality.</t>
  </si>
  <si>
    <t>Graduate Student</t>
  </si>
  <si>
    <t>Female</t>
  </si>
  <si>
    <t>rnerb@iastate.edu</t>
  </si>
  <si>
    <t>Intermediate Ability</t>
  </si>
  <si>
    <t>No Ability</t>
  </si>
  <si>
    <t>Disagree</t>
  </si>
  <si>
    <t>Agree</t>
  </si>
  <si>
    <t>Agree</t>
  </si>
  <si>
    <t>Agree</t>
  </si>
  <si>
    <t>Disagree</t>
  </si>
  <si>
    <t>Agree</t>
  </si>
  <si>
    <t>Agree</t>
  </si>
  <si>
    <t>Disagree</t>
  </si>
  <si>
    <t>Agree</t>
  </si>
  <si>
    <t>Agree</t>
  </si>
  <si>
    <t>Agree</t>
  </si>
  <si>
    <t>Agree</t>
  </si>
  <si>
    <t>Low Ability</t>
  </si>
  <si>
    <t>No Ability</t>
  </si>
  <si>
    <t>No Ability</t>
  </si>
  <si>
    <t>No Ability</t>
  </si>
  <si>
    <t>Low Ability</t>
  </si>
  <si>
    <t>Low Ability</t>
  </si>
  <si>
    <t>Low Ability</t>
  </si>
  <si>
    <t>Low Ability</t>
  </si>
  <si>
    <t>Agree</t>
  </si>
  <si>
    <t>Strongly Disagree</t>
  </si>
  <si>
    <t>Strongly Disagree</t>
  </si>
  <si>
    <t>Strongly Disagree</t>
  </si>
  <si>
    <t>Agree</t>
  </si>
  <si>
    <t>Strongly Disagree</t>
  </si>
  <si>
    <t>Strongly Disagree</t>
  </si>
  <si>
    <t>Strongly Disagree</t>
  </si>
  <si>
    <t>Strongly Agree</t>
  </si>
  <si>
    <t>Strongly Disagree</t>
  </si>
  <si>
    <t>Strongly Disagree</t>
  </si>
  <si>
    <t>Strongly Disagree</t>
  </si>
  <si>
    <t>Strongly Disagree</t>
  </si>
  <si>
    <t>Strongly Disagree</t>
  </si>
  <si>
    <t>Strongly Disagree</t>
  </si>
  <si>
    <t>The approaches to take would be determined by funding and human resources. Soil is dramatically diverse, so a large number of samples would be needed from both plots to distinguish natural geographic variation from significant variation between plots. That would potentially take an enormous amount of resources. Large changes might be seen by combining all samples, homogenizing, and sequencing. Presumably the deeper you sequenced, the more sensitivity you would get, but I have no feel for the acceptable trade offs.</t>
  </si>
  <si>
    <t>Ph.D.-holding Professional</t>
  </si>
  <si>
    <t>Male</t>
  </si>
  <si>
    <t>Caucasian/White</t>
  </si>
  <si>
    <t>jeramia.ory@gmail.com</t>
  </si>
  <si>
    <t>No Ability</t>
  </si>
  <si>
    <t>No Ability</t>
  </si>
  <si>
    <t>Strongly Agree</t>
  </si>
  <si>
    <t>Strongly Disagree</t>
  </si>
  <si>
    <t>Strongly Disagree</t>
  </si>
  <si>
    <t>Strongly Disagree</t>
  </si>
  <si>
    <t>Disagree</t>
  </si>
  <si>
    <t>Agree</t>
  </si>
  <si>
    <t>Agree</t>
  </si>
  <si>
    <t>Agree</t>
  </si>
  <si>
    <t>Disagree</t>
  </si>
  <si>
    <t>Disagree</t>
  </si>
  <si>
    <t>Disagree</t>
  </si>
  <si>
    <t>Disagree</t>
  </si>
  <si>
    <t>No Ability</t>
  </si>
  <si>
    <t>No Ability</t>
  </si>
  <si>
    <t>Low Ability</t>
  </si>
  <si>
    <t>Low Ability</t>
  </si>
  <si>
    <t>Intermediate Ability</t>
  </si>
  <si>
    <t>Intermediate Ability</t>
  </si>
  <si>
    <t>Intermediate Ability</t>
  </si>
  <si>
    <t>Intermediate Ability</t>
  </si>
  <si>
    <t>Disagree</t>
  </si>
  <si>
    <t>Disagree</t>
  </si>
  <si>
    <t>Disagree</t>
  </si>
  <si>
    <t>Disagree</t>
  </si>
  <si>
    <t>Agree</t>
  </si>
  <si>
    <t>Disagree</t>
  </si>
  <si>
    <t>Disagree</t>
  </si>
  <si>
    <t>Agree</t>
  </si>
  <si>
    <t>Agree</t>
  </si>
  <si>
    <t>Agree</t>
  </si>
  <si>
    <t>Agree</t>
  </si>
  <si>
    <t>Strongly Disagree</t>
  </si>
  <si>
    <t>Disagree</t>
  </si>
  <si>
    <t>Disagree</t>
  </si>
  <si>
    <t>Disagree</t>
  </si>
  <si>
    <t>Disagree</t>
  </si>
  <si>
    <t>Disagree</t>
  </si>
  <si>
    <t>Disagree</t>
  </si>
  <si>
    <t>Disagree</t>
  </si>
  <si>
    <t>Agree</t>
  </si>
  <si>
    <t>Agree</t>
  </si>
  <si>
    <t>Disagree</t>
  </si>
  <si>
    <t>Disagree</t>
  </si>
  <si>
    <t>Agree</t>
  </si>
  <si>
    <t>Disagree</t>
  </si>
  <si>
    <t>Disagree</t>
  </si>
  <si>
    <t>Disagree</t>
  </si>
  <si>
    <t>Disagree</t>
  </si>
  <si>
    <t>Disagree</t>
  </si>
  <si>
    <t>Agree</t>
  </si>
  <si>
    <t>I know how to use metadata to guide community analyses.</t>
  </si>
  <si>
    <t>I know how to assemble shotgun metagenomic data.</t>
  </si>
  <si>
    <t>I can complete an analysis project if I have a lot of time to complete the project.</t>
  </si>
  <si>
    <t>I can complete an analysis project if I have just the help of my research mentor for assistance.</t>
  </si>
  <si>
    <t>I can find ways of overcoming the problem if I get stuck at a point during data analysis.</t>
  </si>
  <si>
    <t>I CANNOT complete a data analysis project unless I can call someone for help if I get stuck.</t>
  </si>
  <si>
    <t>I can find ways to motivate my data analysis, even if the research question is of no interest to me.</t>
  </si>
  <si>
    <t>I can design an experiment collecting 16S marker gene data that someone else can comprehend.</t>
  </si>
  <si>
    <t>I understand the technical limitations of metagenomic data.</t>
  </si>
  <si>
    <t>High Ability</t>
  </si>
  <si>
    <t>High Ability</t>
  </si>
  <si>
    <t>Intermediate Ability</t>
  </si>
  <si>
    <t>Low Ability</t>
  </si>
  <si>
    <t>Low Ability</t>
  </si>
  <si>
    <t>Intermediate Ability</t>
  </si>
  <si>
    <t>No Ability</t>
  </si>
  <si>
    <t>No Ability</t>
  </si>
  <si>
    <t>Strongly Agree</t>
  </si>
  <si>
    <t>Strongly Agree</t>
  </si>
  <si>
    <t>Agree</t>
  </si>
  <si>
    <t>Disagree</t>
  </si>
  <si>
    <t>Agree</t>
  </si>
  <si>
    <t>Strongly Disagree</t>
  </si>
  <si>
    <t>Strongly Disagree</t>
  </si>
  <si>
    <t>Strongly Disagree</t>
  </si>
  <si>
    <t>Agree</t>
  </si>
  <si>
    <t>Disagree</t>
  </si>
  <si>
    <t>Disagree</t>
  </si>
  <si>
    <t>Strongly Disagree</t>
  </si>
  <si>
    <t>Strongly Disagree</t>
  </si>
  <si>
    <t>Strongly Disagree</t>
  </si>
  <si>
    <t>Strongly Disagree</t>
  </si>
  <si>
    <t>Disagree</t>
  </si>
  <si>
    <t>Strongly Disagree</t>
  </si>
  <si>
    <t>Agree</t>
  </si>
  <si>
    <t>Agree</t>
  </si>
  <si>
    <t>Disagree</t>
  </si>
  <si>
    <t>Disagree</t>
  </si>
  <si>
    <t>Strongly Disagree</t>
  </si>
  <si>
    <t>Strongly Disagree</t>
  </si>
  <si>
    <t>Agree</t>
  </si>
  <si>
    <t>Disagree</t>
  </si>
  <si>
    <t>Strongly Agree</t>
  </si>
  <si>
    <t>Agree</t>
  </si>
  <si>
    <t>Disagree</t>
  </si>
  <si>
    <t>Agree</t>
  </si>
  <si>
    <t>Agree</t>
  </si>
  <si>
    <t>Agree</t>
  </si>
  <si>
    <t>Sequencing strategy: if the digestive tract is unique, presumably the different regions of the tract should be sequenced independently. What I don't know is how many biological replicates are needed for analysis later. I'm unsure if the "non-model" status of the worm is important for 16S analysis, as I'm pretty sure 16S is amplified, and theoretically the worm shouldn't cross react. Also unsure of resources needed. DNA isolation kits, computing resources, ?</t>
  </si>
  <si>
    <t>I can find and move files on a computer using terminal.</t>
  </si>
  <si>
    <t>I can evaluate the quality of raw sequencing data.</t>
  </si>
  <si>
    <t>I can deposit a sequencing dataset and make it publicly accessible.</t>
  </si>
  <si>
    <t>I can search for public datasets that are relevant to my own project.</t>
  </si>
  <si>
    <t>I CANNOT process and quality control SHOTGUN metagenome data unless someone else helps me get started.</t>
  </si>
  <si>
    <t>I CANNOT process and quality control AMPLICON metagenome data unless someone else helps me get started.</t>
  </si>
  <si>
    <t>Suppose that you are doing a 16S marker analysis of the gut microbial community from a non-model worm.  This worm has a unique digestive tract evolved for the breakdown of a specialized diet.  Discuss a sequencing strategy, a number of challenges you expect to face, and what kinds of additional resources are needed to help explore your data set.</t>
  </si>
  <si>
    <t>Suppose that you are using the Illumina platform to sequence total DNA from soil samples.  For this particular study, the soil samples come evenly distributed from two plot types on a single farm - one growing corn, the other dairy cow pasture. Discuss one or more approaches you would take to analyze the data, as well as your expected sensitivity and specificity to taxonomic and functional sequence identification. Include in your discussion the technical limitations of your analysis.</t>
  </si>
  <si>
    <t>What is your age?</t>
  </si>
  <si>
    <t>What is your academic status?</t>
  </si>
  <si>
    <t>What is your gender?</t>
  </si>
  <si>
    <t>What is your ethnicity? CHOOSE ALL THAT APPLY</t>
  </si>
  <si>
    <t>Please provide any additional comments about your expectations for the workshop below.</t>
  </si>
  <si>
    <t>Please provide your email address below. This will be used to match pre- and post-course surveys. Surveys will be immediately de-identified by STEM, E.D, LLC.</t>
  </si>
  <si>
    <t>Visualizing patterns in microbial community data</t>
  </si>
  <si>
    <t>Assembling metagenomes and determining assembly quality</t>
  </si>
  <si>
    <t>I know how to start an EC2 instance.</t>
  </si>
  <si>
    <t>I know the difference between alpha and beta diversity.</t>
  </si>
  <si>
    <t>I know how to visualize microbial metagenomic data.</t>
  </si>
  <si>
    <t>Timestamp</t>
  </si>
  <si>
    <t>Navigating terminal</t>
  </si>
  <si>
    <t>Executing Pything scripts</t>
  </si>
  <si>
    <t>Using Amazon EC2</t>
  </si>
  <si>
    <t>Installing and running mothur</t>
  </si>
  <si>
    <t>Installing and running QIIME</t>
  </si>
  <si>
    <t>Executing R scripts</t>
  </si>
  <si>
    <t>Choosing ecological statistics to analyze microbial community data</t>
  </si>
  <si>
    <t>Visualizing patterns in microbial community data</t>
  </si>
  <si>
    <t>I understand what “cd” means.</t>
  </si>
  <si>
    <t>I understand what “.py” signifies.</t>
  </si>
  <si>
    <t>I know how to process Illumina data.</t>
  </si>
  <si>
    <t>I understand what per_library_stats.py does.</t>
  </si>
  <si>
    <t>I know how to run R.</t>
  </si>
  <si>
    <t>I know the main differences in analyses offered by QIIME and mothur.</t>
  </si>
  <si>
    <t>I am familiar with .biom formatted files.</t>
  </si>
  <si>
    <t>I can name at least two different microbial metagenomic databases.</t>
  </si>
  <si>
    <t>I know what an “R package” is.</t>
  </si>
  <si>
    <t>I understand the structure of an OTU table.</t>
  </si>
  <si>
    <t>I know what a “k-mer” is.</t>
  </si>
  <si>
    <t>I can independently execute the steps of microbial SHOTGUN metagenomic analysis from raw data processing to statistics.</t>
  </si>
  <si>
    <t>I can independently execute the steps of microbial AMPLICON metagenomic analysis from raw data processing to statistics.</t>
  </si>
  <si>
    <t>I can make informed choices for analysis parameters (e.g., OTU clustering, tree building, denoising) for AMPLICON analyses in QIIME.</t>
  </si>
  <si>
    <t>I can make informed choices for analysis parameters (e.g., OTU clustering, tree building, denoising) for AMPLICON analyses in mothur.</t>
  </si>
  <si>
    <t>I understand the differences between unassembled and assembled shotgun metagenomic data.</t>
  </si>
  <si>
    <t>I understand the limitations of unassembled and assembled shotgun metagenomic data.</t>
  </si>
  <si>
    <t>I understand what digital normalization is.</t>
  </si>
  <si>
    <t>I understand why I might use digital normalization.</t>
  </si>
  <si>
    <t>I understand what a k-mer is.</t>
  </si>
  <si>
    <t>I understand what k-mer means in the context of assembly.</t>
  </si>
  <si>
    <t>I can make informed choices about the programs to use for assembling shotgun metagenome data.</t>
  </si>
  <si>
    <t>I can determine the quality of a shotgun metegenome assembly.</t>
  </si>
  <si>
    <t>I can use an R package to analyze data.</t>
  </si>
  <si>
    <t>I can move data out of mothur and into 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</si>
</sst>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name val="Arial"/>
    </font>
    <font>
      <sz val="10"/>
      <name val="Arial"/>
    </font>
    <font>
      <sz val="10"/>
      <name val="Arial"/>
    </font>
    <font>
      <sz val="8"/>
      <name val="Verdana"/>
    </font>
    <font>
      <sz val="10"/>
      <color indexed="10"/>
      <name val="Arial"/>
    </font>
    <font>
      <u/>
      <sz val="10"/>
      <color theme="10"/>
      <name val="Arial"/>
    </font>
    <font>
      <u/>
      <sz val="10"/>
      <color theme="11"/>
      <name val="Arial"/>
    </font>
  </fonts>
  <fills count="6">
    <fill>
      <patternFill patternType="none"/>
    </fill>
    <fill>
      <patternFill patternType="gray125"/>
    </fill>
    <fill>
      <patternFill patternType="none"/>
    </fill>
    <fill>
      <patternFill patternType="solid">
        <fgColor indexed="42"/>
        <bgColor indexed="64"/>
      </patternFill>
    </fill>
    <fill>
      <patternFill patternType="solid">
        <fgColor indexed="41"/>
        <bgColor indexed="64"/>
      </patternFill>
    </fill>
    <fill>
      <patternFill patternType="solid">
        <fgColor indexed="46"/>
        <bgColor indexed="64"/>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20">
    <xf numFmtId="0" fontId="0" fillId="0" borderId="0" xfId="0"/>
    <xf numFmtId="0" fontId="1" fillId="2" borderId="1" xfId="0" applyFont="1" applyFill="1" applyBorder="1" applyAlignment="1"/>
    <xf numFmtId="164" fontId="2" fillId="2" borderId="1" xfId="0" applyNumberFormat="1" applyFont="1" applyFill="1" applyBorder="1" applyAlignment="1"/>
    <xf numFmtId="0" fontId="4" fillId="0" borderId="0" xfId="0" applyFont="1"/>
    <xf numFmtId="0" fontId="4" fillId="2" borderId="1" xfId="0" applyFont="1" applyFill="1" applyBorder="1" applyAlignment="1"/>
    <xf numFmtId="0" fontId="1" fillId="0" borderId="0" xfId="0" applyFont="1"/>
    <xf numFmtId="0" fontId="1" fillId="3" borderId="0" xfId="0" applyFont="1" applyFill="1" applyBorder="1" applyAlignment="1"/>
    <xf numFmtId="0" fontId="0" fillId="3" borderId="0" xfId="0" applyFill="1"/>
    <xf numFmtId="0" fontId="1" fillId="4" borderId="0" xfId="0" applyFont="1" applyFill="1" applyBorder="1" applyAlignment="1"/>
    <xf numFmtId="0" fontId="0" fillId="4" borderId="0" xfId="0" applyFill="1"/>
    <xf numFmtId="0" fontId="1" fillId="5" borderId="0" xfId="0" applyFont="1" applyFill="1" applyBorder="1" applyAlignment="1"/>
    <xf numFmtId="0" fontId="4" fillId="5" borderId="0" xfId="0" applyFont="1" applyFill="1" applyBorder="1" applyAlignment="1"/>
    <xf numFmtId="0" fontId="4" fillId="5" borderId="0" xfId="0" applyFont="1" applyFill="1"/>
    <xf numFmtId="0" fontId="0" fillId="5" borderId="0" xfId="0" applyFill="1"/>
    <xf numFmtId="0" fontId="1" fillId="3" borderId="0" xfId="0" applyFont="1" applyFill="1" applyBorder="1" applyAlignment="1">
      <alignment wrapText="1"/>
    </xf>
    <xf numFmtId="0" fontId="0" fillId="4" borderId="0" xfId="0" applyFill="1" applyAlignment="1">
      <alignment wrapText="1"/>
    </xf>
    <xf numFmtId="0" fontId="1" fillId="4" borderId="0" xfId="0" applyFont="1" applyFill="1" applyBorder="1" applyAlignment="1">
      <alignment wrapText="1"/>
    </xf>
    <xf numFmtId="0" fontId="1" fillId="5" borderId="0" xfId="0" applyFont="1" applyFill="1" applyBorder="1" applyAlignment="1">
      <alignment wrapText="1"/>
    </xf>
    <xf numFmtId="0" fontId="4" fillId="5" borderId="0" xfId="0" applyFont="1" applyFill="1" applyBorder="1" applyAlignment="1">
      <alignment wrapText="1"/>
    </xf>
    <xf numFmtId="0" fontId="0" fillId="0" borderId="0" xfId="0"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topLeftCell="BH1" workbookViewId="0">
      <pane ySplit="1" topLeftCell="A2" activePane="bottomLeft" state="frozen"/>
      <selection pane="bottomLeft" activeCell="BJ21" sqref="BJ21"/>
    </sheetView>
  </sheetViews>
  <sheetFormatPr baseColWidth="10" defaultColWidth="14.5" defaultRowHeight="15.75" customHeight="1" x14ac:dyDescent="0"/>
  <cols>
    <col min="1" max="1" width="21.5" customWidth="1"/>
    <col min="2" max="12" width="21.5" style="7" customWidth="1"/>
    <col min="13" max="28" width="21.5" style="9" customWidth="1"/>
    <col min="29" max="46" width="21.5" style="13" customWidth="1"/>
    <col min="47" max="48" width="21.5" style="12" customWidth="1"/>
    <col min="49" max="51" width="21.5" style="13" customWidth="1"/>
    <col min="52" max="52" width="21.5" style="12" customWidth="1"/>
    <col min="53" max="55" width="21.5" style="13" customWidth="1"/>
    <col min="56" max="63" width="21.5" customWidth="1"/>
  </cols>
  <sheetData>
    <row r="1" spans="1:63" ht="15.75" customHeight="1">
      <c r="A1" t="s">
        <v>1413</v>
      </c>
      <c r="B1" s="6" t="s">
        <v>32</v>
      </c>
      <c r="C1" s="6" t="s">
        <v>33</v>
      </c>
      <c r="D1" s="6" t="s">
        <v>34</v>
      </c>
      <c r="E1" s="6" t="s">
        <v>35</v>
      </c>
      <c r="F1" s="6" t="s">
        <v>36</v>
      </c>
      <c r="G1" s="6" t="s">
        <v>37</v>
      </c>
      <c r="H1" s="6" t="s">
        <v>38</v>
      </c>
      <c r="I1" s="6" t="s">
        <v>39</v>
      </c>
      <c r="J1" s="6" t="s">
        <v>40</v>
      </c>
      <c r="K1" s="6" t="s">
        <v>41</v>
      </c>
      <c r="L1" s="6" t="s">
        <v>42</v>
      </c>
      <c r="M1" s="9" t="s">
        <v>1422</v>
      </c>
      <c r="N1" s="8" t="s">
        <v>1423</v>
      </c>
      <c r="O1" s="8" t="s">
        <v>1424</v>
      </c>
      <c r="P1" s="8" t="s">
        <v>1425</v>
      </c>
      <c r="Q1" s="8" t="s">
        <v>1426</v>
      </c>
      <c r="R1" s="8" t="s">
        <v>1427</v>
      </c>
      <c r="S1" s="8" t="s">
        <v>1428</v>
      </c>
      <c r="T1" s="8" t="s">
        <v>1429</v>
      </c>
      <c r="U1" s="8" t="s">
        <v>1430</v>
      </c>
      <c r="V1" s="8" t="s">
        <v>1431</v>
      </c>
      <c r="W1" s="8" t="s">
        <v>1432</v>
      </c>
      <c r="X1" s="8" t="s">
        <v>1410</v>
      </c>
      <c r="Y1" s="8" t="s">
        <v>1411</v>
      </c>
      <c r="Z1" s="8" t="s">
        <v>1412</v>
      </c>
      <c r="AA1" s="8" t="s">
        <v>1345</v>
      </c>
      <c r="AB1" s="8" t="s">
        <v>1346</v>
      </c>
      <c r="AC1" s="10" t="s">
        <v>1433</v>
      </c>
      <c r="AD1" s="10" t="s">
        <v>1434</v>
      </c>
      <c r="AE1" s="10" t="s">
        <v>1435</v>
      </c>
      <c r="AF1" s="10" t="s">
        <v>1436</v>
      </c>
      <c r="AG1" s="10" t="s">
        <v>1437</v>
      </c>
      <c r="AH1" s="10" t="s">
        <v>1438</v>
      </c>
      <c r="AI1" s="10" t="s">
        <v>1439</v>
      </c>
      <c r="AJ1" s="10" t="s">
        <v>1440</v>
      </c>
      <c r="AK1" s="10" t="s">
        <v>1441</v>
      </c>
      <c r="AL1" s="10" t="s">
        <v>1442</v>
      </c>
      <c r="AM1" s="10" t="s">
        <v>1443</v>
      </c>
      <c r="AN1" s="10" t="s">
        <v>1444</v>
      </c>
      <c r="AO1" s="10" t="s">
        <v>1445</v>
      </c>
      <c r="AP1" s="10" t="s">
        <v>1446</v>
      </c>
      <c r="AQ1" s="10" t="s">
        <v>1394</v>
      </c>
      <c r="AR1" s="10" t="s">
        <v>1395</v>
      </c>
      <c r="AS1" s="10" t="s">
        <v>1396</v>
      </c>
      <c r="AT1" s="10" t="s">
        <v>1397</v>
      </c>
      <c r="AU1" s="11" t="s">
        <v>1398</v>
      </c>
      <c r="AV1" s="11" t="s">
        <v>1399</v>
      </c>
      <c r="AW1" s="10" t="s">
        <v>1347</v>
      </c>
      <c r="AX1" s="10" t="s">
        <v>1348</v>
      </c>
      <c r="AY1" s="10" t="s">
        <v>1349</v>
      </c>
      <c r="AZ1" s="11" t="s">
        <v>1350</v>
      </c>
      <c r="BA1" s="10" t="s">
        <v>1351</v>
      </c>
      <c r="BB1" s="10" t="s">
        <v>1352</v>
      </c>
      <c r="BC1" s="10" t="s">
        <v>1353</v>
      </c>
      <c r="BD1" s="1" t="s">
        <v>1400</v>
      </c>
      <c r="BE1" s="1" t="s">
        <v>1401</v>
      </c>
      <c r="BF1" t="s">
        <v>1402</v>
      </c>
      <c r="BG1" t="s">
        <v>1403</v>
      </c>
      <c r="BH1" t="s">
        <v>1404</v>
      </c>
      <c r="BI1" t="s">
        <v>1405</v>
      </c>
      <c r="BJ1" t="s">
        <v>1406</v>
      </c>
      <c r="BK1" t="s">
        <v>1407</v>
      </c>
    </row>
    <row r="2" spans="1:63" ht="15.75" customHeight="1">
      <c r="A2" s="2">
        <v>41864.385608530094</v>
      </c>
      <c r="B2" s="6">
        <v>4</v>
      </c>
      <c r="C2" s="6">
        <v>4</v>
      </c>
      <c r="D2" s="6">
        <v>3</v>
      </c>
      <c r="E2" s="6">
        <v>2</v>
      </c>
      <c r="F2" s="6">
        <v>2</v>
      </c>
      <c r="G2" s="6">
        <v>3</v>
      </c>
      <c r="H2" s="6">
        <v>1</v>
      </c>
      <c r="I2" s="6">
        <v>1</v>
      </c>
      <c r="J2" s="6">
        <v>1</v>
      </c>
      <c r="K2" s="6">
        <v>1</v>
      </c>
      <c r="L2" s="6">
        <f>AVERAGE(B2,C2,D2,E2,G2)</f>
        <v>3.2</v>
      </c>
      <c r="M2" s="8">
        <v>4</v>
      </c>
      <c r="N2" s="8">
        <v>4</v>
      </c>
      <c r="O2" s="8">
        <v>3</v>
      </c>
      <c r="P2" s="8">
        <v>2</v>
      </c>
      <c r="Q2" s="8">
        <v>3</v>
      </c>
      <c r="R2" s="8">
        <v>1</v>
      </c>
      <c r="S2" s="8">
        <v>1</v>
      </c>
      <c r="T2" s="8">
        <v>1</v>
      </c>
      <c r="U2" s="8">
        <v>3</v>
      </c>
      <c r="V2" s="8">
        <v>2</v>
      </c>
      <c r="W2" s="8">
        <v>2</v>
      </c>
      <c r="X2" s="8">
        <v>4</v>
      </c>
      <c r="Y2" s="8">
        <v>1</v>
      </c>
      <c r="Z2" s="8">
        <v>1</v>
      </c>
      <c r="AA2" s="8">
        <v>1</v>
      </c>
      <c r="AB2" s="8">
        <v>2</v>
      </c>
      <c r="AC2" s="10">
        <v>1</v>
      </c>
      <c r="AD2" s="10">
        <v>1</v>
      </c>
      <c r="AE2" s="10">
        <v>1</v>
      </c>
      <c r="AF2" s="10">
        <v>1</v>
      </c>
      <c r="AG2" s="10">
        <v>2</v>
      </c>
      <c r="AH2" s="10">
        <v>1</v>
      </c>
      <c r="AI2" s="10">
        <v>3</v>
      </c>
      <c r="AJ2" s="10">
        <v>3</v>
      </c>
      <c r="AK2" s="10">
        <v>2</v>
      </c>
      <c r="AL2" s="10">
        <v>2</v>
      </c>
      <c r="AM2" s="10">
        <v>1</v>
      </c>
      <c r="AN2" s="10">
        <v>1</v>
      </c>
      <c r="AO2" s="10">
        <v>3</v>
      </c>
      <c r="AP2" s="10">
        <v>2</v>
      </c>
      <c r="AQ2" s="10">
        <v>4</v>
      </c>
      <c r="AR2" s="10">
        <v>3</v>
      </c>
      <c r="AS2" s="10">
        <v>2</v>
      </c>
      <c r="AT2" s="10">
        <v>3</v>
      </c>
      <c r="AU2" s="11">
        <v>3</v>
      </c>
      <c r="AV2" s="11">
        <v>3</v>
      </c>
      <c r="AW2" s="10">
        <v>3</v>
      </c>
      <c r="AX2" s="10">
        <v>3</v>
      </c>
      <c r="AY2" s="10">
        <v>3</v>
      </c>
      <c r="AZ2" s="11">
        <v>2</v>
      </c>
      <c r="BA2" s="10">
        <v>2</v>
      </c>
      <c r="BB2" s="10">
        <v>2</v>
      </c>
      <c r="BC2" s="10">
        <v>2</v>
      </c>
      <c r="BD2" s="1" t="s">
        <v>1393</v>
      </c>
      <c r="BE2" s="1" t="s">
        <v>1288</v>
      </c>
      <c r="BF2" s="1">
        <v>43</v>
      </c>
      <c r="BG2" s="1" t="s">
        <v>1289</v>
      </c>
      <c r="BH2" s="1" t="s">
        <v>1290</v>
      </c>
      <c r="BI2" s="1" t="s">
        <v>1291</v>
      </c>
      <c r="BK2" s="1" t="s">
        <v>1292</v>
      </c>
    </row>
    <row r="3" spans="1:63" ht="15.75" customHeight="1">
      <c r="A3" s="2">
        <v>41864.385709120368</v>
      </c>
      <c r="B3" s="6">
        <v>1</v>
      </c>
      <c r="C3" s="6">
        <v>1</v>
      </c>
      <c r="D3" s="6">
        <v>2</v>
      </c>
      <c r="E3" s="6">
        <v>2</v>
      </c>
      <c r="F3" s="6">
        <v>3</v>
      </c>
      <c r="G3" s="6">
        <v>3</v>
      </c>
      <c r="H3" s="6">
        <v>3</v>
      </c>
      <c r="I3" s="6">
        <v>3</v>
      </c>
      <c r="J3" s="6">
        <v>3</v>
      </c>
      <c r="K3" s="6">
        <v>1</v>
      </c>
      <c r="L3" s="6">
        <f t="shared" ref="L3:L24" si="0">AVERAGE(B3,C3,D3,E3,G3)</f>
        <v>1.8</v>
      </c>
      <c r="M3" s="8">
        <v>2</v>
      </c>
      <c r="N3" s="8">
        <v>2</v>
      </c>
      <c r="O3" s="8">
        <v>2</v>
      </c>
      <c r="P3" s="8">
        <v>2</v>
      </c>
      <c r="Q3" s="8">
        <v>3</v>
      </c>
      <c r="R3" s="8">
        <v>2</v>
      </c>
      <c r="S3" s="8">
        <v>2</v>
      </c>
      <c r="T3" s="8">
        <v>3</v>
      </c>
      <c r="U3" s="8">
        <v>3</v>
      </c>
      <c r="V3" s="8">
        <v>3</v>
      </c>
      <c r="W3" s="8">
        <v>3</v>
      </c>
      <c r="X3" s="8">
        <v>2</v>
      </c>
      <c r="Y3" s="8">
        <v>3</v>
      </c>
      <c r="Z3" s="8">
        <v>3</v>
      </c>
      <c r="AA3" s="8">
        <v>3</v>
      </c>
      <c r="AB3" s="8">
        <v>2</v>
      </c>
      <c r="AC3" s="10">
        <v>1</v>
      </c>
      <c r="AD3" s="10">
        <v>2</v>
      </c>
      <c r="AE3" s="10">
        <v>2</v>
      </c>
      <c r="AF3" s="10">
        <v>2</v>
      </c>
      <c r="AG3" s="10">
        <v>2</v>
      </c>
      <c r="AH3" s="10">
        <v>2</v>
      </c>
      <c r="AI3" s="10">
        <v>2</v>
      </c>
      <c r="AJ3" s="10">
        <v>2</v>
      </c>
      <c r="AK3" s="10">
        <v>3</v>
      </c>
      <c r="AL3" s="10">
        <v>3</v>
      </c>
      <c r="AM3" s="10">
        <v>2</v>
      </c>
      <c r="AN3" s="10">
        <v>2</v>
      </c>
      <c r="AO3" s="10">
        <v>3</v>
      </c>
      <c r="AP3" s="10">
        <v>2</v>
      </c>
      <c r="AQ3" s="10">
        <v>2</v>
      </c>
      <c r="AR3" s="10">
        <v>2</v>
      </c>
      <c r="AS3" s="10">
        <v>2</v>
      </c>
      <c r="AT3" s="10">
        <v>2</v>
      </c>
      <c r="AV3" s="11">
        <v>3</v>
      </c>
      <c r="AW3" s="10">
        <v>3</v>
      </c>
      <c r="AX3" s="10">
        <v>3</v>
      </c>
      <c r="AY3" s="10">
        <v>2</v>
      </c>
      <c r="AZ3" s="11">
        <v>3</v>
      </c>
      <c r="BA3" s="10">
        <v>3</v>
      </c>
      <c r="BB3" s="10">
        <v>3</v>
      </c>
      <c r="BC3" s="10">
        <v>3</v>
      </c>
      <c r="BD3" s="1" t="s">
        <v>1246</v>
      </c>
      <c r="BE3" s="1" t="s">
        <v>1247</v>
      </c>
      <c r="BF3" s="1">
        <v>24</v>
      </c>
      <c r="BG3" s="1" t="s">
        <v>1248</v>
      </c>
      <c r="BH3" s="1" t="s">
        <v>1249</v>
      </c>
      <c r="BI3" s="1" t="s">
        <v>31</v>
      </c>
      <c r="BK3" s="1" t="s">
        <v>1250</v>
      </c>
    </row>
    <row r="4" spans="1:63" ht="15.75" customHeight="1">
      <c r="A4" s="2">
        <v>41864.386231909717</v>
      </c>
      <c r="B4" s="6">
        <v>2</v>
      </c>
      <c r="C4" s="6">
        <v>1</v>
      </c>
      <c r="D4" s="6">
        <v>1</v>
      </c>
      <c r="E4" s="6">
        <v>1</v>
      </c>
      <c r="F4" s="6">
        <v>2</v>
      </c>
      <c r="G4" s="6">
        <v>2</v>
      </c>
      <c r="H4" s="6">
        <v>2</v>
      </c>
      <c r="I4" s="6">
        <v>2</v>
      </c>
      <c r="J4" s="6">
        <v>2</v>
      </c>
      <c r="K4" s="6">
        <v>1</v>
      </c>
      <c r="L4" s="6">
        <f t="shared" si="0"/>
        <v>1.4</v>
      </c>
      <c r="M4" s="8">
        <v>3</v>
      </c>
      <c r="N4" s="8">
        <v>1</v>
      </c>
      <c r="O4" s="8">
        <v>1</v>
      </c>
      <c r="P4" s="8">
        <v>1</v>
      </c>
      <c r="Q4" s="8">
        <v>3</v>
      </c>
      <c r="R4" s="8">
        <v>1</v>
      </c>
      <c r="S4" s="8">
        <v>1</v>
      </c>
      <c r="T4" s="8">
        <v>1</v>
      </c>
      <c r="U4" s="8">
        <v>4</v>
      </c>
      <c r="V4" s="8">
        <v>1</v>
      </c>
      <c r="W4" s="8">
        <v>1</v>
      </c>
      <c r="X4" s="8">
        <v>1</v>
      </c>
      <c r="Y4" s="8">
        <v>3</v>
      </c>
      <c r="Z4" s="8">
        <v>1</v>
      </c>
      <c r="AA4" s="8">
        <v>1</v>
      </c>
      <c r="AB4" s="8">
        <v>1</v>
      </c>
      <c r="AC4" s="10">
        <v>1</v>
      </c>
      <c r="AD4" s="10">
        <v>1</v>
      </c>
      <c r="AE4" s="10">
        <v>1</v>
      </c>
      <c r="AF4" s="10">
        <v>1</v>
      </c>
      <c r="AG4" s="10">
        <v>1</v>
      </c>
      <c r="AH4" s="10">
        <v>1</v>
      </c>
      <c r="AI4" s="10">
        <v>1</v>
      </c>
      <c r="AJ4" s="10">
        <v>1</v>
      </c>
      <c r="AK4" s="10">
        <v>1</v>
      </c>
      <c r="AL4" s="10">
        <v>1</v>
      </c>
      <c r="AM4" s="10">
        <v>1</v>
      </c>
      <c r="AN4" s="10">
        <v>1</v>
      </c>
      <c r="AO4" s="10">
        <v>3</v>
      </c>
      <c r="AP4" s="10">
        <v>1</v>
      </c>
      <c r="AQ4" s="10">
        <v>2</v>
      </c>
      <c r="AR4" s="10">
        <v>1</v>
      </c>
      <c r="AS4" s="10">
        <v>1</v>
      </c>
      <c r="AT4" s="10">
        <v>1</v>
      </c>
      <c r="AU4" s="11">
        <v>4</v>
      </c>
      <c r="AV4" s="11">
        <v>4</v>
      </c>
      <c r="AW4" s="10">
        <v>4</v>
      </c>
      <c r="AX4" s="10">
        <v>2</v>
      </c>
      <c r="AY4" s="10">
        <v>2</v>
      </c>
      <c r="AZ4" s="11">
        <v>2</v>
      </c>
      <c r="BA4" s="10">
        <v>3</v>
      </c>
      <c r="BB4" s="10">
        <v>2</v>
      </c>
      <c r="BC4" s="10">
        <v>4</v>
      </c>
      <c r="BD4" s="1" t="s">
        <v>1190</v>
      </c>
      <c r="BE4" s="1" t="s">
        <v>1191</v>
      </c>
      <c r="BF4" s="1">
        <v>37</v>
      </c>
      <c r="BG4" s="1" t="s">
        <v>1289</v>
      </c>
      <c r="BH4" s="1" t="s">
        <v>1249</v>
      </c>
      <c r="BI4" s="1" t="s">
        <v>1194</v>
      </c>
      <c r="BJ4" s="1" t="s">
        <v>1195</v>
      </c>
      <c r="BK4" s="1" t="s">
        <v>1196</v>
      </c>
    </row>
    <row r="5" spans="1:63" ht="15.75" customHeight="1">
      <c r="A5" s="2">
        <v>41864.386375381946</v>
      </c>
      <c r="B5" s="6">
        <v>2</v>
      </c>
      <c r="C5" s="6">
        <v>2</v>
      </c>
      <c r="D5" s="6">
        <v>2</v>
      </c>
      <c r="E5" s="6">
        <v>2</v>
      </c>
      <c r="F5" s="6">
        <v>2</v>
      </c>
      <c r="G5" s="6">
        <v>4</v>
      </c>
      <c r="H5" s="6">
        <v>4</v>
      </c>
      <c r="I5" s="6">
        <v>3</v>
      </c>
      <c r="J5" s="6">
        <v>3</v>
      </c>
      <c r="K5" s="6">
        <v>1</v>
      </c>
      <c r="L5" s="6">
        <f t="shared" si="0"/>
        <v>2.4</v>
      </c>
      <c r="M5" s="8">
        <v>3</v>
      </c>
      <c r="N5" s="8">
        <v>2</v>
      </c>
      <c r="O5" s="8">
        <v>1</v>
      </c>
      <c r="P5" s="8">
        <v>2</v>
      </c>
      <c r="Q5" s="8">
        <v>4</v>
      </c>
      <c r="R5" s="8">
        <v>2</v>
      </c>
      <c r="S5" s="8">
        <v>1</v>
      </c>
      <c r="T5" s="8">
        <v>2</v>
      </c>
      <c r="U5" s="8">
        <v>4</v>
      </c>
      <c r="V5" s="8">
        <v>2</v>
      </c>
      <c r="W5" s="8">
        <v>2</v>
      </c>
      <c r="X5" s="8">
        <v>3</v>
      </c>
      <c r="Y5" s="8">
        <v>3</v>
      </c>
      <c r="Z5" s="8">
        <v>2</v>
      </c>
      <c r="AA5" s="8">
        <v>3</v>
      </c>
      <c r="AB5" s="8">
        <v>1</v>
      </c>
      <c r="AC5" s="10">
        <v>1</v>
      </c>
      <c r="AD5" s="10">
        <v>1</v>
      </c>
      <c r="AE5" s="10">
        <v>2</v>
      </c>
      <c r="AF5" s="10">
        <v>2</v>
      </c>
      <c r="AG5" s="10">
        <v>2</v>
      </c>
      <c r="AH5" s="10">
        <v>2</v>
      </c>
      <c r="AI5" s="10">
        <v>2</v>
      </c>
      <c r="AJ5" s="10">
        <v>2</v>
      </c>
      <c r="AK5" s="10">
        <v>2</v>
      </c>
      <c r="AL5" s="10">
        <v>2</v>
      </c>
      <c r="AM5" s="10">
        <v>2</v>
      </c>
      <c r="AN5" s="10">
        <v>2</v>
      </c>
      <c r="AO5" s="10">
        <v>4</v>
      </c>
      <c r="AP5" s="10">
        <v>2</v>
      </c>
      <c r="AQ5" s="10">
        <v>2</v>
      </c>
      <c r="AR5" s="10">
        <v>2</v>
      </c>
      <c r="AS5" s="10">
        <v>2</v>
      </c>
      <c r="AT5" s="10">
        <v>2</v>
      </c>
      <c r="AU5" s="11">
        <v>3</v>
      </c>
      <c r="AV5" s="11">
        <v>3</v>
      </c>
      <c r="AW5" s="10">
        <v>3</v>
      </c>
      <c r="AX5" s="10">
        <v>3</v>
      </c>
      <c r="AY5" s="10">
        <v>3</v>
      </c>
      <c r="AZ5" s="11">
        <v>2</v>
      </c>
      <c r="BA5" s="10">
        <v>3</v>
      </c>
      <c r="BB5" s="10">
        <v>4</v>
      </c>
      <c r="BC5" s="10">
        <v>3</v>
      </c>
      <c r="BD5" s="1" t="s">
        <v>1116</v>
      </c>
      <c r="BE5" s="1" t="s">
        <v>1117</v>
      </c>
      <c r="BF5" s="1">
        <v>25</v>
      </c>
      <c r="BG5" s="1" t="s">
        <v>1248</v>
      </c>
      <c r="BH5" s="1" t="s">
        <v>1290</v>
      </c>
      <c r="BI5" s="1" t="s">
        <v>1291</v>
      </c>
      <c r="BJ5" s="1" t="s">
        <v>1121</v>
      </c>
      <c r="BK5" s="1" t="s">
        <v>1122</v>
      </c>
    </row>
    <row r="6" spans="1:63" ht="15.75" customHeight="1">
      <c r="A6" s="2">
        <v>41864.386486435185</v>
      </c>
      <c r="B6" s="6">
        <v>3</v>
      </c>
      <c r="C6" s="6">
        <v>1</v>
      </c>
      <c r="D6" s="6">
        <v>1</v>
      </c>
      <c r="E6" s="6">
        <v>2</v>
      </c>
      <c r="F6" s="6">
        <v>2</v>
      </c>
      <c r="G6" s="6">
        <v>1</v>
      </c>
      <c r="H6" s="6">
        <v>2</v>
      </c>
      <c r="I6" s="6">
        <v>3</v>
      </c>
      <c r="J6" s="6">
        <v>3</v>
      </c>
      <c r="K6" s="6">
        <v>1</v>
      </c>
      <c r="L6" s="6">
        <f t="shared" si="0"/>
        <v>1.6</v>
      </c>
      <c r="M6" s="8">
        <v>4</v>
      </c>
      <c r="N6" s="8">
        <v>3</v>
      </c>
      <c r="O6" s="8">
        <v>2</v>
      </c>
      <c r="P6" s="8">
        <v>2</v>
      </c>
      <c r="Q6" s="8">
        <v>2</v>
      </c>
      <c r="R6" s="8">
        <v>2</v>
      </c>
      <c r="S6" s="8">
        <v>2</v>
      </c>
      <c r="T6" s="8">
        <v>3</v>
      </c>
      <c r="U6" s="8">
        <v>2</v>
      </c>
      <c r="V6" s="8">
        <v>2</v>
      </c>
      <c r="W6" s="8">
        <v>2</v>
      </c>
      <c r="X6" s="8">
        <v>3</v>
      </c>
      <c r="Y6" s="8">
        <v>3</v>
      </c>
      <c r="Z6" s="8">
        <v>2</v>
      </c>
      <c r="AA6" s="8">
        <v>2</v>
      </c>
      <c r="AB6" s="8">
        <v>2</v>
      </c>
      <c r="AC6" s="10">
        <v>1</v>
      </c>
      <c r="AD6" s="10">
        <v>1</v>
      </c>
      <c r="AE6" s="10">
        <v>2</v>
      </c>
      <c r="AF6" s="10">
        <v>1</v>
      </c>
      <c r="AG6" s="10">
        <v>3</v>
      </c>
      <c r="AH6" s="10">
        <v>3</v>
      </c>
      <c r="AI6" s="10">
        <v>3</v>
      </c>
      <c r="AJ6" s="10">
        <v>3</v>
      </c>
      <c r="AK6" s="10">
        <v>2</v>
      </c>
      <c r="AL6" s="10">
        <v>2</v>
      </c>
      <c r="AM6" s="10">
        <v>2</v>
      </c>
      <c r="AN6" s="10">
        <v>3</v>
      </c>
      <c r="AO6" s="10">
        <v>2</v>
      </c>
      <c r="AP6" s="10">
        <v>2</v>
      </c>
      <c r="AQ6" s="10">
        <v>4</v>
      </c>
      <c r="AR6" s="10">
        <v>3</v>
      </c>
      <c r="AS6" s="10">
        <v>3</v>
      </c>
      <c r="AT6" s="10">
        <v>3</v>
      </c>
      <c r="AU6" s="11">
        <v>4</v>
      </c>
      <c r="AV6" s="11">
        <v>4</v>
      </c>
      <c r="AW6" s="10">
        <v>3</v>
      </c>
      <c r="AX6" s="10">
        <v>3</v>
      </c>
      <c r="AY6" s="10">
        <v>3</v>
      </c>
      <c r="AZ6" s="11">
        <v>4</v>
      </c>
      <c r="BA6" s="10">
        <v>3</v>
      </c>
      <c r="BB6" s="10">
        <v>3</v>
      </c>
      <c r="BC6" s="10">
        <v>3</v>
      </c>
      <c r="BD6" s="1" t="s">
        <v>1053</v>
      </c>
      <c r="BE6" s="1" t="s">
        <v>1054</v>
      </c>
      <c r="BF6" s="1">
        <v>24</v>
      </c>
      <c r="BG6" s="1" t="s">
        <v>1248</v>
      </c>
      <c r="BH6" s="1" t="s">
        <v>1249</v>
      </c>
      <c r="BI6" s="1" t="s">
        <v>1291</v>
      </c>
      <c r="BK6" s="1" t="s">
        <v>1058</v>
      </c>
    </row>
    <row r="7" spans="1:63" ht="15.75" customHeight="1">
      <c r="A7" s="2">
        <v>41864.386719988426</v>
      </c>
      <c r="B7" s="6">
        <v>3</v>
      </c>
      <c r="C7" s="6">
        <v>2</v>
      </c>
      <c r="D7" s="6">
        <v>3</v>
      </c>
      <c r="E7" s="6">
        <v>3</v>
      </c>
      <c r="F7" s="6">
        <v>2</v>
      </c>
      <c r="G7" s="6">
        <v>2</v>
      </c>
      <c r="H7" s="6">
        <v>1</v>
      </c>
      <c r="I7" s="6">
        <v>1</v>
      </c>
      <c r="J7" s="6">
        <v>1</v>
      </c>
      <c r="K7" s="6">
        <v>1</v>
      </c>
      <c r="L7" s="6">
        <f t="shared" si="0"/>
        <v>2.6</v>
      </c>
      <c r="M7" s="8">
        <v>3</v>
      </c>
      <c r="N7" s="8">
        <v>2</v>
      </c>
      <c r="O7" s="8">
        <v>3</v>
      </c>
      <c r="P7" s="8">
        <v>2</v>
      </c>
      <c r="Q7" s="8">
        <v>3</v>
      </c>
      <c r="R7" s="8">
        <v>1</v>
      </c>
      <c r="S7" s="8">
        <v>1</v>
      </c>
      <c r="T7" s="8">
        <v>1</v>
      </c>
      <c r="U7" s="8">
        <v>3</v>
      </c>
      <c r="V7" s="8">
        <v>1</v>
      </c>
      <c r="W7" s="8">
        <v>3</v>
      </c>
      <c r="X7" s="8">
        <v>3</v>
      </c>
      <c r="Y7" s="8">
        <v>1</v>
      </c>
      <c r="Z7" s="8">
        <v>1</v>
      </c>
      <c r="AA7" s="8">
        <v>1</v>
      </c>
      <c r="AB7" s="8">
        <v>1</v>
      </c>
      <c r="AC7" s="10">
        <v>1</v>
      </c>
      <c r="AD7" s="10">
        <v>1</v>
      </c>
      <c r="AE7" s="10">
        <v>1</v>
      </c>
      <c r="AF7" s="10">
        <v>1</v>
      </c>
      <c r="AG7" s="10">
        <v>3</v>
      </c>
      <c r="AH7" s="10">
        <v>2</v>
      </c>
      <c r="AI7" s="10">
        <v>3</v>
      </c>
      <c r="AJ7" s="10">
        <v>3</v>
      </c>
      <c r="AK7" s="10">
        <v>3</v>
      </c>
      <c r="AL7" s="10">
        <v>2</v>
      </c>
      <c r="AM7" s="10">
        <v>2</v>
      </c>
      <c r="AN7" s="10">
        <v>3</v>
      </c>
      <c r="AO7" s="10">
        <v>3</v>
      </c>
      <c r="AP7" s="10">
        <v>2</v>
      </c>
      <c r="AQ7" s="10">
        <v>3</v>
      </c>
      <c r="AR7" s="10">
        <v>2</v>
      </c>
      <c r="AS7" s="10">
        <v>2</v>
      </c>
      <c r="AT7" s="10">
        <v>3</v>
      </c>
      <c r="AU7" s="11">
        <v>2</v>
      </c>
      <c r="AV7" s="11">
        <v>2</v>
      </c>
      <c r="AW7" s="10">
        <v>3</v>
      </c>
      <c r="AX7" s="10">
        <v>2</v>
      </c>
      <c r="AY7" s="10">
        <v>3</v>
      </c>
      <c r="AZ7" s="11">
        <v>3</v>
      </c>
      <c r="BA7" s="10">
        <v>3</v>
      </c>
      <c r="BB7" s="10">
        <v>3</v>
      </c>
      <c r="BC7" s="10">
        <v>3</v>
      </c>
      <c r="BD7" s="1" t="s">
        <v>980</v>
      </c>
      <c r="BE7" s="1" t="s">
        <v>981</v>
      </c>
      <c r="BF7" s="1">
        <v>26</v>
      </c>
      <c r="BG7" s="1" t="s">
        <v>1248</v>
      </c>
      <c r="BH7" s="1" t="s">
        <v>1290</v>
      </c>
      <c r="BI7" s="1" t="s">
        <v>984</v>
      </c>
      <c r="BK7" s="1" t="s">
        <v>985</v>
      </c>
    </row>
    <row r="8" spans="1:63" ht="15.75" customHeight="1">
      <c r="A8" s="2">
        <v>41864.386865694447</v>
      </c>
      <c r="B8" s="6">
        <v>3</v>
      </c>
      <c r="C8" s="6">
        <v>1</v>
      </c>
      <c r="D8" s="6">
        <v>1</v>
      </c>
      <c r="E8" s="6">
        <v>1</v>
      </c>
      <c r="F8" s="6">
        <v>3</v>
      </c>
      <c r="G8" s="6">
        <v>1</v>
      </c>
      <c r="H8" s="6">
        <v>1</v>
      </c>
      <c r="I8" s="6">
        <v>2</v>
      </c>
      <c r="J8" s="6">
        <v>2</v>
      </c>
      <c r="K8" s="6">
        <v>2</v>
      </c>
      <c r="L8" s="6">
        <f t="shared" si="0"/>
        <v>1.4</v>
      </c>
      <c r="M8" s="8">
        <v>4</v>
      </c>
      <c r="N8" s="8">
        <v>2</v>
      </c>
      <c r="O8" s="8">
        <v>2</v>
      </c>
      <c r="P8" s="8">
        <v>2</v>
      </c>
      <c r="Q8" s="8">
        <v>2</v>
      </c>
      <c r="R8" s="8">
        <v>2</v>
      </c>
      <c r="S8" s="8">
        <v>2</v>
      </c>
      <c r="T8" s="8">
        <v>2</v>
      </c>
      <c r="U8" s="8">
        <v>2</v>
      </c>
      <c r="V8" s="8">
        <v>3</v>
      </c>
      <c r="W8" s="8">
        <v>2</v>
      </c>
      <c r="X8" s="8">
        <v>2</v>
      </c>
      <c r="Y8" s="8">
        <v>3</v>
      </c>
      <c r="Z8" s="8">
        <v>2</v>
      </c>
      <c r="AA8" s="8">
        <v>2</v>
      </c>
      <c r="AB8" s="8">
        <v>2</v>
      </c>
      <c r="AC8" s="10">
        <v>2</v>
      </c>
      <c r="AD8" s="10">
        <v>2</v>
      </c>
      <c r="AE8" s="10">
        <v>2</v>
      </c>
      <c r="AF8" s="10">
        <v>2</v>
      </c>
      <c r="AG8" s="10">
        <v>2</v>
      </c>
      <c r="AH8" s="10">
        <v>2</v>
      </c>
      <c r="AI8" s="10">
        <v>2</v>
      </c>
      <c r="AJ8" s="10">
        <v>2</v>
      </c>
      <c r="AK8" s="10">
        <v>2</v>
      </c>
      <c r="AL8" s="10">
        <v>2</v>
      </c>
      <c r="AM8" s="10">
        <v>2</v>
      </c>
      <c r="AN8" s="10">
        <v>3</v>
      </c>
      <c r="AO8" s="10">
        <v>2</v>
      </c>
      <c r="AP8" s="10">
        <v>2</v>
      </c>
      <c r="AQ8" s="10">
        <v>3</v>
      </c>
      <c r="AR8" s="10">
        <v>2</v>
      </c>
      <c r="AS8" s="10">
        <v>2</v>
      </c>
      <c r="AT8" s="10">
        <v>2</v>
      </c>
      <c r="AU8" s="11">
        <v>4</v>
      </c>
      <c r="AV8" s="11">
        <v>4</v>
      </c>
      <c r="AW8" s="10">
        <v>3</v>
      </c>
      <c r="AX8" s="10">
        <v>3</v>
      </c>
      <c r="AY8" s="10">
        <v>3</v>
      </c>
      <c r="AZ8" s="11">
        <v>2</v>
      </c>
      <c r="BA8" s="10">
        <v>3</v>
      </c>
      <c r="BB8" s="10">
        <v>3</v>
      </c>
      <c r="BC8" s="10">
        <v>2</v>
      </c>
      <c r="BF8" s="1">
        <v>23</v>
      </c>
      <c r="BG8" s="1" t="s">
        <v>1248</v>
      </c>
      <c r="BH8" s="1" t="s">
        <v>1290</v>
      </c>
      <c r="BI8" s="1" t="s">
        <v>984</v>
      </c>
      <c r="BJ8" s="1" t="s">
        <v>1042</v>
      </c>
      <c r="BK8" s="1" t="s">
        <v>1043</v>
      </c>
    </row>
    <row r="9" spans="1:63" ht="15.75" customHeight="1">
      <c r="A9" s="2">
        <v>41864.387020694441</v>
      </c>
      <c r="B9" s="6">
        <v>3</v>
      </c>
      <c r="C9" s="6">
        <v>3</v>
      </c>
      <c r="D9" s="6">
        <v>1</v>
      </c>
      <c r="E9" s="6">
        <v>1</v>
      </c>
      <c r="F9" s="6">
        <v>4</v>
      </c>
      <c r="G9" s="6">
        <v>1</v>
      </c>
      <c r="H9" s="6">
        <v>2</v>
      </c>
      <c r="I9" s="6">
        <v>3</v>
      </c>
      <c r="J9" s="6">
        <v>3</v>
      </c>
      <c r="K9" s="6">
        <v>2</v>
      </c>
      <c r="L9" s="6">
        <f t="shared" si="0"/>
        <v>1.8</v>
      </c>
      <c r="M9" s="8">
        <v>4</v>
      </c>
      <c r="N9" s="8">
        <v>3</v>
      </c>
      <c r="O9" s="8">
        <v>3</v>
      </c>
      <c r="P9" s="8">
        <v>3</v>
      </c>
      <c r="Q9" s="8">
        <v>2</v>
      </c>
      <c r="R9" s="8">
        <v>2</v>
      </c>
      <c r="S9" s="8">
        <v>3</v>
      </c>
      <c r="T9" s="8">
        <v>3</v>
      </c>
      <c r="U9" s="8">
        <v>3</v>
      </c>
      <c r="V9" s="8">
        <v>3</v>
      </c>
      <c r="W9" s="8">
        <v>2</v>
      </c>
      <c r="X9" s="8">
        <v>3</v>
      </c>
      <c r="Y9" s="8">
        <v>3</v>
      </c>
      <c r="Z9" s="8">
        <v>3</v>
      </c>
      <c r="AA9" s="8">
        <v>2</v>
      </c>
      <c r="AB9" s="8">
        <v>2</v>
      </c>
      <c r="AC9" s="10">
        <v>2</v>
      </c>
      <c r="AD9" s="10">
        <v>4</v>
      </c>
      <c r="AE9" s="10">
        <v>3</v>
      </c>
      <c r="AF9" s="10">
        <v>1</v>
      </c>
      <c r="AG9" s="10">
        <v>2</v>
      </c>
      <c r="AH9" s="10">
        <v>2</v>
      </c>
      <c r="AI9" s="10">
        <v>2</v>
      </c>
      <c r="AJ9" s="10">
        <v>1</v>
      </c>
      <c r="AK9" s="10">
        <v>2</v>
      </c>
      <c r="AL9" s="10">
        <v>2</v>
      </c>
      <c r="AM9" s="10">
        <v>2</v>
      </c>
      <c r="AN9" s="10">
        <v>2</v>
      </c>
      <c r="AO9" s="10">
        <v>2</v>
      </c>
      <c r="AP9" s="10">
        <v>2</v>
      </c>
      <c r="AQ9" s="10">
        <v>3</v>
      </c>
      <c r="AR9" s="10">
        <v>3</v>
      </c>
      <c r="AS9" s="10">
        <v>1</v>
      </c>
      <c r="AT9" s="10">
        <v>1</v>
      </c>
      <c r="AU9" s="11">
        <v>3</v>
      </c>
      <c r="AV9" s="11">
        <v>1</v>
      </c>
      <c r="AW9" s="10">
        <v>3</v>
      </c>
      <c r="AX9" s="10">
        <v>3</v>
      </c>
      <c r="AY9" s="10">
        <v>3</v>
      </c>
      <c r="AZ9" s="11">
        <v>3</v>
      </c>
      <c r="BA9" s="10">
        <v>3</v>
      </c>
      <c r="BB9" s="10">
        <v>3</v>
      </c>
      <c r="BC9" s="10">
        <v>3</v>
      </c>
      <c r="BD9" s="1" t="s">
        <v>967</v>
      </c>
      <c r="BE9" s="1" t="s">
        <v>968</v>
      </c>
      <c r="BF9" s="1">
        <v>30</v>
      </c>
      <c r="BG9" s="1" t="s">
        <v>1289</v>
      </c>
      <c r="BH9" s="1" t="s">
        <v>1249</v>
      </c>
      <c r="BI9" s="1" t="s">
        <v>1291</v>
      </c>
      <c r="BJ9" s="1" t="s">
        <v>972</v>
      </c>
      <c r="BK9" s="1" t="s">
        <v>973</v>
      </c>
    </row>
    <row r="10" spans="1:63" ht="15.75" customHeight="1">
      <c r="A10" s="2">
        <v>41864.387184097221</v>
      </c>
      <c r="B10" s="6">
        <v>3</v>
      </c>
      <c r="C10" s="6">
        <v>2</v>
      </c>
      <c r="D10" s="6">
        <v>2</v>
      </c>
      <c r="E10" s="6">
        <v>1</v>
      </c>
      <c r="F10" s="6">
        <v>1</v>
      </c>
      <c r="G10" s="6">
        <v>2</v>
      </c>
      <c r="H10" s="6">
        <v>1</v>
      </c>
      <c r="I10" s="6">
        <v>1</v>
      </c>
      <c r="J10" s="6">
        <v>1</v>
      </c>
      <c r="K10" s="6">
        <v>1</v>
      </c>
      <c r="L10" s="6">
        <f t="shared" si="0"/>
        <v>2</v>
      </c>
      <c r="M10" s="8">
        <v>4</v>
      </c>
      <c r="N10" s="8">
        <v>4</v>
      </c>
      <c r="O10" s="8">
        <v>2</v>
      </c>
      <c r="P10" s="8">
        <v>2</v>
      </c>
      <c r="Q10" s="8">
        <v>2</v>
      </c>
      <c r="R10" s="8">
        <v>1</v>
      </c>
      <c r="S10" s="8">
        <v>2</v>
      </c>
      <c r="T10" s="8">
        <v>2</v>
      </c>
      <c r="U10" s="8">
        <v>3</v>
      </c>
      <c r="V10" s="8">
        <v>1</v>
      </c>
      <c r="W10" s="8">
        <v>3</v>
      </c>
      <c r="X10" s="8">
        <v>3</v>
      </c>
      <c r="Y10" s="8">
        <v>2</v>
      </c>
      <c r="Z10" s="8">
        <v>2</v>
      </c>
      <c r="AA10" s="8">
        <v>2</v>
      </c>
      <c r="AB10" s="8">
        <v>2</v>
      </c>
      <c r="AC10" s="10">
        <v>2</v>
      </c>
      <c r="AD10" s="10">
        <v>2</v>
      </c>
      <c r="AE10" s="10">
        <v>1</v>
      </c>
      <c r="AF10" s="10">
        <v>1</v>
      </c>
      <c r="AG10" s="10">
        <v>2</v>
      </c>
      <c r="AH10" s="10">
        <v>2</v>
      </c>
      <c r="AI10" s="10">
        <v>2</v>
      </c>
      <c r="AJ10" s="10">
        <v>2</v>
      </c>
      <c r="AK10" s="10">
        <v>3</v>
      </c>
      <c r="AL10" s="10">
        <v>3</v>
      </c>
      <c r="AM10" s="10">
        <v>2</v>
      </c>
      <c r="AN10" s="10">
        <v>2</v>
      </c>
      <c r="AO10" s="10">
        <v>2</v>
      </c>
      <c r="AP10" s="10">
        <v>2</v>
      </c>
      <c r="AQ10" s="10">
        <v>3</v>
      </c>
      <c r="AR10" s="10">
        <v>2</v>
      </c>
      <c r="AS10" s="10">
        <v>2</v>
      </c>
      <c r="AT10" s="10">
        <v>2</v>
      </c>
      <c r="AU10" s="11">
        <v>2</v>
      </c>
      <c r="AV10" s="11">
        <v>2</v>
      </c>
      <c r="AW10" s="10">
        <v>3</v>
      </c>
      <c r="AX10" s="10">
        <v>3</v>
      </c>
      <c r="AY10" s="10">
        <v>3</v>
      </c>
      <c r="AZ10" s="11">
        <v>2</v>
      </c>
      <c r="BA10" s="10">
        <v>3</v>
      </c>
      <c r="BB10" s="10">
        <v>2</v>
      </c>
      <c r="BC10" s="10">
        <v>2</v>
      </c>
      <c r="BD10" s="1" t="s">
        <v>908</v>
      </c>
      <c r="BE10" s="1" t="s">
        <v>909</v>
      </c>
      <c r="BF10" s="1">
        <v>23</v>
      </c>
      <c r="BG10" s="1" t="s">
        <v>1248</v>
      </c>
      <c r="BH10" s="1" t="s">
        <v>1249</v>
      </c>
      <c r="BI10" s="1" t="s">
        <v>1291</v>
      </c>
      <c r="BJ10" s="1" t="s">
        <v>913</v>
      </c>
      <c r="BK10" s="1" t="s">
        <v>914</v>
      </c>
    </row>
    <row r="11" spans="1:63" ht="15.75" customHeight="1">
      <c r="A11" s="2">
        <v>41864.387437442136</v>
      </c>
      <c r="B11" s="6">
        <v>2</v>
      </c>
      <c r="C11" s="6">
        <v>1</v>
      </c>
      <c r="D11" s="6">
        <v>1</v>
      </c>
      <c r="E11" s="6">
        <v>1</v>
      </c>
      <c r="F11" s="6">
        <v>1</v>
      </c>
      <c r="G11" s="6">
        <v>1</v>
      </c>
      <c r="H11" s="6">
        <v>2</v>
      </c>
      <c r="I11" s="6">
        <v>2</v>
      </c>
      <c r="J11" s="6">
        <v>2</v>
      </c>
      <c r="K11" s="6">
        <v>2</v>
      </c>
      <c r="L11" s="6">
        <f t="shared" si="0"/>
        <v>1.2</v>
      </c>
      <c r="M11" s="8">
        <v>4</v>
      </c>
      <c r="N11" s="8">
        <v>3</v>
      </c>
      <c r="O11" s="8">
        <v>1</v>
      </c>
      <c r="P11" s="8">
        <v>1</v>
      </c>
      <c r="Q11" s="8">
        <v>2</v>
      </c>
      <c r="R11" s="8">
        <v>2</v>
      </c>
      <c r="S11" s="8">
        <v>1</v>
      </c>
      <c r="T11" s="8">
        <v>2</v>
      </c>
      <c r="U11" s="8">
        <v>2</v>
      </c>
      <c r="V11" s="8">
        <v>2</v>
      </c>
      <c r="W11" s="8">
        <v>1</v>
      </c>
      <c r="X11" s="8">
        <v>3</v>
      </c>
      <c r="Y11" s="8">
        <v>3</v>
      </c>
      <c r="Z11" s="8">
        <v>2</v>
      </c>
      <c r="AA11" s="8">
        <v>1</v>
      </c>
      <c r="AB11" s="8">
        <v>1</v>
      </c>
      <c r="AC11" s="10">
        <v>1</v>
      </c>
      <c r="AD11" s="10">
        <v>1</v>
      </c>
      <c r="AE11" s="10">
        <v>2</v>
      </c>
      <c r="AF11" s="10">
        <v>1</v>
      </c>
      <c r="AG11" s="10">
        <v>2</v>
      </c>
      <c r="AH11" s="10">
        <v>1</v>
      </c>
      <c r="AI11" s="10">
        <v>1</v>
      </c>
      <c r="AJ11" s="10">
        <v>1</v>
      </c>
      <c r="AK11" s="10">
        <v>1</v>
      </c>
      <c r="AL11" s="10">
        <v>1</v>
      </c>
      <c r="AM11" s="10">
        <v>1</v>
      </c>
      <c r="AN11" s="10">
        <v>1</v>
      </c>
      <c r="AO11" s="10">
        <v>1</v>
      </c>
      <c r="AP11" s="10">
        <v>1</v>
      </c>
      <c r="AQ11" s="10">
        <v>3</v>
      </c>
      <c r="AR11" s="10">
        <v>2</v>
      </c>
      <c r="AS11" s="10">
        <v>2</v>
      </c>
      <c r="AT11" s="10">
        <v>2</v>
      </c>
      <c r="AU11" s="11">
        <v>4</v>
      </c>
      <c r="AV11" s="11">
        <v>4</v>
      </c>
      <c r="AW11" s="10">
        <v>2</v>
      </c>
      <c r="AX11" s="10">
        <v>3</v>
      </c>
      <c r="AY11" s="10">
        <v>3</v>
      </c>
      <c r="AZ11" s="11">
        <v>3</v>
      </c>
      <c r="BA11" s="10">
        <v>4</v>
      </c>
      <c r="BB11" s="10">
        <v>3</v>
      </c>
      <c r="BC11" s="10">
        <v>2</v>
      </c>
      <c r="BD11" s="1" t="s">
        <v>847</v>
      </c>
      <c r="BE11" s="1" t="s">
        <v>848</v>
      </c>
      <c r="BF11" s="1">
        <v>26</v>
      </c>
      <c r="BG11" s="1" t="s">
        <v>1248</v>
      </c>
      <c r="BH11" s="1" t="s">
        <v>1290</v>
      </c>
      <c r="BI11" s="1" t="s">
        <v>1291</v>
      </c>
      <c r="BK11" s="1" t="s">
        <v>852</v>
      </c>
    </row>
    <row r="12" spans="1:63" ht="15.75" customHeight="1">
      <c r="A12" s="2">
        <v>41864.388308043985</v>
      </c>
      <c r="B12" s="6">
        <v>3</v>
      </c>
      <c r="C12" s="6">
        <v>3</v>
      </c>
      <c r="D12" s="6">
        <v>1</v>
      </c>
      <c r="E12" s="6">
        <v>2</v>
      </c>
      <c r="F12" s="6">
        <v>4</v>
      </c>
      <c r="G12" s="6">
        <v>3</v>
      </c>
      <c r="H12" s="6">
        <v>1</v>
      </c>
      <c r="I12" s="6">
        <v>2</v>
      </c>
      <c r="J12" s="6">
        <v>2</v>
      </c>
      <c r="K12" s="6">
        <v>2</v>
      </c>
      <c r="L12" s="6">
        <f t="shared" si="0"/>
        <v>2.4</v>
      </c>
      <c r="M12" s="8">
        <v>4</v>
      </c>
      <c r="N12" s="8">
        <v>4</v>
      </c>
      <c r="O12" s="8">
        <v>2</v>
      </c>
      <c r="P12" s="8">
        <v>2</v>
      </c>
      <c r="Q12" s="8">
        <v>3</v>
      </c>
      <c r="R12" s="8">
        <v>1</v>
      </c>
      <c r="S12" s="8">
        <v>3</v>
      </c>
      <c r="T12" s="8">
        <v>2</v>
      </c>
      <c r="U12" s="8">
        <v>4</v>
      </c>
      <c r="V12" s="8">
        <v>3</v>
      </c>
      <c r="W12" s="8">
        <v>4</v>
      </c>
      <c r="X12" s="8">
        <v>1</v>
      </c>
      <c r="Y12" s="8">
        <v>3</v>
      </c>
      <c r="Z12" s="8">
        <v>1</v>
      </c>
      <c r="AA12" s="8">
        <v>3</v>
      </c>
      <c r="AB12" s="8">
        <v>1</v>
      </c>
      <c r="AC12" s="10">
        <v>1</v>
      </c>
      <c r="AD12" s="10">
        <v>3</v>
      </c>
      <c r="AE12" s="10">
        <v>3</v>
      </c>
      <c r="AF12" s="10">
        <v>1</v>
      </c>
      <c r="AG12" s="10">
        <v>3</v>
      </c>
      <c r="AH12" s="10">
        <v>3</v>
      </c>
      <c r="AI12" s="10">
        <v>2</v>
      </c>
      <c r="AJ12" s="10">
        <v>3</v>
      </c>
      <c r="AK12" s="10">
        <v>4</v>
      </c>
      <c r="AL12" s="10">
        <v>4</v>
      </c>
      <c r="AM12" s="10">
        <v>1</v>
      </c>
      <c r="AN12" s="10">
        <v>1</v>
      </c>
      <c r="AO12" s="10">
        <v>3</v>
      </c>
      <c r="AP12" s="10">
        <v>1</v>
      </c>
      <c r="AQ12" s="10">
        <v>4</v>
      </c>
      <c r="AR12" s="10">
        <v>2</v>
      </c>
      <c r="AS12" s="10">
        <v>4</v>
      </c>
      <c r="AT12" s="10">
        <v>3</v>
      </c>
      <c r="AU12" s="11">
        <v>4</v>
      </c>
      <c r="AV12" s="11">
        <v>2</v>
      </c>
      <c r="AW12" s="10">
        <v>4</v>
      </c>
      <c r="AX12" s="10">
        <v>3</v>
      </c>
      <c r="AY12" s="10">
        <v>3</v>
      </c>
      <c r="AZ12" s="11">
        <v>1</v>
      </c>
      <c r="BA12" s="10">
        <v>4</v>
      </c>
      <c r="BB12" s="10">
        <v>4</v>
      </c>
      <c r="BC12" s="10">
        <v>3</v>
      </c>
      <c r="BD12" s="1" t="s">
        <v>799</v>
      </c>
      <c r="BE12" s="1" t="s">
        <v>695</v>
      </c>
      <c r="BF12" s="1">
        <v>23</v>
      </c>
      <c r="BG12" s="1" t="s">
        <v>1248</v>
      </c>
      <c r="BH12" s="1" t="s">
        <v>1249</v>
      </c>
      <c r="BI12" s="1" t="s">
        <v>1291</v>
      </c>
      <c r="BJ12" s="1" t="s">
        <v>699</v>
      </c>
      <c r="BK12" s="1" t="s">
        <v>700</v>
      </c>
    </row>
    <row r="13" spans="1:63" ht="15.75" customHeight="1">
      <c r="A13" s="2">
        <v>41864.388347893517</v>
      </c>
      <c r="B13" s="6">
        <v>2</v>
      </c>
      <c r="C13" s="6">
        <v>2</v>
      </c>
      <c r="D13" s="6">
        <v>1</v>
      </c>
      <c r="E13" s="6">
        <v>3</v>
      </c>
      <c r="F13" s="6">
        <v>2</v>
      </c>
      <c r="G13" s="6">
        <v>3</v>
      </c>
      <c r="H13" s="6">
        <v>3</v>
      </c>
      <c r="I13" s="6">
        <v>3</v>
      </c>
      <c r="J13" s="6">
        <v>3</v>
      </c>
      <c r="K13" s="6">
        <v>1</v>
      </c>
      <c r="L13" s="6">
        <f t="shared" si="0"/>
        <v>2.2000000000000002</v>
      </c>
      <c r="M13" s="8">
        <v>3</v>
      </c>
      <c r="N13" s="8">
        <v>3</v>
      </c>
      <c r="O13" s="8">
        <v>2</v>
      </c>
      <c r="P13" s="8">
        <v>3</v>
      </c>
      <c r="Q13" s="8">
        <v>3</v>
      </c>
      <c r="R13" s="8">
        <v>2</v>
      </c>
      <c r="S13" s="8">
        <v>2</v>
      </c>
      <c r="T13" s="8">
        <v>2</v>
      </c>
      <c r="U13" s="8">
        <v>3</v>
      </c>
      <c r="V13" s="8">
        <v>3</v>
      </c>
      <c r="W13" s="8">
        <v>2</v>
      </c>
      <c r="X13" s="8">
        <v>1</v>
      </c>
      <c r="Y13" s="8">
        <v>3</v>
      </c>
      <c r="Z13" s="8">
        <v>3</v>
      </c>
      <c r="AA13" s="8">
        <v>2</v>
      </c>
      <c r="AB13" s="8">
        <v>1</v>
      </c>
      <c r="AC13" s="10">
        <v>1</v>
      </c>
      <c r="AD13" s="10">
        <v>2</v>
      </c>
      <c r="AE13" s="10">
        <v>2</v>
      </c>
      <c r="AF13" s="10">
        <v>2</v>
      </c>
      <c r="AG13" s="10">
        <v>3</v>
      </c>
      <c r="AH13" s="10">
        <v>2</v>
      </c>
      <c r="AI13" s="10">
        <v>2</v>
      </c>
      <c r="AJ13" s="10">
        <v>2</v>
      </c>
      <c r="AK13" s="10">
        <v>2</v>
      </c>
      <c r="AL13" s="10">
        <v>2</v>
      </c>
      <c r="AM13" s="10">
        <v>2</v>
      </c>
      <c r="AN13" s="10">
        <v>2</v>
      </c>
      <c r="AO13" s="10">
        <v>3</v>
      </c>
      <c r="AP13" s="10">
        <v>2</v>
      </c>
      <c r="AQ13" s="10">
        <v>3</v>
      </c>
      <c r="AR13" s="10">
        <v>2</v>
      </c>
      <c r="AS13" s="10">
        <v>2</v>
      </c>
      <c r="AT13" s="10">
        <v>3</v>
      </c>
      <c r="AU13" s="11">
        <v>3</v>
      </c>
      <c r="AV13" s="11">
        <v>3</v>
      </c>
      <c r="AW13" s="10">
        <v>3</v>
      </c>
      <c r="AX13" s="10">
        <v>2</v>
      </c>
      <c r="AY13" s="10">
        <v>3</v>
      </c>
      <c r="AZ13" s="11">
        <v>3</v>
      </c>
      <c r="BA13" s="10">
        <v>3</v>
      </c>
      <c r="BB13" s="10">
        <v>3</v>
      </c>
      <c r="BC13" s="10">
        <v>3</v>
      </c>
      <c r="BD13" s="1" t="s">
        <v>663</v>
      </c>
      <c r="BE13" s="1" t="s">
        <v>664</v>
      </c>
      <c r="BF13" s="1">
        <v>29</v>
      </c>
      <c r="BG13" s="1" t="s">
        <v>1289</v>
      </c>
      <c r="BH13" s="1" t="s">
        <v>1249</v>
      </c>
      <c r="BI13" s="1" t="s">
        <v>1291</v>
      </c>
      <c r="BJ13" s="1" t="s">
        <v>668</v>
      </c>
      <c r="BK13" s="1" t="s">
        <v>669</v>
      </c>
    </row>
    <row r="14" spans="1:63" ht="15.75" customHeight="1">
      <c r="A14" s="2">
        <v>41864.389595185181</v>
      </c>
      <c r="B14" s="6">
        <v>3</v>
      </c>
      <c r="C14" s="6">
        <v>2</v>
      </c>
      <c r="D14" s="6">
        <v>2</v>
      </c>
      <c r="E14" s="6">
        <v>2</v>
      </c>
      <c r="F14" s="6">
        <v>2</v>
      </c>
      <c r="G14" s="6">
        <v>2</v>
      </c>
      <c r="H14" s="6">
        <v>3</v>
      </c>
      <c r="I14" s="6">
        <v>2</v>
      </c>
      <c r="J14" s="6">
        <v>2</v>
      </c>
      <c r="K14" s="6">
        <v>2</v>
      </c>
      <c r="L14" s="6">
        <f t="shared" si="0"/>
        <v>2.2000000000000002</v>
      </c>
      <c r="M14" s="8">
        <v>4</v>
      </c>
      <c r="N14" s="8">
        <v>4</v>
      </c>
      <c r="O14" s="8">
        <v>2</v>
      </c>
      <c r="P14" s="8">
        <v>2</v>
      </c>
      <c r="Q14" s="8">
        <v>3</v>
      </c>
      <c r="R14" s="8">
        <v>2</v>
      </c>
      <c r="S14" s="8">
        <v>1</v>
      </c>
      <c r="T14" s="8">
        <v>3</v>
      </c>
      <c r="U14" s="8">
        <v>3</v>
      </c>
      <c r="V14" s="8">
        <v>3</v>
      </c>
      <c r="W14" s="8">
        <v>2</v>
      </c>
      <c r="X14" s="8">
        <v>3</v>
      </c>
      <c r="Y14" s="8">
        <v>3</v>
      </c>
      <c r="Z14" s="8">
        <v>2</v>
      </c>
      <c r="AA14" s="8">
        <v>2</v>
      </c>
      <c r="AB14" s="8">
        <v>2</v>
      </c>
      <c r="AC14" s="10">
        <v>2</v>
      </c>
      <c r="AD14" s="10">
        <v>1</v>
      </c>
      <c r="AE14" s="10">
        <v>1</v>
      </c>
      <c r="AF14" s="10">
        <v>1</v>
      </c>
      <c r="AG14" s="10">
        <v>3</v>
      </c>
      <c r="AH14" s="10">
        <v>3</v>
      </c>
      <c r="AI14" s="10">
        <v>1</v>
      </c>
      <c r="AJ14" s="10">
        <v>1</v>
      </c>
      <c r="AK14" s="10">
        <v>2</v>
      </c>
      <c r="AL14" s="10">
        <v>2</v>
      </c>
      <c r="AM14" s="10">
        <v>2</v>
      </c>
      <c r="AN14" s="10">
        <v>2</v>
      </c>
      <c r="AO14" s="10">
        <v>3</v>
      </c>
      <c r="AP14" s="10">
        <v>2</v>
      </c>
      <c r="AQ14" s="10">
        <v>3</v>
      </c>
      <c r="AR14" s="10">
        <v>2</v>
      </c>
      <c r="AS14" s="10">
        <v>2</v>
      </c>
      <c r="AT14" s="10">
        <v>2</v>
      </c>
      <c r="AU14" s="11">
        <v>4</v>
      </c>
      <c r="AV14" s="11">
        <v>4</v>
      </c>
      <c r="AW14" s="10">
        <v>2</v>
      </c>
      <c r="AX14" s="10">
        <v>2</v>
      </c>
      <c r="AY14" s="10">
        <v>2</v>
      </c>
      <c r="AZ14" s="11">
        <v>4</v>
      </c>
      <c r="BA14" s="10">
        <v>4</v>
      </c>
      <c r="BB14" s="10">
        <v>4</v>
      </c>
      <c r="BC14" s="10">
        <v>4</v>
      </c>
      <c r="BD14" s="1" t="s">
        <v>612</v>
      </c>
      <c r="BF14" s="1">
        <v>32</v>
      </c>
      <c r="BG14" s="1" t="s">
        <v>1289</v>
      </c>
      <c r="BH14" s="1" t="s">
        <v>1290</v>
      </c>
      <c r="BK14" s="1" t="s">
        <v>615</v>
      </c>
    </row>
    <row r="15" spans="1:63" ht="15.75" customHeight="1">
      <c r="A15" s="2">
        <v>41864.389953113423</v>
      </c>
      <c r="B15" s="6">
        <v>2</v>
      </c>
      <c r="C15" s="6">
        <v>2</v>
      </c>
      <c r="D15" s="6">
        <v>1</v>
      </c>
      <c r="E15" s="6">
        <v>1</v>
      </c>
      <c r="F15" s="6">
        <v>2</v>
      </c>
      <c r="G15" s="6">
        <v>1</v>
      </c>
      <c r="H15" s="6">
        <v>2</v>
      </c>
      <c r="I15" s="6">
        <v>1</v>
      </c>
      <c r="J15" s="6">
        <v>1</v>
      </c>
      <c r="K15" s="6">
        <v>1</v>
      </c>
      <c r="L15" s="6">
        <f t="shared" si="0"/>
        <v>1.4</v>
      </c>
      <c r="M15" s="8">
        <v>4</v>
      </c>
      <c r="N15" s="8">
        <v>3</v>
      </c>
      <c r="O15" s="8">
        <v>2</v>
      </c>
      <c r="P15" s="8">
        <v>2</v>
      </c>
      <c r="Q15" s="8">
        <v>2</v>
      </c>
      <c r="R15" s="8">
        <v>1</v>
      </c>
      <c r="S15" s="8">
        <v>3</v>
      </c>
      <c r="T15" s="8">
        <v>2</v>
      </c>
      <c r="U15" s="8">
        <v>3</v>
      </c>
      <c r="V15" s="8">
        <v>3</v>
      </c>
      <c r="W15" s="8">
        <v>1</v>
      </c>
      <c r="X15" s="8">
        <v>3</v>
      </c>
      <c r="Y15" s="8">
        <v>4</v>
      </c>
      <c r="Z15" s="8">
        <v>1</v>
      </c>
      <c r="AA15" s="8">
        <v>1</v>
      </c>
      <c r="AB15" s="8">
        <v>1</v>
      </c>
      <c r="AC15" s="10">
        <v>1</v>
      </c>
      <c r="AD15" s="10">
        <v>2</v>
      </c>
      <c r="AE15" s="10">
        <v>3</v>
      </c>
      <c r="AF15" s="10">
        <v>2</v>
      </c>
      <c r="AG15" s="10">
        <v>2</v>
      </c>
      <c r="AH15" s="10">
        <v>1</v>
      </c>
      <c r="AI15" s="10">
        <v>1</v>
      </c>
      <c r="AJ15" s="10">
        <v>1</v>
      </c>
      <c r="AK15" s="10">
        <v>1</v>
      </c>
      <c r="AL15" s="10">
        <v>1</v>
      </c>
      <c r="AM15" s="10">
        <v>1</v>
      </c>
      <c r="AN15" s="10">
        <v>1</v>
      </c>
      <c r="AO15" s="10">
        <v>2</v>
      </c>
      <c r="AP15" s="10">
        <v>1</v>
      </c>
      <c r="AQ15" s="10">
        <v>2</v>
      </c>
      <c r="AR15" s="10">
        <v>3</v>
      </c>
      <c r="AS15" s="10">
        <v>1</v>
      </c>
      <c r="AT15" s="10">
        <v>3</v>
      </c>
      <c r="AU15" s="11">
        <v>4</v>
      </c>
      <c r="AV15" s="11">
        <v>3</v>
      </c>
      <c r="AW15" s="10">
        <v>3</v>
      </c>
      <c r="AX15" s="10">
        <v>4</v>
      </c>
      <c r="AY15" s="10">
        <v>3</v>
      </c>
      <c r="AZ15" s="11">
        <v>2</v>
      </c>
      <c r="BA15" s="10">
        <v>3</v>
      </c>
      <c r="BB15" s="10">
        <v>3</v>
      </c>
      <c r="BC15" s="10">
        <v>3</v>
      </c>
      <c r="BD15" s="1" t="s">
        <v>542</v>
      </c>
      <c r="BE15" s="1" t="s">
        <v>543</v>
      </c>
      <c r="BF15" s="1">
        <v>24</v>
      </c>
      <c r="BG15" s="1" t="s">
        <v>1248</v>
      </c>
      <c r="BH15" s="1" t="s">
        <v>1290</v>
      </c>
      <c r="BI15" s="1" t="s">
        <v>1291</v>
      </c>
      <c r="BJ15" s="1" t="s">
        <v>547</v>
      </c>
      <c r="BK15" s="1" t="s">
        <v>548</v>
      </c>
    </row>
    <row r="16" spans="1:63" ht="15.75" customHeight="1">
      <c r="A16" s="2">
        <v>41864.390017881946</v>
      </c>
      <c r="B16" s="6">
        <v>2</v>
      </c>
      <c r="C16" s="6">
        <v>1</v>
      </c>
      <c r="D16" s="6">
        <v>2</v>
      </c>
      <c r="E16" s="6">
        <v>3</v>
      </c>
      <c r="F16" s="6">
        <v>2</v>
      </c>
      <c r="G16" s="6">
        <v>2</v>
      </c>
      <c r="H16" s="6">
        <v>2</v>
      </c>
      <c r="I16" s="6">
        <v>2</v>
      </c>
      <c r="J16" s="6">
        <v>2</v>
      </c>
      <c r="K16" s="6">
        <v>1</v>
      </c>
      <c r="L16" s="6">
        <f t="shared" si="0"/>
        <v>2</v>
      </c>
      <c r="M16" s="8">
        <v>4</v>
      </c>
      <c r="N16" s="8">
        <v>1</v>
      </c>
      <c r="O16" s="8">
        <v>1</v>
      </c>
      <c r="P16" s="8">
        <v>1</v>
      </c>
      <c r="Q16" s="8">
        <v>2</v>
      </c>
      <c r="R16" s="8">
        <v>2</v>
      </c>
      <c r="S16" s="8">
        <v>1</v>
      </c>
      <c r="T16" s="8">
        <v>4</v>
      </c>
      <c r="U16" s="8">
        <v>4</v>
      </c>
      <c r="V16" s="8">
        <v>4</v>
      </c>
      <c r="W16" s="8">
        <v>3</v>
      </c>
      <c r="X16" s="8">
        <v>2</v>
      </c>
      <c r="Y16" s="8">
        <v>4</v>
      </c>
      <c r="Z16" s="8">
        <v>2</v>
      </c>
      <c r="AA16" s="8">
        <v>3</v>
      </c>
      <c r="AB16" s="8">
        <v>2</v>
      </c>
      <c r="AC16" s="10">
        <v>2</v>
      </c>
      <c r="AD16" s="10">
        <v>2</v>
      </c>
      <c r="AE16" s="10">
        <v>2</v>
      </c>
      <c r="AF16" s="10">
        <v>2</v>
      </c>
      <c r="AG16" s="10">
        <v>3</v>
      </c>
      <c r="AH16" s="10">
        <v>3</v>
      </c>
      <c r="AI16" s="10">
        <v>2</v>
      </c>
      <c r="AJ16" s="10">
        <v>1</v>
      </c>
      <c r="AK16" s="10">
        <v>3</v>
      </c>
      <c r="AL16" s="10">
        <v>3</v>
      </c>
      <c r="AM16" s="10">
        <v>2</v>
      </c>
      <c r="AN16" s="10">
        <v>2</v>
      </c>
      <c r="AO16" s="10">
        <v>3</v>
      </c>
      <c r="AP16" s="10">
        <v>3</v>
      </c>
      <c r="AQ16" s="10">
        <v>2</v>
      </c>
      <c r="AR16" s="10">
        <v>3</v>
      </c>
      <c r="AS16" s="10">
        <v>1</v>
      </c>
      <c r="AT16" s="10">
        <v>2</v>
      </c>
      <c r="AU16" s="11">
        <v>3</v>
      </c>
      <c r="AV16" s="11">
        <v>3</v>
      </c>
      <c r="AW16" s="10">
        <v>3</v>
      </c>
      <c r="AX16" s="10">
        <v>3</v>
      </c>
      <c r="AY16" s="10">
        <v>3</v>
      </c>
      <c r="AZ16" s="11">
        <v>2</v>
      </c>
      <c r="BA16" s="10">
        <v>3</v>
      </c>
      <c r="BB16" s="10">
        <v>3</v>
      </c>
      <c r="BC16" s="10">
        <v>3</v>
      </c>
      <c r="BD16" s="1" t="s">
        <v>479</v>
      </c>
      <c r="BF16" s="1">
        <v>28</v>
      </c>
      <c r="BG16" s="1" t="s">
        <v>1248</v>
      </c>
      <c r="BH16" s="1" t="s">
        <v>1290</v>
      </c>
    </row>
    <row r="17" spans="1:63" ht="15.75" customHeight="1">
      <c r="A17" s="2">
        <v>41864.391137893523</v>
      </c>
      <c r="B17" s="6">
        <v>2</v>
      </c>
      <c r="C17" s="6">
        <v>1</v>
      </c>
      <c r="D17" s="6">
        <v>1</v>
      </c>
      <c r="E17" s="6">
        <v>1</v>
      </c>
      <c r="F17" s="6">
        <v>1</v>
      </c>
      <c r="G17" s="6">
        <v>1</v>
      </c>
      <c r="H17" s="6">
        <v>1</v>
      </c>
      <c r="I17" s="6">
        <v>2</v>
      </c>
      <c r="J17" s="6">
        <v>2</v>
      </c>
      <c r="K17" s="6">
        <v>1</v>
      </c>
      <c r="L17" s="6">
        <f t="shared" si="0"/>
        <v>1.2</v>
      </c>
      <c r="M17" s="8">
        <v>3</v>
      </c>
      <c r="N17" s="8">
        <v>1</v>
      </c>
      <c r="O17" s="8">
        <v>1</v>
      </c>
      <c r="P17" s="8">
        <v>1</v>
      </c>
      <c r="Q17" s="8">
        <v>1</v>
      </c>
      <c r="R17" s="8">
        <v>1</v>
      </c>
      <c r="S17" s="8">
        <v>1</v>
      </c>
      <c r="T17" s="8">
        <v>1</v>
      </c>
      <c r="U17" s="8">
        <v>1</v>
      </c>
      <c r="V17" s="8">
        <v>3</v>
      </c>
      <c r="W17" s="8">
        <v>1</v>
      </c>
      <c r="X17" s="8">
        <v>2</v>
      </c>
      <c r="Y17" s="8">
        <v>2</v>
      </c>
      <c r="Z17" s="8">
        <v>2</v>
      </c>
      <c r="AA17" s="8">
        <v>1</v>
      </c>
      <c r="AB17" s="8">
        <v>1</v>
      </c>
      <c r="AC17" s="10">
        <v>1</v>
      </c>
      <c r="AD17" s="10">
        <v>1</v>
      </c>
      <c r="AE17" s="10">
        <v>2</v>
      </c>
      <c r="AF17" s="10">
        <v>2</v>
      </c>
      <c r="AG17" s="10">
        <v>3</v>
      </c>
      <c r="AH17" s="10">
        <v>3</v>
      </c>
      <c r="AI17" s="10">
        <v>1</v>
      </c>
      <c r="AJ17" s="10">
        <v>1</v>
      </c>
      <c r="AK17" s="10">
        <v>1</v>
      </c>
      <c r="AL17" s="10">
        <v>1</v>
      </c>
      <c r="AM17" s="10">
        <v>1</v>
      </c>
      <c r="AN17" s="10">
        <v>1</v>
      </c>
      <c r="AO17" s="10">
        <v>1</v>
      </c>
      <c r="AP17" s="10">
        <v>1</v>
      </c>
      <c r="AQ17" s="10">
        <v>2</v>
      </c>
      <c r="AR17" s="10">
        <v>1</v>
      </c>
      <c r="AS17" s="10">
        <v>3</v>
      </c>
      <c r="AT17" s="10">
        <v>2</v>
      </c>
      <c r="AU17" s="11">
        <v>4</v>
      </c>
      <c r="AV17" s="11">
        <v>4</v>
      </c>
      <c r="AW17" s="10">
        <v>3</v>
      </c>
      <c r="AX17" s="10">
        <v>3</v>
      </c>
      <c r="AY17" s="10">
        <v>3</v>
      </c>
      <c r="AZ17" s="11">
        <v>2</v>
      </c>
      <c r="BA17" s="10">
        <v>3</v>
      </c>
      <c r="BB17" s="10">
        <v>3</v>
      </c>
      <c r="BC17" s="10">
        <v>2</v>
      </c>
      <c r="BD17" s="1" t="s">
        <v>535</v>
      </c>
      <c r="BE17" s="1" t="s">
        <v>402</v>
      </c>
      <c r="BF17" s="1">
        <v>35</v>
      </c>
      <c r="BG17" s="1" t="s">
        <v>1289</v>
      </c>
      <c r="BH17" s="1" t="s">
        <v>1290</v>
      </c>
      <c r="BI17" s="1" t="s">
        <v>1291</v>
      </c>
      <c r="BJ17" s="1" t="s">
        <v>406</v>
      </c>
      <c r="BK17" s="1" t="s">
        <v>407</v>
      </c>
    </row>
    <row r="18" spans="1:63" ht="15.75" customHeight="1">
      <c r="A18" s="2">
        <v>41864.391361342598</v>
      </c>
      <c r="B18" s="6">
        <v>3</v>
      </c>
      <c r="C18" s="6">
        <v>3</v>
      </c>
      <c r="D18" s="6">
        <v>2</v>
      </c>
      <c r="E18" s="6">
        <v>2</v>
      </c>
      <c r="F18" s="6">
        <v>3</v>
      </c>
      <c r="G18" s="6">
        <v>3</v>
      </c>
      <c r="H18" s="6">
        <v>3</v>
      </c>
      <c r="I18" s="6">
        <v>3</v>
      </c>
      <c r="J18" s="6">
        <v>3</v>
      </c>
      <c r="K18" s="6">
        <v>1</v>
      </c>
      <c r="L18" s="6">
        <f t="shared" si="0"/>
        <v>2.6</v>
      </c>
      <c r="M18" s="8">
        <v>4</v>
      </c>
      <c r="N18" s="8">
        <v>3</v>
      </c>
      <c r="O18" s="8">
        <v>3</v>
      </c>
      <c r="P18" s="8">
        <v>3</v>
      </c>
      <c r="Q18" s="8">
        <v>3</v>
      </c>
      <c r="R18" s="8">
        <v>3</v>
      </c>
      <c r="S18" s="8">
        <v>3</v>
      </c>
      <c r="T18" s="8">
        <v>3</v>
      </c>
      <c r="U18" s="8">
        <v>4</v>
      </c>
      <c r="V18" s="8">
        <v>4</v>
      </c>
      <c r="W18" s="8">
        <v>3</v>
      </c>
      <c r="X18" s="8">
        <v>2</v>
      </c>
      <c r="Y18" s="8">
        <v>4</v>
      </c>
      <c r="Z18" s="8">
        <v>3</v>
      </c>
      <c r="AA18" s="8">
        <v>3</v>
      </c>
      <c r="AB18" s="8">
        <v>1</v>
      </c>
      <c r="AC18" s="10">
        <v>1</v>
      </c>
      <c r="AD18" s="10">
        <v>3</v>
      </c>
      <c r="AE18" s="10">
        <v>3</v>
      </c>
      <c r="AF18" s="10">
        <v>2</v>
      </c>
      <c r="AG18" s="10">
        <v>3</v>
      </c>
      <c r="AH18" s="10">
        <v>3</v>
      </c>
      <c r="AI18" s="10">
        <v>2</v>
      </c>
      <c r="AJ18" s="10">
        <v>2</v>
      </c>
      <c r="AK18" s="10">
        <v>3</v>
      </c>
      <c r="AL18" s="10">
        <v>3</v>
      </c>
      <c r="AM18" s="10">
        <v>1</v>
      </c>
      <c r="AN18" s="10">
        <v>1</v>
      </c>
      <c r="AO18" s="10">
        <v>3</v>
      </c>
      <c r="AP18" s="10">
        <v>3</v>
      </c>
      <c r="AQ18" s="10">
        <v>3</v>
      </c>
      <c r="AR18" s="10">
        <v>3</v>
      </c>
      <c r="AS18" s="10">
        <v>4</v>
      </c>
      <c r="AT18" s="10">
        <v>3</v>
      </c>
      <c r="AU18" s="11">
        <v>3</v>
      </c>
      <c r="AV18" s="11">
        <v>1</v>
      </c>
      <c r="AW18" s="10">
        <v>4</v>
      </c>
      <c r="AX18" s="10">
        <v>3</v>
      </c>
      <c r="AY18" s="10">
        <v>4</v>
      </c>
      <c r="AZ18" s="11">
        <v>2</v>
      </c>
      <c r="BA18" s="10">
        <v>2</v>
      </c>
      <c r="BB18" s="10">
        <v>3</v>
      </c>
      <c r="BC18" s="10">
        <v>3</v>
      </c>
      <c r="BD18" s="1" t="s">
        <v>343</v>
      </c>
      <c r="BE18" s="1" t="s">
        <v>344</v>
      </c>
      <c r="BF18" s="1">
        <v>29</v>
      </c>
      <c r="BG18" s="1" t="s">
        <v>1289</v>
      </c>
      <c r="BH18" s="1" t="s">
        <v>1249</v>
      </c>
      <c r="BI18" s="1" t="s">
        <v>1291</v>
      </c>
      <c r="BK18" s="1" t="s">
        <v>348</v>
      </c>
    </row>
    <row r="19" spans="1:63" ht="15.75" customHeight="1">
      <c r="A19" s="2">
        <v>41864.392022974542</v>
      </c>
      <c r="B19" s="6">
        <v>2</v>
      </c>
      <c r="C19" s="6">
        <v>1</v>
      </c>
      <c r="D19" s="6">
        <v>1</v>
      </c>
      <c r="E19" s="6">
        <v>2</v>
      </c>
      <c r="F19" s="6">
        <v>2</v>
      </c>
      <c r="G19" s="6">
        <v>2</v>
      </c>
      <c r="H19" s="6">
        <v>2</v>
      </c>
      <c r="I19" s="6">
        <v>2</v>
      </c>
      <c r="J19" s="6">
        <v>2</v>
      </c>
      <c r="K19" s="6">
        <v>1</v>
      </c>
      <c r="L19" s="6">
        <f t="shared" si="0"/>
        <v>1.6</v>
      </c>
      <c r="M19" s="8">
        <v>4</v>
      </c>
      <c r="N19" s="8">
        <v>2</v>
      </c>
      <c r="O19" s="8">
        <v>2</v>
      </c>
      <c r="P19" s="8">
        <v>2</v>
      </c>
      <c r="Q19" s="8">
        <v>3</v>
      </c>
      <c r="R19" s="8">
        <v>3</v>
      </c>
      <c r="S19" s="8">
        <v>2</v>
      </c>
      <c r="T19" s="8">
        <v>2</v>
      </c>
      <c r="U19" s="8">
        <v>3</v>
      </c>
      <c r="V19" s="8">
        <v>3</v>
      </c>
      <c r="W19" s="8">
        <v>2</v>
      </c>
      <c r="X19" s="8">
        <v>2</v>
      </c>
      <c r="Y19" s="8">
        <v>4</v>
      </c>
      <c r="Z19" s="8">
        <v>2</v>
      </c>
      <c r="AA19" s="8">
        <v>2</v>
      </c>
      <c r="AB19" s="8">
        <v>2</v>
      </c>
      <c r="AC19" s="10">
        <v>2</v>
      </c>
      <c r="AD19" s="10">
        <v>2</v>
      </c>
      <c r="AE19" s="10">
        <v>2</v>
      </c>
      <c r="AF19" s="10">
        <v>3</v>
      </c>
      <c r="AG19" s="10">
        <v>3</v>
      </c>
      <c r="AH19" s="10">
        <v>2</v>
      </c>
      <c r="AI19" s="10">
        <v>3</v>
      </c>
      <c r="AJ19" s="10">
        <v>3</v>
      </c>
      <c r="AK19" s="10">
        <v>2</v>
      </c>
      <c r="AL19" s="10">
        <v>2</v>
      </c>
      <c r="AM19" s="10">
        <v>2</v>
      </c>
      <c r="AN19" s="10">
        <v>2</v>
      </c>
      <c r="AO19" s="10">
        <v>2</v>
      </c>
      <c r="AP19" s="10">
        <v>2</v>
      </c>
      <c r="AQ19" s="10">
        <v>3</v>
      </c>
      <c r="AR19" s="10">
        <v>2</v>
      </c>
      <c r="AS19" s="10">
        <v>2</v>
      </c>
      <c r="AT19" s="10">
        <v>3</v>
      </c>
      <c r="AU19" s="11">
        <v>3</v>
      </c>
      <c r="AV19" s="11">
        <v>3</v>
      </c>
      <c r="AW19" s="10">
        <v>2</v>
      </c>
      <c r="AX19" s="10">
        <v>3</v>
      </c>
      <c r="AY19" s="10">
        <v>2</v>
      </c>
      <c r="AZ19" s="11">
        <v>3</v>
      </c>
      <c r="BA19" s="10">
        <v>3</v>
      </c>
      <c r="BB19" s="10">
        <v>3</v>
      </c>
      <c r="BC19" s="10">
        <v>2</v>
      </c>
      <c r="BD19" s="1" t="s">
        <v>283</v>
      </c>
      <c r="BE19" s="1" t="s">
        <v>284</v>
      </c>
      <c r="BF19" s="1">
        <v>26</v>
      </c>
      <c r="BG19" s="1" t="s">
        <v>1248</v>
      </c>
      <c r="BH19" s="1" t="s">
        <v>1249</v>
      </c>
      <c r="BI19" s="1" t="s">
        <v>1194</v>
      </c>
      <c r="BJ19" s="1" t="s">
        <v>288</v>
      </c>
      <c r="BK19" s="1" t="s">
        <v>289</v>
      </c>
    </row>
    <row r="20" spans="1:63" ht="15.75" customHeight="1">
      <c r="A20" s="2">
        <v>41864.392529340279</v>
      </c>
      <c r="B20" s="6">
        <v>3</v>
      </c>
      <c r="C20" s="6">
        <v>2</v>
      </c>
      <c r="D20" s="6">
        <v>1</v>
      </c>
      <c r="E20" s="6">
        <v>2</v>
      </c>
      <c r="F20" s="6">
        <v>2</v>
      </c>
      <c r="G20" s="6">
        <v>3</v>
      </c>
      <c r="H20" s="6">
        <v>2</v>
      </c>
      <c r="I20" s="6">
        <v>2</v>
      </c>
      <c r="J20" s="6">
        <v>2</v>
      </c>
      <c r="K20" s="6">
        <v>1</v>
      </c>
      <c r="L20" s="6">
        <f t="shared" si="0"/>
        <v>2.2000000000000002</v>
      </c>
      <c r="M20" s="8">
        <v>4</v>
      </c>
      <c r="N20" s="8">
        <v>4</v>
      </c>
      <c r="O20" s="8">
        <v>1</v>
      </c>
      <c r="P20" s="8">
        <v>2</v>
      </c>
      <c r="Q20" s="8">
        <v>3</v>
      </c>
      <c r="R20" s="8">
        <v>2</v>
      </c>
      <c r="S20" s="8">
        <v>3</v>
      </c>
      <c r="T20" s="8">
        <v>3</v>
      </c>
      <c r="U20" s="8">
        <v>3</v>
      </c>
      <c r="V20" s="8">
        <v>3</v>
      </c>
      <c r="W20" s="8">
        <v>3</v>
      </c>
      <c r="X20" s="8">
        <v>2</v>
      </c>
      <c r="Y20" s="8">
        <v>3</v>
      </c>
      <c r="Z20" s="8">
        <v>2</v>
      </c>
      <c r="AA20" s="8">
        <v>2</v>
      </c>
      <c r="AB20" s="8">
        <v>2</v>
      </c>
      <c r="AC20" s="10">
        <v>1</v>
      </c>
      <c r="AD20" s="10">
        <v>3</v>
      </c>
      <c r="AE20" s="10">
        <v>2</v>
      </c>
      <c r="AF20" s="10">
        <v>1</v>
      </c>
      <c r="AG20" s="10">
        <v>2</v>
      </c>
      <c r="AH20" s="10">
        <v>1</v>
      </c>
      <c r="AI20" s="10">
        <v>2</v>
      </c>
      <c r="AJ20" s="10">
        <v>2</v>
      </c>
      <c r="AK20" s="10">
        <v>3</v>
      </c>
      <c r="AL20" s="10">
        <v>2</v>
      </c>
      <c r="AM20" s="10">
        <v>1</v>
      </c>
      <c r="AN20" s="10">
        <v>1</v>
      </c>
      <c r="AO20" s="10">
        <v>2</v>
      </c>
      <c r="AP20" s="10">
        <v>1</v>
      </c>
      <c r="AQ20" s="10">
        <v>3</v>
      </c>
      <c r="AR20" s="10">
        <v>2</v>
      </c>
      <c r="AS20" s="10">
        <v>2</v>
      </c>
      <c r="AT20" s="10">
        <v>3</v>
      </c>
      <c r="AU20" s="11">
        <v>4</v>
      </c>
      <c r="AV20" s="11">
        <v>2</v>
      </c>
      <c r="AW20" s="10">
        <v>2</v>
      </c>
      <c r="AX20" s="10">
        <v>3</v>
      </c>
      <c r="AY20" s="10">
        <v>3</v>
      </c>
      <c r="AZ20" s="11">
        <v>2</v>
      </c>
      <c r="BA20" s="10">
        <v>3</v>
      </c>
      <c r="BB20" s="10">
        <v>3</v>
      </c>
      <c r="BC20" s="10">
        <v>2</v>
      </c>
      <c r="BD20" s="1" t="s">
        <v>245</v>
      </c>
      <c r="BE20" s="1" t="s">
        <v>246</v>
      </c>
      <c r="BF20" s="1">
        <v>24</v>
      </c>
      <c r="BG20" s="1" t="s">
        <v>1248</v>
      </c>
      <c r="BH20" s="1" t="s">
        <v>1290</v>
      </c>
      <c r="BI20" s="1" t="s">
        <v>1291</v>
      </c>
      <c r="BK20" s="1" t="s">
        <v>250</v>
      </c>
    </row>
    <row r="21" spans="1:63" ht="15.75" customHeight="1">
      <c r="A21" s="2">
        <v>41864.394626261579</v>
      </c>
      <c r="B21" s="6">
        <v>2</v>
      </c>
      <c r="C21" s="6">
        <v>2</v>
      </c>
      <c r="D21" s="6">
        <v>1</v>
      </c>
      <c r="E21" s="6">
        <v>1</v>
      </c>
      <c r="F21" s="6">
        <v>2</v>
      </c>
      <c r="G21" s="6">
        <v>1</v>
      </c>
      <c r="H21" s="6">
        <v>1</v>
      </c>
      <c r="I21" s="6">
        <v>2</v>
      </c>
      <c r="J21" s="6">
        <v>2</v>
      </c>
      <c r="K21" s="6">
        <v>1</v>
      </c>
      <c r="L21" s="6">
        <f t="shared" si="0"/>
        <v>1.4</v>
      </c>
      <c r="M21" s="8">
        <v>4</v>
      </c>
      <c r="N21" s="8">
        <v>4</v>
      </c>
      <c r="O21" s="8">
        <v>2</v>
      </c>
      <c r="P21" s="8">
        <v>2</v>
      </c>
      <c r="Q21" s="8">
        <v>2</v>
      </c>
      <c r="R21" s="8">
        <v>2</v>
      </c>
      <c r="S21" s="8">
        <v>2</v>
      </c>
      <c r="T21" s="8">
        <v>2</v>
      </c>
      <c r="U21" s="8">
        <v>2</v>
      </c>
      <c r="V21" s="8">
        <v>3</v>
      </c>
      <c r="W21" s="8">
        <v>2</v>
      </c>
      <c r="X21" s="8">
        <v>2</v>
      </c>
      <c r="Y21" s="8">
        <v>3</v>
      </c>
      <c r="Z21" s="8">
        <v>2</v>
      </c>
      <c r="AA21" s="8">
        <v>2</v>
      </c>
      <c r="AB21" s="8">
        <v>2</v>
      </c>
      <c r="AC21" s="10">
        <v>1</v>
      </c>
      <c r="AD21" s="10">
        <v>1</v>
      </c>
      <c r="AE21" s="10">
        <v>3</v>
      </c>
      <c r="AF21" s="10">
        <v>2</v>
      </c>
      <c r="AG21" s="10">
        <v>3</v>
      </c>
      <c r="AH21" s="10">
        <v>3</v>
      </c>
      <c r="AI21" s="10">
        <v>2</v>
      </c>
      <c r="AJ21" s="10">
        <v>2</v>
      </c>
      <c r="AK21" s="10">
        <v>2</v>
      </c>
      <c r="AL21" s="10">
        <v>2</v>
      </c>
      <c r="AM21" s="10">
        <v>2</v>
      </c>
      <c r="AN21" s="10">
        <v>2</v>
      </c>
      <c r="AO21" s="10">
        <v>2</v>
      </c>
      <c r="AP21" s="10">
        <v>2</v>
      </c>
      <c r="AQ21" s="10">
        <v>3</v>
      </c>
      <c r="AR21" s="10">
        <v>3</v>
      </c>
      <c r="AS21" s="10">
        <v>3</v>
      </c>
      <c r="AT21" s="10">
        <v>3</v>
      </c>
      <c r="AU21" s="11">
        <v>3</v>
      </c>
      <c r="AV21" s="11">
        <v>3</v>
      </c>
      <c r="AW21" s="10">
        <v>3</v>
      </c>
      <c r="AX21" s="10">
        <v>3</v>
      </c>
      <c r="AY21" s="10">
        <v>3</v>
      </c>
      <c r="AZ21" s="11">
        <v>2</v>
      </c>
      <c r="BA21" s="10">
        <v>3</v>
      </c>
      <c r="BB21" s="10">
        <v>3</v>
      </c>
      <c r="BC21" s="10">
        <v>3</v>
      </c>
      <c r="BD21" s="1" t="s">
        <v>195</v>
      </c>
      <c r="BE21" s="1" t="s">
        <v>196</v>
      </c>
      <c r="BF21" s="1">
        <v>23</v>
      </c>
      <c r="BG21" s="1" t="s">
        <v>1248</v>
      </c>
      <c r="BH21" s="1" t="s">
        <v>1249</v>
      </c>
      <c r="BI21" s="1" t="s">
        <v>1291</v>
      </c>
      <c r="BK21" s="1" t="s">
        <v>200</v>
      </c>
    </row>
    <row r="22" spans="1:63" ht="15.75" customHeight="1">
      <c r="A22" s="2">
        <v>41864.397157789346</v>
      </c>
      <c r="B22" s="6">
        <v>3</v>
      </c>
      <c r="C22" s="6">
        <v>2</v>
      </c>
      <c r="D22" s="6">
        <v>2</v>
      </c>
      <c r="E22" s="6">
        <v>4</v>
      </c>
      <c r="F22" s="6">
        <v>1</v>
      </c>
      <c r="G22" s="6">
        <v>4</v>
      </c>
      <c r="H22" s="6">
        <v>3</v>
      </c>
      <c r="I22" s="6">
        <v>3</v>
      </c>
      <c r="J22" s="6">
        <v>3</v>
      </c>
      <c r="K22" s="6">
        <v>2</v>
      </c>
      <c r="L22" s="6">
        <f t="shared" si="0"/>
        <v>3</v>
      </c>
      <c r="M22" s="8">
        <v>4</v>
      </c>
      <c r="N22" s="8">
        <v>3</v>
      </c>
      <c r="O22" s="8">
        <v>3</v>
      </c>
      <c r="P22" s="8">
        <v>2</v>
      </c>
      <c r="Q22" s="8">
        <v>4</v>
      </c>
      <c r="R22" s="8">
        <v>3</v>
      </c>
      <c r="S22" s="8">
        <v>3</v>
      </c>
      <c r="T22" s="8">
        <v>4</v>
      </c>
      <c r="U22" s="8">
        <v>4</v>
      </c>
      <c r="V22" s="8">
        <v>4</v>
      </c>
      <c r="W22" s="8">
        <v>4</v>
      </c>
      <c r="X22" s="8">
        <v>3</v>
      </c>
      <c r="Y22" s="8">
        <v>4</v>
      </c>
      <c r="Z22" s="8">
        <v>3</v>
      </c>
      <c r="AA22" s="8">
        <v>3</v>
      </c>
      <c r="AB22" s="8">
        <v>2</v>
      </c>
      <c r="AC22" s="10">
        <v>1</v>
      </c>
      <c r="AD22" s="10">
        <v>4</v>
      </c>
      <c r="AE22" s="10">
        <v>1</v>
      </c>
      <c r="AF22" s="10">
        <v>4</v>
      </c>
      <c r="AG22" s="10">
        <v>3</v>
      </c>
      <c r="AH22" s="10">
        <v>2</v>
      </c>
      <c r="AI22" s="10">
        <v>2</v>
      </c>
      <c r="AJ22" s="10">
        <v>2</v>
      </c>
      <c r="AK22" s="10">
        <v>4</v>
      </c>
      <c r="AL22" s="10">
        <v>3</v>
      </c>
      <c r="AM22" s="10">
        <v>1</v>
      </c>
      <c r="AN22" s="10">
        <v>2</v>
      </c>
      <c r="AO22" s="10">
        <v>4</v>
      </c>
      <c r="AP22" s="10">
        <v>4</v>
      </c>
      <c r="AQ22" s="10">
        <v>4</v>
      </c>
      <c r="AR22" s="10">
        <v>3</v>
      </c>
      <c r="AS22" s="10">
        <v>4</v>
      </c>
      <c r="AT22" s="10">
        <v>3</v>
      </c>
      <c r="AU22" s="11">
        <v>4</v>
      </c>
      <c r="AV22" s="11">
        <v>1</v>
      </c>
      <c r="AW22" s="10">
        <v>3</v>
      </c>
      <c r="AX22" s="10">
        <v>3</v>
      </c>
      <c r="AY22" s="10">
        <v>4</v>
      </c>
      <c r="AZ22" s="11">
        <v>2</v>
      </c>
      <c r="BA22" s="10">
        <v>3</v>
      </c>
      <c r="BB22" s="10">
        <v>4</v>
      </c>
      <c r="BC22" s="10">
        <v>4</v>
      </c>
      <c r="BD22" s="1" t="s">
        <v>115</v>
      </c>
      <c r="BE22" s="1" t="s">
        <v>116</v>
      </c>
      <c r="BF22" s="1">
        <v>29</v>
      </c>
      <c r="BG22" s="1" t="s">
        <v>1248</v>
      </c>
      <c r="BH22" s="1" t="s">
        <v>1290</v>
      </c>
      <c r="BI22" s="1" t="s">
        <v>1291</v>
      </c>
      <c r="BK22" s="1" t="s">
        <v>120</v>
      </c>
    </row>
    <row r="23" spans="1:63" ht="15.75" customHeight="1">
      <c r="A23" s="2">
        <v>41864.39799892361</v>
      </c>
      <c r="B23" s="6">
        <v>3</v>
      </c>
      <c r="C23" s="6">
        <v>2</v>
      </c>
      <c r="D23" s="6">
        <v>1</v>
      </c>
      <c r="E23" s="6">
        <v>1</v>
      </c>
      <c r="F23" s="6">
        <v>2</v>
      </c>
      <c r="G23" s="6">
        <v>3</v>
      </c>
      <c r="H23" s="6">
        <v>3</v>
      </c>
      <c r="I23" s="6">
        <v>3</v>
      </c>
      <c r="J23" s="6">
        <v>3</v>
      </c>
      <c r="K23" s="6">
        <v>1</v>
      </c>
      <c r="L23" s="6">
        <f t="shared" si="0"/>
        <v>2</v>
      </c>
      <c r="M23" s="8">
        <v>4</v>
      </c>
      <c r="N23" s="8">
        <v>3</v>
      </c>
      <c r="O23" s="8">
        <v>1</v>
      </c>
      <c r="P23" s="8">
        <v>1</v>
      </c>
      <c r="Q23" s="8">
        <v>3</v>
      </c>
      <c r="R23" s="8">
        <v>2</v>
      </c>
      <c r="S23" s="8">
        <v>2</v>
      </c>
      <c r="T23" s="8">
        <v>3</v>
      </c>
      <c r="U23" s="8">
        <v>3</v>
      </c>
      <c r="V23" s="8">
        <v>3</v>
      </c>
      <c r="W23" s="8">
        <v>2</v>
      </c>
      <c r="X23" s="8">
        <v>2</v>
      </c>
      <c r="Y23" s="8">
        <v>2</v>
      </c>
      <c r="Z23" s="8">
        <v>3</v>
      </c>
      <c r="AA23" s="8">
        <v>2</v>
      </c>
      <c r="AB23" s="8">
        <v>2</v>
      </c>
      <c r="AC23" s="10">
        <v>2</v>
      </c>
      <c r="AD23" s="10">
        <v>1</v>
      </c>
      <c r="AE23" s="10">
        <v>1</v>
      </c>
      <c r="AF23" s="10">
        <v>2</v>
      </c>
      <c r="AG23" s="10">
        <v>3</v>
      </c>
      <c r="AH23" s="10">
        <v>3</v>
      </c>
      <c r="AI23" s="10">
        <v>2</v>
      </c>
      <c r="AJ23" s="10">
        <v>2</v>
      </c>
      <c r="AK23" s="10">
        <v>2</v>
      </c>
      <c r="AL23" s="10">
        <v>2</v>
      </c>
      <c r="AM23" s="10">
        <v>2</v>
      </c>
      <c r="AN23" s="10">
        <v>2</v>
      </c>
      <c r="AO23" s="10">
        <v>3</v>
      </c>
      <c r="AP23" s="10">
        <v>2</v>
      </c>
      <c r="AQ23" s="10">
        <v>3</v>
      </c>
      <c r="AR23" s="10">
        <v>2</v>
      </c>
      <c r="AS23" s="10">
        <v>3</v>
      </c>
      <c r="AT23" s="10">
        <v>3</v>
      </c>
      <c r="AU23" s="11">
        <v>3</v>
      </c>
      <c r="AV23" s="11">
        <v>3</v>
      </c>
      <c r="AW23" s="10">
        <v>3</v>
      </c>
      <c r="AX23" s="10">
        <v>3</v>
      </c>
      <c r="AY23" s="10">
        <v>3</v>
      </c>
      <c r="AZ23" s="11">
        <v>2</v>
      </c>
      <c r="BA23" s="10">
        <v>3</v>
      </c>
      <c r="BB23" s="10">
        <v>3</v>
      </c>
      <c r="BC23" s="10">
        <v>3</v>
      </c>
      <c r="BD23" s="1" t="s">
        <v>43</v>
      </c>
      <c r="BG23" s="1" t="s">
        <v>1248</v>
      </c>
      <c r="BH23" s="1" t="s">
        <v>1290</v>
      </c>
      <c r="BI23" s="1" t="s">
        <v>1194</v>
      </c>
      <c r="BK23" s="1" t="s">
        <v>47</v>
      </c>
    </row>
    <row r="24" spans="1:63" ht="15.75" customHeight="1">
      <c r="A24" s="2">
        <v>41864.398030648154</v>
      </c>
      <c r="B24" s="6">
        <v>2</v>
      </c>
      <c r="C24" s="6">
        <v>1</v>
      </c>
      <c r="D24" s="6">
        <v>1</v>
      </c>
      <c r="E24" s="6">
        <v>2</v>
      </c>
      <c r="F24" s="6">
        <v>2</v>
      </c>
      <c r="G24" s="6">
        <v>2</v>
      </c>
      <c r="H24" s="6">
        <v>2</v>
      </c>
      <c r="I24" s="6">
        <v>2</v>
      </c>
      <c r="J24" s="6">
        <v>2</v>
      </c>
      <c r="K24" s="6">
        <v>2</v>
      </c>
      <c r="L24" s="6">
        <f t="shared" si="0"/>
        <v>1.6</v>
      </c>
      <c r="M24" s="8">
        <v>3</v>
      </c>
      <c r="N24" s="8">
        <v>2</v>
      </c>
      <c r="O24" s="8">
        <v>3</v>
      </c>
      <c r="P24" s="8">
        <v>2</v>
      </c>
      <c r="Q24" s="8">
        <v>3</v>
      </c>
      <c r="R24" s="8">
        <v>2</v>
      </c>
      <c r="S24" s="8">
        <v>2</v>
      </c>
      <c r="T24" s="8">
        <v>3</v>
      </c>
      <c r="U24" s="8">
        <v>3</v>
      </c>
      <c r="V24" s="8">
        <v>3</v>
      </c>
      <c r="W24" s="8">
        <v>2</v>
      </c>
      <c r="X24" s="8">
        <v>3</v>
      </c>
      <c r="Y24" s="8">
        <v>3</v>
      </c>
      <c r="Z24" s="8">
        <v>3</v>
      </c>
      <c r="AA24" s="8">
        <v>3</v>
      </c>
      <c r="AB24" s="8">
        <v>2</v>
      </c>
      <c r="AC24" s="10">
        <v>2</v>
      </c>
      <c r="AD24" s="10">
        <v>2</v>
      </c>
      <c r="AE24" s="10">
        <v>2</v>
      </c>
      <c r="AF24" s="10">
        <v>2</v>
      </c>
      <c r="AG24" s="10">
        <v>3</v>
      </c>
      <c r="AH24" s="10">
        <v>3</v>
      </c>
      <c r="AI24" s="10">
        <v>2</v>
      </c>
      <c r="AJ24" s="10">
        <v>3</v>
      </c>
      <c r="AK24" s="10">
        <v>2</v>
      </c>
      <c r="AL24" s="10">
        <v>2</v>
      </c>
      <c r="AM24" s="10">
        <v>2</v>
      </c>
      <c r="AN24" s="10">
        <v>2</v>
      </c>
      <c r="AO24" s="10">
        <v>2</v>
      </c>
      <c r="AP24" s="10">
        <v>2</v>
      </c>
      <c r="AQ24" s="10">
        <v>3</v>
      </c>
      <c r="AR24" s="10">
        <v>3</v>
      </c>
      <c r="AS24" s="10">
        <v>2</v>
      </c>
      <c r="AT24" s="10">
        <v>3</v>
      </c>
      <c r="AU24" s="11">
        <v>3</v>
      </c>
      <c r="AV24" s="11">
        <v>3</v>
      </c>
      <c r="AW24" s="10">
        <v>3</v>
      </c>
      <c r="AX24" s="10">
        <v>3</v>
      </c>
      <c r="AY24" s="10">
        <v>3</v>
      </c>
      <c r="AZ24" s="11">
        <v>3</v>
      </c>
      <c r="BA24" s="10">
        <v>3</v>
      </c>
      <c r="BB24" s="10">
        <v>3</v>
      </c>
      <c r="BC24" s="10">
        <v>3</v>
      </c>
      <c r="BD24" s="1" t="s">
        <v>101</v>
      </c>
      <c r="BE24" s="1" t="s">
        <v>102</v>
      </c>
      <c r="BF24" s="1">
        <v>32</v>
      </c>
      <c r="BG24" s="1" t="s">
        <v>1289</v>
      </c>
      <c r="BH24" s="1" t="s">
        <v>1249</v>
      </c>
      <c r="BI24" s="1" t="s">
        <v>1194</v>
      </c>
      <c r="BJ24" s="1" t="s">
        <v>9</v>
      </c>
      <c r="BK24" s="1" t="s">
        <v>10</v>
      </c>
    </row>
  </sheetData>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4"/>
  <sheetViews>
    <sheetView tabSelected="1" workbookViewId="0">
      <pane ySplit="1" topLeftCell="A2" activePane="bottomLeft" state="frozen"/>
      <selection pane="bottomLeft" sqref="A1:XFD1048576"/>
    </sheetView>
  </sheetViews>
  <sheetFormatPr baseColWidth="10" defaultColWidth="14.5" defaultRowHeight="15.75" customHeight="1" x14ac:dyDescent="0"/>
  <cols>
    <col min="1" max="64" width="21.5" customWidth="1"/>
  </cols>
  <sheetData>
    <row r="1" spans="1:64" ht="15.75" customHeight="1">
      <c r="A1" t="s">
        <v>1413</v>
      </c>
      <c r="B1" s="1" t="s">
        <v>1414</v>
      </c>
      <c r="C1" s="1" t="s">
        <v>1415</v>
      </c>
      <c r="D1" s="1" t="s">
        <v>1416</v>
      </c>
      <c r="E1" s="1" t="s">
        <v>1417</v>
      </c>
      <c r="F1" s="1" t="s">
        <v>1418</v>
      </c>
      <c r="G1" s="1" t="s">
        <v>1419</v>
      </c>
      <c r="H1" s="1" t="s">
        <v>1420</v>
      </c>
      <c r="I1" s="1" t="s">
        <v>1421</v>
      </c>
      <c r="J1" t="s">
        <v>1422</v>
      </c>
      <c r="K1" s="1" t="s">
        <v>1423</v>
      </c>
      <c r="L1" s="1" t="s">
        <v>1424</v>
      </c>
      <c r="M1" s="1" t="s">
        <v>1425</v>
      </c>
      <c r="N1" s="1" t="s">
        <v>1426</v>
      </c>
      <c r="O1" s="1" t="s">
        <v>1427</v>
      </c>
      <c r="P1" s="1" t="s">
        <v>1428</v>
      </c>
      <c r="Q1" s="1" t="s">
        <v>1429</v>
      </c>
      <c r="R1" s="1" t="s">
        <v>1430</v>
      </c>
      <c r="S1" s="1" t="s">
        <v>1431</v>
      </c>
      <c r="T1" s="1" t="s">
        <v>1432</v>
      </c>
      <c r="U1" s="1" t="s">
        <v>1433</v>
      </c>
      <c r="V1" s="1" t="s">
        <v>1434</v>
      </c>
      <c r="W1" s="1" t="s">
        <v>1435</v>
      </c>
      <c r="X1" s="1" t="s">
        <v>1436</v>
      </c>
      <c r="Y1" s="1" t="s">
        <v>1437</v>
      </c>
      <c r="Z1" s="1"/>
      <c r="AA1" s="1" t="s">
        <v>1438</v>
      </c>
      <c r="AB1" s="1" t="s">
        <v>1439</v>
      </c>
      <c r="AC1" s="1" t="s">
        <v>1440</v>
      </c>
      <c r="AD1" s="1" t="s">
        <v>1441</v>
      </c>
      <c r="AE1" s="1" t="s">
        <v>1442</v>
      </c>
      <c r="AF1" s="1" t="s">
        <v>1443</v>
      </c>
      <c r="AG1" s="1" t="s">
        <v>1444</v>
      </c>
      <c r="AH1" s="1" t="s">
        <v>1445</v>
      </c>
      <c r="AI1" s="1" t="s">
        <v>1446</v>
      </c>
      <c r="AJ1" s="1" t="s">
        <v>1394</v>
      </c>
      <c r="AK1" s="1" t="s">
        <v>1395</v>
      </c>
      <c r="AL1" s="1" t="s">
        <v>1396</v>
      </c>
      <c r="AM1" s="1"/>
      <c r="AN1" s="1" t="s">
        <v>1397</v>
      </c>
      <c r="AO1" s="1" t="s">
        <v>1398</v>
      </c>
      <c r="AP1" s="1" t="s">
        <v>1399</v>
      </c>
      <c r="AQ1" s="1" t="s">
        <v>1400</v>
      </c>
      <c r="AR1" s="1" t="s">
        <v>1401</v>
      </c>
      <c r="AS1" t="s">
        <v>1402</v>
      </c>
      <c r="AT1" t="s">
        <v>1403</v>
      </c>
      <c r="AU1" t="s">
        <v>1404</v>
      </c>
      <c r="AV1" t="s">
        <v>1405</v>
      </c>
      <c r="AW1" t="s">
        <v>1406</v>
      </c>
      <c r="AX1" t="s">
        <v>1407</v>
      </c>
      <c r="AY1" s="1" t="s">
        <v>1408</v>
      </c>
      <c r="AZ1" s="1" t="s">
        <v>1409</v>
      </c>
      <c r="BA1" s="1" t="s">
        <v>1410</v>
      </c>
      <c r="BB1" s="1" t="s">
        <v>1411</v>
      </c>
      <c r="BC1" s="1" t="s">
        <v>1412</v>
      </c>
      <c r="BD1" s="1" t="s">
        <v>1345</v>
      </c>
      <c r="BE1" s="1" t="s">
        <v>1346</v>
      </c>
      <c r="BF1" s="1" t="s">
        <v>1347</v>
      </c>
      <c r="BG1" s="1" t="s">
        <v>1348</v>
      </c>
      <c r="BH1" s="1" t="s">
        <v>1349</v>
      </c>
      <c r="BI1" s="1" t="s">
        <v>1350</v>
      </c>
      <c r="BJ1" s="1" t="s">
        <v>1351</v>
      </c>
      <c r="BK1" s="1" t="s">
        <v>1352</v>
      </c>
      <c r="BL1" s="1" t="s">
        <v>1353</v>
      </c>
    </row>
    <row r="2" spans="1:64" ht="15.75" customHeight="1">
      <c r="A2" s="2">
        <v>41864.385608530094</v>
      </c>
      <c r="B2" s="1" t="s">
        <v>1354</v>
      </c>
      <c r="C2" s="1" t="s">
        <v>1355</v>
      </c>
      <c r="D2" s="1" t="s">
        <v>1356</v>
      </c>
      <c r="E2" s="1" t="s">
        <v>1357</v>
      </c>
      <c r="F2" s="1" t="s">
        <v>1358</v>
      </c>
      <c r="G2" s="1" t="s">
        <v>1359</v>
      </c>
      <c r="H2" s="1" t="s">
        <v>1360</v>
      </c>
      <c r="I2" s="1" t="s">
        <v>1361</v>
      </c>
      <c r="J2" s="1" t="s">
        <v>1362</v>
      </c>
      <c r="K2" s="1" t="s">
        <v>1363</v>
      </c>
      <c r="L2" s="1" t="s">
        <v>1364</v>
      </c>
      <c r="M2" s="1" t="s">
        <v>1365</v>
      </c>
      <c r="N2" s="1" t="s">
        <v>1366</v>
      </c>
      <c r="O2" s="1" t="s">
        <v>1367</v>
      </c>
      <c r="P2" s="1" t="s">
        <v>1368</v>
      </c>
      <c r="Q2" s="1" t="s">
        <v>1369</v>
      </c>
      <c r="R2" s="1" t="s">
        <v>1370</v>
      </c>
      <c r="S2" s="1" t="s">
        <v>1371</v>
      </c>
      <c r="T2" s="1" t="s">
        <v>1372</v>
      </c>
      <c r="U2" s="1" t="s">
        <v>1373</v>
      </c>
      <c r="V2" s="1" t="s">
        <v>1374</v>
      </c>
      <c r="W2" s="1" t="s">
        <v>1375</v>
      </c>
      <c r="X2" s="1" t="s">
        <v>1376</v>
      </c>
      <c r="Y2" s="1" t="s">
        <v>1377</v>
      </c>
      <c r="AA2" s="1" t="s">
        <v>1378</v>
      </c>
      <c r="AB2" s="1" t="s">
        <v>1379</v>
      </c>
      <c r="AC2" s="1" t="s">
        <v>1380</v>
      </c>
      <c r="AD2" s="1" t="s">
        <v>1381</v>
      </c>
      <c r="AE2" s="1" t="s">
        <v>1382</v>
      </c>
      <c r="AF2" s="1" t="s">
        <v>1383</v>
      </c>
      <c r="AG2" s="1" t="s">
        <v>1384</v>
      </c>
      <c r="AH2" s="1" t="s">
        <v>1385</v>
      </c>
      <c r="AI2" s="1" t="s">
        <v>1386</v>
      </c>
      <c r="AJ2" s="1" t="s">
        <v>1387</v>
      </c>
      <c r="AK2" s="1" t="s">
        <v>1388</v>
      </c>
      <c r="AL2" s="1" t="s">
        <v>1389</v>
      </c>
      <c r="AN2" s="1" t="s">
        <v>1390</v>
      </c>
      <c r="AO2" s="1" t="s">
        <v>1391</v>
      </c>
      <c r="AP2" s="1" t="s">
        <v>1392</v>
      </c>
      <c r="AQ2" s="1" t="s">
        <v>1393</v>
      </c>
      <c r="AR2" s="1" t="s">
        <v>1288</v>
      </c>
      <c r="AS2" s="1">
        <v>43</v>
      </c>
      <c r="AT2" s="1" t="s">
        <v>1289</v>
      </c>
      <c r="AU2" s="1" t="s">
        <v>1290</v>
      </c>
      <c r="AV2" s="1" t="s">
        <v>1291</v>
      </c>
      <c r="AX2" s="1" t="s">
        <v>1292</v>
      </c>
      <c r="AY2" s="1" t="s">
        <v>1293</v>
      </c>
      <c r="AZ2" s="1" t="s">
        <v>1294</v>
      </c>
      <c r="BA2" s="1" t="s">
        <v>1295</v>
      </c>
      <c r="BB2" s="1" t="s">
        <v>1296</v>
      </c>
      <c r="BC2" s="1" t="s">
        <v>1297</v>
      </c>
      <c r="BD2" s="1" t="s">
        <v>1298</v>
      </c>
      <c r="BE2" s="1" t="s">
        <v>1299</v>
      </c>
      <c r="BF2" s="1" t="s">
        <v>1300</v>
      </c>
      <c r="BG2" s="1" t="s">
        <v>1301</v>
      </c>
      <c r="BH2" s="1" t="s">
        <v>1302</v>
      </c>
      <c r="BI2" s="1" t="s">
        <v>1303</v>
      </c>
      <c r="BJ2" s="1" t="s">
        <v>1304</v>
      </c>
      <c r="BK2" s="1" t="s">
        <v>1305</v>
      </c>
      <c r="BL2" s="1" t="s">
        <v>1306</v>
      </c>
    </row>
    <row r="3" spans="1:64" ht="15.75" customHeight="1">
      <c r="A3" s="2">
        <v>41864.385709120368</v>
      </c>
      <c r="B3" s="1" t="s">
        <v>1307</v>
      </c>
      <c r="C3" s="1" t="s">
        <v>1308</v>
      </c>
      <c r="D3" s="1" t="s">
        <v>1309</v>
      </c>
      <c r="E3" s="1" t="s">
        <v>1310</v>
      </c>
      <c r="F3" s="1" t="s">
        <v>1311</v>
      </c>
      <c r="G3" s="1" t="s">
        <v>1312</v>
      </c>
      <c r="H3" s="1" t="s">
        <v>1313</v>
      </c>
      <c r="I3" s="1" t="s">
        <v>1314</v>
      </c>
      <c r="J3" s="1" t="s">
        <v>1315</v>
      </c>
      <c r="K3" s="1" t="s">
        <v>1316</v>
      </c>
      <c r="L3" s="1" t="s">
        <v>1317</v>
      </c>
      <c r="M3" s="1" t="s">
        <v>1318</v>
      </c>
      <c r="N3" s="1" t="s">
        <v>1319</v>
      </c>
      <c r="O3" s="1" t="s">
        <v>1320</v>
      </c>
      <c r="P3" s="1" t="s">
        <v>1321</v>
      </c>
      <c r="Q3" s="1" t="s">
        <v>1322</v>
      </c>
      <c r="R3" s="1" t="s">
        <v>1323</v>
      </c>
      <c r="S3" s="1" t="s">
        <v>1324</v>
      </c>
      <c r="T3" s="1" t="s">
        <v>1325</v>
      </c>
      <c r="U3" s="1" t="s">
        <v>1326</v>
      </c>
      <c r="V3" s="1" t="s">
        <v>1327</v>
      </c>
      <c r="W3" s="1" t="s">
        <v>1328</v>
      </c>
      <c r="X3" s="1" t="s">
        <v>1329</v>
      </c>
      <c r="Y3" s="1" t="s">
        <v>1330</v>
      </c>
      <c r="AA3" s="1" t="s">
        <v>1331</v>
      </c>
      <c r="AB3" s="1" t="s">
        <v>1332</v>
      </c>
      <c r="AC3" s="1" t="s">
        <v>1333</v>
      </c>
      <c r="AD3" s="1" t="s">
        <v>1334</v>
      </c>
      <c r="AE3" s="1" t="s">
        <v>1335</v>
      </c>
      <c r="AF3" s="1" t="s">
        <v>1336</v>
      </c>
      <c r="AG3" s="1" t="s">
        <v>1337</v>
      </c>
      <c r="AH3" s="1" t="s">
        <v>1338</v>
      </c>
      <c r="AI3" s="1" t="s">
        <v>1339</v>
      </c>
      <c r="AJ3" s="1" t="s">
        <v>1340</v>
      </c>
      <c r="AK3" s="1" t="s">
        <v>1341</v>
      </c>
      <c r="AL3" s="1" t="s">
        <v>1342</v>
      </c>
      <c r="AN3" s="1" t="s">
        <v>1343</v>
      </c>
      <c r="AP3" s="1" t="s">
        <v>1344</v>
      </c>
      <c r="AQ3" s="1" t="s">
        <v>1246</v>
      </c>
      <c r="AR3" s="1" t="s">
        <v>1247</v>
      </c>
      <c r="AS3" s="1">
        <v>24</v>
      </c>
      <c r="AT3" s="1" t="s">
        <v>1248</v>
      </c>
      <c r="AU3" s="1" t="s">
        <v>1249</v>
      </c>
      <c r="AV3" s="1" t="s">
        <v>31</v>
      </c>
      <c r="AX3" s="1" t="s">
        <v>1250</v>
      </c>
      <c r="AY3" s="1" t="s">
        <v>1251</v>
      </c>
      <c r="AZ3" s="1" t="s">
        <v>1252</v>
      </c>
      <c r="BA3" s="1" t="s">
        <v>1253</v>
      </c>
      <c r="BB3" s="1" t="s">
        <v>1254</v>
      </c>
      <c r="BC3" s="1" t="s">
        <v>1255</v>
      </c>
      <c r="BD3" s="1" t="s">
        <v>1256</v>
      </c>
      <c r="BE3" s="1" t="s">
        <v>1257</v>
      </c>
      <c r="BF3" s="1" t="s">
        <v>1258</v>
      </c>
      <c r="BG3" s="1" t="s">
        <v>1259</v>
      </c>
      <c r="BH3" s="1" t="s">
        <v>1260</v>
      </c>
      <c r="BI3" s="1" t="s">
        <v>1261</v>
      </c>
      <c r="BJ3" s="1" t="s">
        <v>1262</v>
      </c>
      <c r="BK3" s="1" t="s">
        <v>1263</v>
      </c>
      <c r="BL3" s="1" t="s">
        <v>1264</v>
      </c>
    </row>
    <row r="4" spans="1:64" ht="15.75" customHeight="1">
      <c r="A4" s="2">
        <v>41864.386231909717</v>
      </c>
      <c r="B4" s="1" t="s">
        <v>1265</v>
      </c>
      <c r="C4" s="1" t="s">
        <v>1266</v>
      </c>
      <c r="D4" s="1" t="s">
        <v>1267</v>
      </c>
      <c r="E4" s="1" t="s">
        <v>1268</v>
      </c>
      <c r="F4" s="1" t="s">
        <v>1269</v>
      </c>
      <c r="G4" s="1" t="s">
        <v>1270</v>
      </c>
      <c r="H4" s="1" t="s">
        <v>1271</v>
      </c>
      <c r="I4" s="1" t="s">
        <v>1272</v>
      </c>
      <c r="J4" s="1" t="s">
        <v>1273</v>
      </c>
      <c r="K4" s="1" t="s">
        <v>1274</v>
      </c>
      <c r="L4" s="1" t="s">
        <v>1275</v>
      </c>
      <c r="M4" s="1" t="s">
        <v>1276</v>
      </c>
      <c r="N4" s="1" t="s">
        <v>1277</v>
      </c>
      <c r="O4" s="1" t="s">
        <v>1278</v>
      </c>
      <c r="P4" s="1" t="s">
        <v>1279</v>
      </c>
      <c r="Q4" s="1" t="s">
        <v>1280</v>
      </c>
      <c r="R4" s="1" t="s">
        <v>1281</v>
      </c>
      <c r="S4" s="1" t="s">
        <v>1282</v>
      </c>
      <c r="T4" s="1" t="s">
        <v>1283</v>
      </c>
      <c r="U4" s="1" t="s">
        <v>1284</v>
      </c>
      <c r="V4" s="1" t="s">
        <v>1285</v>
      </c>
      <c r="W4" s="1" t="s">
        <v>1286</v>
      </c>
      <c r="X4" s="1" t="s">
        <v>1287</v>
      </c>
      <c r="Y4" s="1" t="s">
        <v>1174</v>
      </c>
      <c r="AA4" s="1" t="s">
        <v>1175</v>
      </c>
      <c r="AB4" s="1" t="s">
        <v>1176</v>
      </c>
      <c r="AC4" s="1" t="s">
        <v>1177</v>
      </c>
      <c r="AD4" s="1" t="s">
        <v>1178</v>
      </c>
      <c r="AE4" s="1" t="s">
        <v>1179</v>
      </c>
      <c r="AF4" s="1" t="s">
        <v>1180</v>
      </c>
      <c r="AG4" s="1" t="s">
        <v>1181</v>
      </c>
      <c r="AH4" s="1" t="s">
        <v>1182</v>
      </c>
      <c r="AI4" s="1" t="s">
        <v>1183</v>
      </c>
      <c r="AJ4" s="1" t="s">
        <v>1184</v>
      </c>
      <c r="AK4" s="1" t="s">
        <v>1185</v>
      </c>
      <c r="AL4" s="1" t="s">
        <v>1186</v>
      </c>
      <c r="AN4" s="1" t="s">
        <v>1187</v>
      </c>
      <c r="AO4" s="1" t="s">
        <v>1188</v>
      </c>
      <c r="AP4" s="1" t="s">
        <v>1189</v>
      </c>
      <c r="AQ4" s="1" t="s">
        <v>1190</v>
      </c>
      <c r="AR4" s="1" t="s">
        <v>1191</v>
      </c>
      <c r="AS4" s="1">
        <v>37</v>
      </c>
      <c r="AT4" s="1" t="s">
        <v>1192</v>
      </c>
      <c r="AU4" s="1" t="s">
        <v>1193</v>
      </c>
      <c r="AV4" s="1" t="s">
        <v>1194</v>
      </c>
      <c r="AW4" s="1" t="s">
        <v>1195</v>
      </c>
      <c r="AX4" s="1" t="s">
        <v>1196</v>
      </c>
      <c r="AY4" s="1" t="s">
        <v>1197</v>
      </c>
      <c r="AZ4" s="1" t="s">
        <v>1198</v>
      </c>
      <c r="BA4" s="1" t="s">
        <v>1199</v>
      </c>
      <c r="BB4" s="1" t="s">
        <v>1200</v>
      </c>
      <c r="BC4" s="1" t="s">
        <v>1201</v>
      </c>
      <c r="BD4" s="1" t="s">
        <v>1202</v>
      </c>
      <c r="BE4" s="1" t="s">
        <v>1203</v>
      </c>
      <c r="BF4" s="1" t="s">
        <v>1204</v>
      </c>
      <c r="BG4" s="1" t="s">
        <v>1205</v>
      </c>
      <c r="BH4" s="1" t="s">
        <v>1206</v>
      </c>
      <c r="BI4" s="1" t="s">
        <v>1207</v>
      </c>
      <c r="BJ4" s="1" t="s">
        <v>1208</v>
      </c>
      <c r="BK4" s="1" t="s">
        <v>1209</v>
      </c>
      <c r="BL4" s="1" t="s">
        <v>1210</v>
      </c>
    </row>
    <row r="5" spans="1:64" ht="15.75" customHeight="1">
      <c r="A5" s="2">
        <v>41864.386375381946</v>
      </c>
      <c r="B5" s="1" t="s">
        <v>1211</v>
      </c>
      <c r="C5" s="1" t="s">
        <v>1212</v>
      </c>
      <c r="D5" s="1" t="s">
        <v>1213</v>
      </c>
      <c r="E5" s="1" t="s">
        <v>1214</v>
      </c>
      <c r="F5" s="1" t="s">
        <v>1215</v>
      </c>
      <c r="G5" s="1" t="s">
        <v>1216</v>
      </c>
      <c r="H5" s="1" t="s">
        <v>1217</v>
      </c>
      <c r="I5" s="1" t="s">
        <v>1218</v>
      </c>
      <c r="J5" s="1" t="s">
        <v>1219</v>
      </c>
      <c r="K5" s="1" t="s">
        <v>1220</v>
      </c>
      <c r="L5" s="1" t="s">
        <v>1221</v>
      </c>
      <c r="M5" s="1" t="s">
        <v>1222</v>
      </c>
      <c r="N5" s="1" t="s">
        <v>1223</v>
      </c>
      <c r="O5" s="1" t="s">
        <v>1224</v>
      </c>
      <c r="P5" s="1" t="s">
        <v>1225</v>
      </c>
      <c r="Q5" s="1" t="s">
        <v>1226</v>
      </c>
      <c r="R5" s="1" t="s">
        <v>1227</v>
      </c>
      <c r="S5" s="1" t="s">
        <v>1228</v>
      </c>
      <c r="T5" s="1" t="s">
        <v>1229</v>
      </c>
      <c r="U5" s="1" t="s">
        <v>1230</v>
      </c>
      <c r="V5" s="1" t="s">
        <v>1231</v>
      </c>
      <c r="W5" s="1" t="s">
        <v>1232</v>
      </c>
      <c r="X5" s="1" t="s">
        <v>1233</v>
      </c>
      <c r="Y5" s="1" t="s">
        <v>1234</v>
      </c>
      <c r="AA5" s="1" t="s">
        <v>1235</v>
      </c>
      <c r="AB5" s="1" t="s">
        <v>1236</v>
      </c>
      <c r="AC5" s="1" t="s">
        <v>1237</v>
      </c>
      <c r="AD5" s="1" t="s">
        <v>1238</v>
      </c>
      <c r="AE5" s="1" t="s">
        <v>1239</v>
      </c>
      <c r="AF5" s="1" t="s">
        <v>1240</v>
      </c>
      <c r="AG5" s="1" t="s">
        <v>1241</v>
      </c>
      <c r="AH5" s="1" t="s">
        <v>1242</v>
      </c>
      <c r="AI5" s="1" t="s">
        <v>1243</v>
      </c>
      <c r="AJ5" s="1" t="s">
        <v>1244</v>
      </c>
      <c r="AK5" s="1" t="s">
        <v>1245</v>
      </c>
      <c r="AL5" s="1" t="s">
        <v>1112</v>
      </c>
      <c r="AN5" s="1" t="s">
        <v>1113</v>
      </c>
      <c r="AO5" s="1" t="s">
        <v>1114</v>
      </c>
      <c r="AP5" s="1" t="s">
        <v>1115</v>
      </c>
      <c r="AQ5" s="1" t="s">
        <v>1116</v>
      </c>
      <c r="AR5" s="1" t="s">
        <v>1117</v>
      </c>
      <c r="AS5" s="1">
        <v>25</v>
      </c>
      <c r="AT5" s="1" t="s">
        <v>1118</v>
      </c>
      <c r="AU5" s="1" t="s">
        <v>1119</v>
      </c>
      <c r="AV5" s="1" t="s">
        <v>1120</v>
      </c>
      <c r="AW5" s="1" t="s">
        <v>1121</v>
      </c>
      <c r="AX5" s="1" t="s">
        <v>1122</v>
      </c>
      <c r="AY5" s="1" t="s">
        <v>1123</v>
      </c>
      <c r="AZ5" s="1" t="s">
        <v>1124</v>
      </c>
      <c r="BA5" s="1" t="s">
        <v>1125</v>
      </c>
      <c r="BB5" s="1" t="s">
        <v>1126</v>
      </c>
      <c r="BC5" s="1" t="s">
        <v>1127</v>
      </c>
      <c r="BD5" s="1" t="s">
        <v>1128</v>
      </c>
      <c r="BE5" s="1" t="s">
        <v>1129</v>
      </c>
      <c r="BF5" s="1" t="s">
        <v>1130</v>
      </c>
      <c r="BG5" s="1" t="s">
        <v>1131</v>
      </c>
      <c r="BH5" s="1" t="s">
        <v>1132</v>
      </c>
      <c r="BI5" s="1" t="s">
        <v>1133</v>
      </c>
      <c r="BJ5" s="1" t="s">
        <v>1134</v>
      </c>
      <c r="BK5" s="1" t="s">
        <v>1135</v>
      </c>
      <c r="BL5" s="1" t="s">
        <v>1136</v>
      </c>
    </row>
    <row r="6" spans="1:64" ht="15.75" customHeight="1">
      <c r="A6" s="2">
        <v>41864.386486435185</v>
      </c>
      <c r="B6" s="1" t="s">
        <v>1137</v>
      </c>
      <c r="C6" s="1" t="s">
        <v>1138</v>
      </c>
      <c r="D6" s="1" t="s">
        <v>1139</v>
      </c>
      <c r="E6" s="1" t="s">
        <v>1140</v>
      </c>
      <c r="F6" s="1" t="s">
        <v>1141</v>
      </c>
      <c r="G6" s="1" t="s">
        <v>1142</v>
      </c>
      <c r="H6" s="1" t="s">
        <v>1143</v>
      </c>
      <c r="I6" s="1" t="s">
        <v>1144</v>
      </c>
      <c r="J6" s="1" t="s">
        <v>1145</v>
      </c>
      <c r="K6" s="1" t="s">
        <v>1146</v>
      </c>
      <c r="L6" s="1" t="s">
        <v>1147</v>
      </c>
      <c r="M6" s="1" t="s">
        <v>1148</v>
      </c>
      <c r="N6" s="1" t="s">
        <v>1149</v>
      </c>
      <c r="O6" s="1" t="s">
        <v>1150</v>
      </c>
      <c r="P6" s="1" t="s">
        <v>1151</v>
      </c>
      <c r="Q6" s="1" t="s">
        <v>1152</v>
      </c>
      <c r="R6" s="1" t="s">
        <v>1153</v>
      </c>
      <c r="S6" s="1" t="s">
        <v>1154</v>
      </c>
      <c r="T6" s="1" t="s">
        <v>1155</v>
      </c>
      <c r="U6" s="1" t="s">
        <v>1156</v>
      </c>
      <c r="V6" s="1" t="s">
        <v>1157</v>
      </c>
      <c r="W6" s="1" t="s">
        <v>1158</v>
      </c>
      <c r="X6" s="1" t="s">
        <v>1159</v>
      </c>
      <c r="Y6" s="1" t="s">
        <v>1160</v>
      </c>
      <c r="AA6" s="1" t="s">
        <v>1161</v>
      </c>
      <c r="AB6" s="1" t="s">
        <v>1162</v>
      </c>
      <c r="AC6" s="1" t="s">
        <v>1163</v>
      </c>
      <c r="AD6" s="1" t="s">
        <v>1164</v>
      </c>
      <c r="AE6" s="1" t="s">
        <v>1165</v>
      </c>
      <c r="AF6" s="1" t="s">
        <v>1166</v>
      </c>
      <c r="AG6" s="1" t="s">
        <v>1167</v>
      </c>
      <c r="AH6" s="1" t="s">
        <v>1168</v>
      </c>
      <c r="AI6" s="1" t="s">
        <v>1169</v>
      </c>
      <c r="AJ6" s="1" t="s">
        <v>1170</v>
      </c>
      <c r="AK6" s="1" t="s">
        <v>1171</v>
      </c>
      <c r="AL6" s="1" t="s">
        <v>1172</v>
      </c>
      <c r="AN6" s="1" t="s">
        <v>1173</v>
      </c>
      <c r="AO6" s="1" t="s">
        <v>1051</v>
      </c>
      <c r="AP6" s="1" t="s">
        <v>1052</v>
      </c>
      <c r="AQ6" s="1" t="s">
        <v>1053</v>
      </c>
      <c r="AR6" s="1" t="s">
        <v>1054</v>
      </c>
      <c r="AS6" s="1">
        <v>24</v>
      </c>
      <c r="AT6" s="1" t="s">
        <v>1055</v>
      </c>
      <c r="AU6" s="1" t="s">
        <v>1056</v>
      </c>
      <c r="AV6" s="1" t="s">
        <v>1057</v>
      </c>
      <c r="AX6" s="1" t="s">
        <v>1058</v>
      </c>
      <c r="AY6" s="1" t="s">
        <v>1059</v>
      </c>
      <c r="AZ6" s="1" t="s">
        <v>1060</v>
      </c>
      <c r="BA6" s="1" t="s">
        <v>1061</v>
      </c>
      <c r="BB6" s="1" t="s">
        <v>1062</v>
      </c>
      <c r="BC6" s="1" t="s">
        <v>1063</v>
      </c>
      <c r="BD6" s="1" t="s">
        <v>1064</v>
      </c>
      <c r="BE6" s="1" t="s">
        <v>1065</v>
      </c>
      <c r="BF6" s="1" t="s">
        <v>1066</v>
      </c>
      <c r="BG6" s="1" t="s">
        <v>1067</v>
      </c>
      <c r="BH6" s="1" t="s">
        <v>1068</v>
      </c>
      <c r="BI6" s="1" t="s">
        <v>1069</v>
      </c>
      <c r="BJ6" s="1" t="s">
        <v>1070</v>
      </c>
      <c r="BK6" s="1" t="s">
        <v>1071</v>
      </c>
      <c r="BL6" s="1" t="s">
        <v>1072</v>
      </c>
    </row>
    <row r="7" spans="1:64" ht="15.75" customHeight="1">
      <c r="A7" s="2">
        <v>41864.386719988426</v>
      </c>
      <c r="B7" s="1" t="s">
        <v>1073</v>
      </c>
      <c r="C7" s="1" t="s">
        <v>1074</v>
      </c>
      <c r="D7" s="1" t="s">
        <v>1075</v>
      </c>
      <c r="E7" s="1" t="s">
        <v>1076</v>
      </c>
      <c r="F7" s="1" t="s">
        <v>1077</v>
      </c>
      <c r="G7" s="1" t="s">
        <v>1078</v>
      </c>
      <c r="H7" s="1" t="s">
        <v>1079</v>
      </c>
      <c r="I7" s="1" t="s">
        <v>1080</v>
      </c>
      <c r="J7" s="1" t="s">
        <v>1081</v>
      </c>
      <c r="K7" s="1" t="s">
        <v>1082</v>
      </c>
      <c r="L7" s="1" t="s">
        <v>1083</v>
      </c>
      <c r="M7" s="1" t="s">
        <v>1084</v>
      </c>
      <c r="N7" s="1" t="s">
        <v>1085</v>
      </c>
      <c r="O7" s="1" t="s">
        <v>1086</v>
      </c>
      <c r="P7" s="1" t="s">
        <v>1087</v>
      </c>
      <c r="Q7" s="1" t="s">
        <v>1088</v>
      </c>
      <c r="R7" s="1" t="s">
        <v>1089</v>
      </c>
      <c r="S7" s="1" t="s">
        <v>1090</v>
      </c>
      <c r="T7" s="1" t="s">
        <v>1091</v>
      </c>
      <c r="U7" s="1" t="s">
        <v>1092</v>
      </c>
      <c r="V7" s="1" t="s">
        <v>1093</v>
      </c>
      <c r="W7" s="1" t="s">
        <v>1094</v>
      </c>
      <c r="X7" s="1" t="s">
        <v>1095</v>
      </c>
      <c r="Y7" s="1" t="s">
        <v>1096</v>
      </c>
      <c r="AA7" s="1" t="s">
        <v>1097</v>
      </c>
      <c r="AB7" s="1" t="s">
        <v>1098</v>
      </c>
      <c r="AC7" s="1" t="s">
        <v>1099</v>
      </c>
      <c r="AD7" s="1" t="s">
        <v>1100</v>
      </c>
      <c r="AE7" s="1" t="s">
        <v>1101</v>
      </c>
      <c r="AF7" s="1" t="s">
        <v>1102</v>
      </c>
      <c r="AG7" s="1" t="s">
        <v>1103</v>
      </c>
      <c r="AH7" s="1" t="s">
        <v>1104</v>
      </c>
      <c r="AI7" s="1" t="s">
        <v>1105</v>
      </c>
      <c r="AJ7" s="1" t="s">
        <v>1106</v>
      </c>
      <c r="AK7" s="1" t="s">
        <v>1107</v>
      </c>
      <c r="AL7" s="1" t="s">
        <v>1108</v>
      </c>
      <c r="AN7" s="1" t="s">
        <v>1109</v>
      </c>
      <c r="AO7" s="1" t="s">
        <v>1110</v>
      </c>
      <c r="AP7" s="1" t="s">
        <v>1111</v>
      </c>
      <c r="AQ7" s="1" t="s">
        <v>980</v>
      </c>
      <c r="AR7" s="1" t="s">
        <v>981</v>
      </c>
      <c r="AS7" s="1">
        <v>26</v>
      </c>
      <c r="AT7" s="1" t="s">
        <v>982</v>
      </c>
      <c r="AU7" s="1" t="s">
        <v>983</v>
      </c>
      <c r="AV7" s="1" t="s">
        <v>984</v>
      </c>
      <c r="AX7" s="1" t="s">
        <v>985</v>
      </c>
      <c r="AY7" s="1" t="s">
        <v>986</v>
      </c>
      <c r="AZ7" s="1" t="s">
        <v>987</v>
      </c>
      <c r="BA7" s="1" t="s">
        <v>988</v>
      </c>
      <c r="BB7" s="1" t="s">
        <v>989</v>
      </c>
      <c r="BC7" s="1" t="s">
        <v>990</v>
      </c>
      <c r="BD7" s="1" t="s">
        <v>991</v>
      </c>
      <c r="BE7" s="1" t="s">
        <v>992</v>
      </c>
      <c r="BF7" s="1" t="s">
        <v>993</v>
      </c>
      <c r="BG7" s="1" t="s">
        <v>994</v>
      </c>
      <c r="BH7" s="1" t="s">
        <v>995</v>
      </c>
      <c r="BI7" s="1" t="s">
        <v>996</v>
      </c>
      <c r="BJ7" s="1" t="s">
        <v>997</v>
      </c>
      <c r="BK7" s="1" t="s">
        <v>998</v>
      </c>
      <c r="BL7" s="1" t="s">
        <v>999</v>
      </c>
    </row>
    <row r="8" spans="1:64" ht="15.75" customHeight="1">
      <c r="A8" s="2">
        <v>41864.386865694447</v>
      </c>
      <c r="B8" s="1" t="s">
        <v>1000</v>
      </c>
      <c r="C8" s="1" t="s">
        <v>1001</v>
      </c>
      <c r="D8" s="1" t="s">
        <v>1002</v>
      </c>
      <c r="E8" s="1" t="s">
        <v>1003</v>
      </c>
      <c r="F8" s="1" t="s">
        <v>1004</v>
      </c>
      <c r="G8" s="1" t="s">
        <v>1005</v>
      </c>
      <c r="H8" s="1" t="s">
        <v>1006</v>
      </c>
      <c r="I8" s="1" t="s">
        <v>1007</v>
      </c>
      <c r="J8" s="1" t="s">
        <v>1008</v>
      </c>
      <c r="K8" s="1" t="s">
        <v>1009</v>
      </c>
      <c r="L8" s="1" t="s">
        <v>1010</v>
      </c>
      <c r="M8" s="1" t="s">
        <v>1011</v>
      </c>
      <c r="N8" s="1" t="s">
        <v>1012</v>
      </c>
      <c r="O8" s="1" t="s">
        <v>1013</v>
      </c>
      <c r="P8" s="1" t="s">
        <v>1014</v>
      </c>
      <c r="Q8" s="1" t="s">
        <v>1015</v>
      </c>
      <c r="R8" s="1" t="s">
        <v>1016</v>
      </c>
      <c r="S8" s="1" t="s">
        <v>1017</v>
      </c>
      <c r="T8" s="1" t="s">
        <v>1018</v>
      </c>
      <c r="U8" s="1" t="s">
        <v>1019</v>
      </c>
      <c r="V8" s="1" t="s">
        <v>1020</v>
      </c>
      <c r="W8" s="1" t="s">
        <v>1021</v>
      </c>
      <c r="X8" s="1" t="s">
        <v>1022</v>
      </c>
      <c r="Y8" s="1" t="s">
        <v>1023</v>
      </c>
      <c r="AA8" s="1" t="s">
        <v>1024</v>
      </c>
      <c r="AB8" s="1" t="s">
        <v>1025</v>
      </c>
      <c r="AC8" s="1" t="s">
        <v>1026</v>
      </c>
      <c r="AD8" s="1" t="s">
        <v>1027</v>
      </c>
      <c r="AE8" s="1" t="s">
        <v>1028</v>
      </c>
      <c r="AF8" s="1" t="s">
        <v>1029</v>
      </c>
      <c r="AG8" s="1" t="s">
        <v>1030</v>
      </c>
      <c r="AH8" s="1" t="s">
        <v>1031</v>
      </c>
      <c r="AI8" s="1" t="s">
        <v>1032</v>
      </c>
      <c r="AJ8" s="1" t="s">
        <v>1033</v>
      </c>
      <c r="AK8" s="1" t="s">
        <v>1034</v>
      </c>
      <c r="AL8" s="1" t="s">
        <v>1035</v>
      </c>
      <c r="AN8" s="1" t="s">
        <v>1036</v>
      </c>
      <c r="AO8" s="1" t="s">
        <v>1037</v>
      </c>
      <c r="AP8" s="1" t="s">
        <v>1038</v>
      </c>
      <c r="AS8" s="1">
        <v>23</v>
      </c>
      <c r="AT8" s="1" t="s">
        <v>1039</v>
      </c>
      <c r="AU8" s="1" t="s">
        <v>1040</v>
      </c>
      <c r="AV8" s="1" t="s">
        <v>1041</v>
      </c>
      <c r="AW8" s="1" t="s">
        <v>1042</v>
      </c>
      <c r="AX8" s="1" t="s">
        <v>1043</v>
      </c>
      <c r="AY8" s="1" t="s">
        <v>1044</v>
      </c>
      <c r="AZ8" s="1" t="s">
        <v>1045</v>
      </c>
      <c r="BA8" s="1" t="s">
        <v>1046</v>
      </c>
      <c r="BB8" s="1" t="s">
        <v>1047</v>
      </c>
      <c r="BC8" s="1" t="s">
        <v>1048</v>
      </c>
      <c r="BD8" s="1" t="s">
        <v>1049</v>
      </c>
      <c r="BE8" s="1" t="s">
        <v>1050</v>
      </c>
      <c r="BF8" s="1" t="s">
        <v>921</v>
      </c>
      <c r="BG8" s="1" t="s">
        <v>922</v>
      </c>
      <c r="BH8" s="1" t="s">
        <v>923</v>
      </c>
      <c r="BI8" s="1" t="s">
        <v>924</v>
      </c>
      <c r="BJ8" s="1" t="s">
        <v>925</v>
      </c>
      <c r="BK8" s="1" t="s">
        <v>926</v>
      </c>
      <c r="BL8" s="1" t="s">
        <v>927</v>
      </c>
    </row>
    <row r="9" spans="1:64" ht="15.75" customHeight="1">
      <c r="A9" s="2">
        <v>41864.387020694441</v>
      </c>
      <c r="B9" s="1" t="s">
        <v>928</v>
      </c>
      <c r="C9" s="1" t="s">
        <v>929</v>
      </c>
      <c r="D9" s="1" t="s">
        <v>930</v>
      </c>
      <c r="E9" s="1" t="s">
        <v>931</v>
      </c>
      <c r="F9" s="1" t="s">
        <v>932</v>
      </c>
      <c r="G9" s="1" t="s">
        <v>933</v>
      </c>
      <c r="H9" s="1" t="s">
        <v>934</v>
      </c>
      <c r="I9" s="1" t="s">
        <v>935</v>
      </c>
      <c r="J9" s="1" t="s">
        <v>936</v>
      </c>
      <c r="K9" s="1" t="s">
        <v>937</v>
      </c>
      <c r="L9" s="1" t="s">
        <v>938</v>
      </c>
      <c r="M9" s="1" t="s">
        <v>939</v>
      </c>
      <c r="N9" s="1" t="s">
        <v>940</v>
      </c>
      <c r="O9" s="1" t="s">
        <v>941</v>
      </c>
      <c r="P9" s="1" t="s">
        <v>942</v>
      </c>
      <c r="Q9" s="1" t="s">
        <v>943</v>
      </c>
      <c r="R9" s="1" t="s">
        <v>944</v>
      </c>
      <c r="S9" s="1" t="s">
        <v>945</v>
      </c>
      <c r="T9" s="1" t="s">
        <v>946</v>
      </c>
      <c r="U9" s="1" t="s">
        <v>947</v>
      </c>
      <c r="V9" s="1" t="s">
        <v>948</v>
      </c>
      <c r="W9" s="1" t="s">
        <v>949</v>
      </c>
      <c r="X9" s="1" t="s">
        <v>950</v>
      </c>
      <c r="Y9" s="1" t="s">
        <v>951</v>
      </c>
      <c r="AA9" s="1" t="s">
        <v>952</v>
      </c>
      <c r="AB9" s="1" t="s">
        <v>953</v>
      </c>
      <c r="AC9" s="1" t="s">
        <v>954</v>
      </c>
      <c r="AD9" s="1" t="s">
        <v>955</v>
      </c>
      <c r="AE9" s="1" t="s">
        <v>956</v>
      </c>
      <c r="AF9" s="1" t="s">
        <v>957</v>
      </c>
      <c r="AG9" s="1" t="s">
        <v>958</v>
      </c>
      <c r="AH9" s="1" t="s">
        <v>959</v>
      </c>
      <c r="AI9" s="1" t="s">
        <v>960</v>
      </c>
      <c r="AJ9" s="1" t="s">
        <v>961</v>
      </c>
      <c r="AK9" s="1" t="s">
        <v>962</v>
      </c>
      <c r="AL9" s="1" t="s">
        <v>963</v>
      </c>
      <c r="AN9" s="1" t="s">
        <v>964</v>
      </c>
      <c r="AO9" s="1" t="s">
        <v>965</v>
      </c>
      <c r="AP9" s="1" t="s">
        <v>966</v>
      </c>
      <c r="AQ9" s="1" t="s">
        <v>967</v>
      </c>
      <c r="AR9" s="1" t="s">
        <v>968</v>
      </c>
      <c r="AS9" s="1">
        <v>30</v>
      </c>
      <c r="AT9" s="1" t="s">
        <v>969</v>
      </c>
      <c r="AU9" s="1" t="s">
        <v>970</v>
      </c>
      <c r="AV9" s="1" t="s">
        <v>971</v>
      </c>
      <c r="AW9" s="1" t="s">
        <v>972</v>
      </c>
      <c r="AX9" s="1" t="s">
        <v>973</v>
      </c>
      <c r="AY9" s="1" t="s">
        <v>974</v>
      </c>
      <c r="AZ9" s="1" t="s">
        <v>975</v>
      </c>
      <c r="BA9" s="1" t="s">
        <v>976</v>
      </c>
      <c r="BB9" s="1" t="s">
        <v>977</v>
      </c>
      <c r="BC9" s="1" t="s">
        <v>978</v>
      </c>
      <c r="BD9" s="1" t="s">
        <v>979</v>
      </c>
      <c r="BE9" s="1" t="s">
        <v>861</v>
      </c>
      <c r="BF9" s="1" t="s">
        <v>862</v>
      </c>
      <c r="BG9" s="1" t="s">
        <v>863</v>
      </c>
      <c r="BH9" s="1" t="s">
        <v>864</v>
      </c>
      <c r="BI9" s="1" t="s">
        <v>865</v>
      </c>
      <c r="BJ9" s="1" t="s">
        <v>866</v>
      </c>
      <c r="BK9" s="1" t="s">
        <v>867</v>
      </c>
      <c r="BL9" s="1" t="s">
        <v>868</v>
      </c>
    </row>
    <row r="10" spans="1:64" ht="15.75" customHeight="1">
      <c r="A10" s="2">
        <v>41864.387184097221</v>
      </c>
      <c r="B10" s="1" t="s">
        <v>869</v>
      </c>
      <c r="C10" s="1" t="s">
        <v>870</v>
      </c>
      <c r="D10" s="1" t="s">
        <v>871</v>
      </c>
      <c r="E10" s="1" t="s">
        <v>872</v>
      </c>
      <c r="F10" s="1" t="s">
        <v>873</v>
      </c>
      <c r="G10" s="1" t="s">
        <v>874</v>
      </c>
      <c r="H10" s="1" t="s">
        <v>875</v>
      </c>
      <c r="I10" s="1" t="s">
        <v>876</v>
      </c>
      <c r="J10" s="1" t="s">
        <v>877</v>
      </c>
      <c r="K10" s="1" t="s">
        <v>878</v>
      </c>
      <c r="L10" s="1" t="s">
        <v>879</v>
      </c>
      <c r="M10" s="1" t="s">
        <v>880</v>
      </c>
      <c r="N10" s="1" t="s">
        <v>881</v>
      </c>
      <c r="O10" s="1" t="s">
        <v>882</v>
      </c>
      <c r="P10" s="1" t="s">
        <v>883</v>
      </c>
      <c r="Q10" s="1" t="s">
        <v>884</v>
      </c>
      <c r="R10" s="1" t="s">
        <v>885</v>
      </c>
      <c r="S10" s="1" t="s">
        <v>886</v>
      </c>
      <c r="T10" s="1" t="s">
        <v>887</v>
      </c>
      <c r="U10" s="1" t="s">
        <v>888</v>
      </c>
      <c r="V10" s="1" t="s">
        <v>889</v>
      </c>
      <c r="W10" s="1" t="s">
        <v>890</v>
      </c>
      <c r="X10" s="1" t="s">
        <v>891</v>
      </c>
      <c r="Y10" s="1" t="s">
        <v>892</v>
      </c>
      <c r="AA10" s="1" t="s">
        <v>893</v>
      </c>
      <c r="AB10" s="1" t="s">
        <v>894</v>
      </c>
      <c r="AC10" s="1" t="s">
        <v>895</v>
      </c>
      <c r="AD10" s="1" t="s">
        <v>896</v>
      </c>
      <c r="AE10" s="1" t="s">
        <v>897</v>
      </c>
      <c r="AF10" s="1" t="s">
        <v>898</v>
      </c>
      <c r="AG10" s="1" t="s">
        <v>899</v>
      </c>
      <c r="AH10" s="1" t="s">
        <v>900</v>
      </c>
      <c r="AI10" s="1" t="s">
        <v>901</v>
      </c>
      <c r="AJ10" s="1" t="s">
        <v>902</v>
      </c>
      <c r="AK10" s="1" t="s">
        <v>903</v>
      </c>
      <c r="AL10" s="1" t="s">
        <v>904</v>
      </c>
      <c r="AN10" s="1" t="s">
        <v>905</v>
      </c>
      <c r="AO10" s="1" t="s">
        <v>906</v>
      </c>
      <c r="AP10" s="1" t="s">
        <v>907</v>
      </c>
      <c r="AQ10" s="1" t="s">
        <v>908</v>
      </c>
      <c r="AR10" s="1" t="s">
        <v>909</v>
      </c>
      <c r="AS10" s="1">
        <v>23</v>
      </c>
      <c r="AT10" s="1" t="s">
        <v>910</v>
      </c>
      <c r="AU10" s="1" t="s">
        <v>911</v>
      </c>
      <c r="AV10" s="1" t="s">
        <v>912</v>
      </c>
      <c r="AW10" s="1" t="s">
        <v>913</v>
      </c>
      <c r="AX10" s="1" t="s">
        <v>914</v>
      </c>
      <c r="AY10" s="1" t="s">
        <v>915</v>
      </c>
      <c r="AZ10" s="1" t="s">
        <v>916</v>
      </c>
      <c r="BA10" s="1" t="s">
        <v>917</v>
      </c>
      <c r="BB10" s="1" t="s">
        <v>918</v>
      </c>
      <c r="BC10" s="1" t="s">
        <v>919</v>
      </c>
      <c r="BD10" s="1" t="s">
        <v>920</v>
      </c>
      <c r="BE10" s="1" t="s">
        <v>800</v>
      </c>
      <c r="BF10" s="1" t="s">
        <v>801</v>
      </c>
      <c r="BG10" s="1" t="s">
        <v>802</v>
      </c>
      <c r="BH10" s="1" t="s">
        <v>803</v>
      </c>
      <c r="BI10" s="1" t="s">
        <v>804</v>
      </c>
      <c r="BJ10" s="1" t="s">
        <v>805</v>
      </c>
      <c r="BK10" s="1" t="s">
        <v>806</v>
      </c>
      <c r="BL10" s="1" t="s">
        <v>807</v>
      </c>
    </row>
    <row r="11" spans="1:64" ht="15.75" customHeight="1">
      <c r="A11" s="2">
        <v>41864.387437442136</v>
      </c>
      <c r="B11" s="1" t="s">
        <v>808</v>
      </c>
      <c r="C11" s="1" t="s">
        <v>809</v>
      </c>
      <c r="D11" s="1" t="s">
        <v>810</v>
      </c>
      <c r="E11" s="1" t="s">
        <v>811</v>
      </c>
      <c r="F11" s="1" t="s">
        <v>812</v>
      </c>
      <c r="G11" s="1" t="s">
        <v>813</v>
      </c>
      <c r="H11" s="1" t="s">
        <v>814</v>
      </c>
      <c r="I11" s="1" t="s">
        <v>815</v>
      </c>
      <c r="J11" s="1" t="s">
        <v>816</v>
      </c>
      <c r="K11" s="1" t="s">
        <v>817</v>
      </c>
      <c r="L11" s="1" t="s">
        <v>818</v>
      </c>
      <c r="M11" s="1" t="s">
        <v>819</v>
      </c>
      <c r="N11" s="1" t="s">
        <v>820</v>
      </c>
      <c r="O11" s="1" t="s">
        <v>821</v>
      </c>
      <c r="P11" s="1" t="s">
        <v>822</v>
      </c>
      <c r="Q11" s="1" t="s">
        <v>823</v>
      </c>
      <c r="R11" s="1" t="s">
        <v>824</v>
      </c>
      <c r="S11" s="1" t="s">
        <v>825</v>
      </c>
      <c r="T11" s="1" t="s">
        <v>826</v>
      </c>
      <c r="U11" s="1" t="s">
        <v>827</v>
      </c>
      <c r="V11" s="1" t="s">
        <v>828</v>
      </c>
      <c r="W11" s="1" t="s">
        <v>829</v>
      </c>
      <c r="X11" s="1" t="s">
        <v>830</v>
      </c>
      <c r="Y11" s="1" t="s">
        <v>831</v>
      </c>
      <c r="AA11" s="1" t="s">
        <v>832</v>
      </c>
      <c r="AB11" s="1" t="s">
        <v>833</v>
      </c>
      <c r="AC11" s="1" t="s">
        <v>834</v>
      </c>
      <c r="AD11" s="1" t="s">
        <v>835</v>
      </c>
      <c r="AE11" s="1" t="s">
        <v>836</v>
      </c>
      <c r="AF11" s="1" t="s">
        <v>837</v>
      </c>
      <c r="AG11" s="1" t="s">
        <v>838</v>
      </c>
      <c r="AH11" s="1" t="s">
        <v>839</v>
      </c>
      <c r="AI11" s="1" t="s">
        <v>840</v>
      </c>
      <c r="AJ11" s="1" t="s">
        <v>841</v>
      </c>
      <c r="AK11" s="1" t="s">
        <v>842</v>
      </c>
      <c r="AL11" s="1" t="s">
        <v>843</v>
      </c>
      <c r="AN11" s="1" t="s">
        <v>844</v>
      </c>
      <c r="AO11" s="1" t="s">
        <v>845</v>
      </c>
      <c r="AP11" s="1" t="s">
        <v>846</v>
      </c>
      <c r="AQ11" s="1" t="s">
        <v>847</v>
      </c>
      <c r="AR11" s="1" t="s">
        <v>848</v>
      </c>
      <c r="AS11" s="1">
        <v>26</v>
      </c>
      <c r="AT11" s="1" t="s">
        <v>849</v>
      </c>
      <c r="AU11" s="1" t="s">
        <v>850</v>
      </c>
      <c r="AV11" s="1" t="s">
        <v>851</v>
      </c>
      <c r="AX11" s="1" t="s">
        <v>852</v>
      </c>
      <c r="AY11" s="1" t="s">
        <v>853</v>
      </c>
      <c r="AZ11" s="1" t="s">
        <v>854</v>
      </c>
      <c r="BA11" s="1" t="s">
        <v>855</v>
      </c>
      <c r="BB11" s="1" t="s">
        <v>856</v>
      </c>
      <c r="BC11" s="1" t="s">
        <v>857</v>
      </c>
      <c r="BD11" s="1" t="s">
        <v>858</v>
      </c>
      <c r="BE11" s="1" t="s">
        <v>859</v>
      </c>
      <c r="BF11" s="1" t="s">
        <v>860</v>
      </c>
      <c r="BG11" s="1" t="s">
        <v>754</v>
      </c>
      <c r="BH11" s="1" t="s">
        <v>755</v>
      </c>
      <c r="BI11" s="1" t="s">
        <v>756</v>
      </c>
      <c r="BJ11" s="1" t="s">
        <v>757</v>
      </c>
      <c r="BK11" s="1" t="s">
        <v>758</v>
      </c>
      <c r="BL11" s="1" t="s">
        <v>759</v>
      </c>
    </row>
    <row r="12" spans="1:64" ht="15.75" customHeight="1">
      <c r="A12" s="2">
        <v>41864.388308043985</v>
      </c>
      <c r="B12" s="1" t="s">
        <v>760</v>
      </c>
      <c r="C12" s="1" t="s">
        <v>761</v>
      </c>
      <c r="D12" s="1" t="s">
        <v>762</v>
      </c>
      <c r="E12" s="1" t="s">
        <v>763</v>
      </c>
      <c r="F12" s="1" t="s">
        <v>764</v>
      </c>
      <c r="G12" s="1" t="s">
        <v>765</v>
      </c>
      <c r="H12" s="1" t="s">
        <v>766</v>
      </c>
      <c r="I12" s="1" t="s">
        <v>767</v>
      </c>
      <c r="J12" s="1" t="s">
        <v>768</v>
      </c>
      <c r="K12" s="1" t="s">
        <v>769</v>
      </c>
      <c r="L12" s="1" t="s">
        <v>770</v>
      </c>
      <c r="M12" s="1" t="s">
        <v>771</v>
      </c>
      <c r="N12" s="1" t="s">
        <v>772</v>
      </c>
      <c r="O12" s="1" t="s">
        <v>773</v>
      </c>
      <c r="P12" s="1" t="s">
        <v>774</v>
      </c>
      <c r="Q12" s="1" t="s">
        <v>775</v>
      </c>
      <c r="R12" s="1" t="s">
        <v>776</v>
      </c>
      <c r="S12" s="1" t="s">
        <v>777</v>
      </c>
      <c r="T12" s="1" t="s">
        <v>778</v>
      </c>
      <c r="U12" s="1" t="s">
        <v>779</v>
      </c>
      <c r="V12" s="1" t="s">
        <v>780</v>
      </c>
      <c r="W12" s="1" t="s">
        <v>781</v>
      </c>
      <c r="X12" s="1" t="s">
        <v>782</v>
      </c>
      <c r="Y12" s="1" t="s">
        <v>783</v>
      </c>
      <c r="AA12" s="1" t="s">
        <v>784</v>
      </c>
      <c r="AB12" s="1" t="s">
        <v>785</v>
      </c>
      <c r="AC12" s="1" t="s">
        <v>786</v>
      </c>
      <c r="AD12" s="1" t="s">
        <v>787</v>
      </c>
      <c r="AE12" s="1" t="s">
        <v>788</v>
      </c>
      <c r="AF12" s="1" t="s">
        <v>789</v>
      </c>
      <c r="AG12" s="1" t="s">
        <v>790</v>
      </c>
      <c r="AH12" s="1" t="s">
        <v>791</v>
      </c>
      <c r="AI12" s="1" t="s">
        <v>792</v>
      </c>
      <c r="AJ12" s="1" t="s">
        <v>793</v>
      </c>
      <c r="AK12" s="1" t="s">
        <v>794</v>
      </c>
      <c r="AL12" s="1" t="s">
        <v>795</v>
      </c>
      <c r="AN12" s="1" t="s">
        <v>796</v>
      </c>
      <c r="AO12" s="1" t="s">
        <v>797</v>
      </c>
      <c r="AP12" s="1" t="s">
        <v>798</v>
      </c>
      <c r="AQ12" s="1" t="s">
        <v>799</v>
      </c>
      <c r="AR12" s="1" t="s">
        <v>695</v>
      </c>
      <c r="AS12" s="1">
        <v>23</v>
      </c>
      <c r="AT12" s="1" t="s">
        <v>696</v>
      </c>
      <c r="AU12" s="1" t="s">
        <v>697</v>
      </c>
      <c r="AV12" s="1" t="s">
        <v>698</v>
      </c>
      <c r="AW12" s="1" t="s">
        <v>699</v>
      </c>
      <c r="AX12" s="1" t="s">
        <v>700</v>
      </c>
      <c r="AY12" s="1" t="s">
        <v>701</v>
      </c>
      <c r="AZ12" s="1" t="s">
        <v>702</v>
      </c>
      <c r="BA12" s="1" t="s">
        <v>703</v>
      </c>
      <c r="BB12" s="1" t="s">
        <v>704</v>
      </c>
      <c r="BC12" s="1" t="s">
        <v>705</v>
      </c>
      <c r="BD12" s="1" t="s">
        <v>706</v>
      </c>
      <c r="BE12" s="1" t="s">
        <v>707</v>
      </c>
      <c r="BF12" s="1" t="s">
        <v>708</v>
      </c>
      <c r="BG12" s="1" t="s">
        <v>709</v>
      </c>
      <c r="BH12" s="1" t="s">
        <v>710</v>
      </c>
      <c r="BI12" s="1" t="s">
        <v>711</v>
      </c>
      <c r="BJ12" s="1" t="s">
        <v>712</v>
      </c>
      <c r="BK12" s="1" t="s">
        <v>713</v>
      </c>
      <c r="BL12" s="1" t="s">
        <v>714</v>
      </c>
    </row>
    <row r="13" spans="1:64" ht="15.75" customHeight="1">
      <c r="A13" s="2">
        <v>41864.388347893517</v>
      </c>
      <c r="B13" s="1" t="s">
        <v>715</v>
      </c>
      <c r="C13" s="1" t="s">
        <v>716</v>
      </c>
      <c r="D13" s="1" t="s">
        <v>717</v>
      </c>
      <c r="E13" s="1" t="s">
        <v>718</v>
      </c>
      <c r="F13" s="1" t="s">
        <v>719</v>
      </c>
      <c r="G13" s="1" t="s">
        <v>720</v>
      </c>
      <c r="H13" s="1" t="s">
        <v>721</v>
      </c>
      <c r="I13" s="1" t="s">
        <v>722</v>
      </c>
      <c r="J13" s="1" t="s">
        <v>723</v>
      </c>
      <c r="K13" s="1" t="s">
        <v>724</v>
      </c>
      <c r="L13" s="1" t="s">
        <v>725</v>
      </c>
      <c r="M13" s="1" t="s">
        <v>726</v>
      </c>
      <c r="N13" s="1" t="s">
        <v>727</v>
      </c>
      <c r="O13" s="1" t="s">
        <v>728</v>
      </c>
      <c r="P13" s="1" t="s">
        <v>729</v>
      </c>
      <c r="Q13" s="1" t="s">
        <v>730</v>
      </c>
      <c r="R13" s="1" t="s">
        <v>731</v>
      </c>
      <c r="S13" s="1" t="s">
        <v>732</v>
      </c>
      <c r="T13" s="1" t="s">
        <v>733</v>
      </c>
      <c r="U13" s="1" t="s">
        <v>734</v>
      </c>
      <c r="V13" s="1" t="s">
        <v>735</v>
      </c>
      <c r="W13" s="1" t="s">
        <v>736</v>
      </c>
      <c r="X13" s="1" t="s">
        <v>737</v>
      </c>
      <c r="Y13" s="1" t="s">
        <v>738</v>
      </c>
      <c r="AA13" s="1" t="s">
        <v>739</v>
      </c>
      <c r="AB13" s="1" t="s">
        <v>740</v>
      </c>
      <c r="AC13" s="1" t="s">
        <v>741</v>
      </c>
      <c r="AD13" s="1" t="s">
        <v>742</v>
      </c>
      <c r="AE13" s="1" t="s">
        <v>743</v>
      </c>
      <c r="AF13" s="1" t="s">
        <v>744</v>
      </c>
      <c r="AG13" s="1" t="s">
        <v>745</v>
      </c>
      <c r="AH13" s="1" t="s">
        <v>746</v>
      </c>
      <c r="AI13" s="1" t="s">
        <v>747</v>
      </c>
      <c r="AJ13" s="1" t="s">
        <v>748</v>
      </c>
      <c r="AK13" s="1" t="s">
        <v>749</v>
      </c>
      <c r="AL13" s="1" t="s">
        <v>750</v>
      </c>
      <c r="AN13" s="1" t="s">
        <v>751</v>
      </c>
      <c r="AO13" s="1" t="s">
        <v>752</v>
      </c>
      <c r="AP13" s="1" t="s">
        <v>753</v>
      </c>
      <c r="AQ13" s="1" t="s">
        <v>663</v>
      </c>
      <c r="AR13" s="1" t="s">
        <v>664</v>
      </c>
      <c r="AS13" s="1">
        <v>29</v>
      </c>
      <c r="AT13" s="1" t="s">
        <v>665</v>
      </c>
      <c r="AU13" s="1" t="s">
        <v>666</v>
      </c>
      <c r="AV13" s="1" t="s">
        <v>667</v>
      </c>
      <c r="AW13" s="1" t="s">
        <v>668</v>
      </c>
      <c r="AX13" s="1" t="s">
        <v>669</v>
      </c>
      <c r="AY13" s="1" t="s">
        <v>670</v>
      </c>
      <c r="AZ13" s="1" t="s">
        <v>671</v>
      </c>
      <c r="BA13" s="1" t="s">
        <v>672</v>
      </c>
      <c r="BB13" s="1" t="s">
        <v>673</v>
      </c>
      <c r="BC13" s="1" t="s">
        <v>674</v>
      </c>
      <c r="BD13" s="1" t="s">
        <v>675</v>
      </c>
      <c r="BE13" s="1" t="s">
        <v>676</v>
      </c>
      <c r="BF13" s="1" t="s">
        <v>677</v>
      </c>
      <c r="BG13" s="1" t="s">
        <v>678</v>
      </c>
      <c r="BH13" s="1" t="s">
        <v>679</v>
      </c>
      <c r="BI13" s="1" t="s">
        <v>680</v>
      </c>
      <c r="BJ13" s="1" t="s">
        <v>681</v>
      </c>
      <c r="BK13" s="1" t="s">
        <v>682</v>
      </c>
      <c r="BL13" s="1" t="s">
        <v>683</v>
      </c>
    </row>
    <row r="14" spans="1:64" ht="15.75" customHeight="1">
      <c r="A14" s="2">
        <v>41864.389595185181</v>
      </c>
      <c r="B14" s="1" t="s">
        <v>684</v>
      </c>
      <c r="C14" s="1" t="s">
        <v>685</v>
      </c>
      <c r="D14" s="1" t="s">
        <v>686</v>
      </c>
      <c r="E14" s="1" t="s">
        <v>687</v>
      </c>
      <c r="F14" s="1" t="s">
        <v>688</v>
      </c>
      <c r="G14" s="1" t="s">
        <v>689</v>
      </c>
      <c r="H14" s="1" t="s">
        <v>690</v>
      </c>
      <c r="I14" s="1" t="s">
        <v>691</v>
      </c>
      <c r="J14" s="1" t="s">
        <v>692</v>
      </c>
      <c r="K14" s="1" t="s">
        <v>693</v>
      </c>
      <c r="L14" s="1" t="s">
        <v>694</v>
      </c>
      <c r="M14" s="1" t="s">
        <v>584</v>
      </c>
      <c r="N14" s="1" t="s">
        <v>585</v>
      </c>
      <c r="O14" s="1" t="s">
        <v>586</v>
      </c>
      <c r="P14" s="1" t="s">
        <v>587</v>
      </c>
      <c r="Q14" s="1" t="s">
        <v>588</v>
      </c>
      <c r="R14" s="1" t="s">
        <v>589</v>
      </c>
      <c r="S14" s="1" t="s">
        <v>590</v>
      </c>
      <c r="T14" s="1" t="s">
        <v>591</v>
      </c>
      <c r="U14" s="1" t="s">
        <v>592</v>
      </c>
      <c r="V14" s="1" t="s">
        <v>593</v>
      </c>
      <c r="W14" s="1" t="s">
        <v>594</v>
      </c>
      <c r="X14" s="1" t="s">
        <v>595</v>
      </c>
      <c r="Y14" s="1" t="s">
        <v>596</v>
      </c>
      <c r="AA14" s="1" t="s">
        <v>597</v>
      </c>
      <c r="AB14" s="1" t="s">
        <v>598</v>
      </c>
      <c r="AC14" s="1" t="s">
        <v>599</v>
      </c>
      <c r="AD14" s="1" t="s">
        <v>600</v>
      </c>
      <c r="AE14" s="1" t="s">
        <v>601</v>
      </c>
      <c r="AF14" s="1" t="s">
        <v>602</v>
      </c>
      <c r="AG14" s="1" t="s">
        <v>603</v>
      </c>
      <c r="AH14" s="1" t="s">
        <v>604</v>
      </c>
      <c r="AI14" s="1" t="s">
        <v>605</v>
      </c>
      <c r="AJ14" s="1" t="s">
        <v>606</v>
      </c>
      <c r="AK14" s="1" t="s">
        <v>607</v>
      </c>
      <c r="AL14" s="1" t="s">
        <v>608</v>
      </c>
      <c r="AN14" s="1" t="s">
        <v>609</v>
      </c>
      <c r="AO14" s="1" t="s">
        <v>610</v>
      </c>
      <c r="AP14" s="1" t="s">
        <v>611</v>
      </c>
      <c r="AQ14" s="1" t="s">
        <v>612</v>
      </c>
      <c r="AS14" s="1">
        <v>32</v>
      </c>
      <c r="AT14" s="1" t="s">
        <v>613</v>
      </c>
      <c r="AU14" s="1" t="s">
        <v>614</v>
      </c>
      <c r="AX14" s="1" t="s">
        <v>615</v>
      </c>
      <c r="AY14" s="1" t="s">
        <v>616</v>
      </c>
      <c r="AZ14" s="1" t="s">
        <v>617</v>
      </c>
      <c r="BA14" s="1" t="s">
        <v>618</v>
      </c>
      <c r="BB14" s="1" t="s">
        <v>619</v>
      </c>
      <c r="BC14" s="1" t="s">
        <v>620</v>
      </c>
      <c r="BD14" s="1" t="s">
        <v>621</v>
      </c>
      <c r="BE14" s="1" t="s">
        <v>622</v>
      </c>
      <c r="BF14" s="1" t="s">
        <v>623</v>
      </c>
      <c r="BG14" s="1" t="s">
        <v>624</v>
      </c>
      <c r="BH14" s="1" t="s">
        <v>625</v>
      </c>
      <c r="BI14" s="1" t="s">
        <v>626</v>
      </c>
      <c r="BJ14" s="1" t="s">
        <v>627</v>
      </c>
      <c r="BK14" s="1" t="s">
        <v>628</v>
      </c>
      <c r="BL14" s="1" t="s">
        <v>629</v>
      </c>
    </row>
    <row r="15" spans="1:64" ht="15.75" customHeight="1">
      <c r="A15" s="2">
        <v>41864.389953113423</v>
      </c>
      <c r="B15" s="1" t="s">
        <v>630</v>
      </c>
      <c r="C15" s="1" t="s">
        <v>631</v>
      </c>
      <c r="D15" s="1" t="s">
        <v>632</v>
      </c>
      <c r="E15" s="1" t="s">
        <v>633</v>
      </c>
      <c r="F15" s="1" t="s">
        <v>634</v>
      </c>
      <c r="G15" s="1" t="s">
        <v>635</v>
      </c>
      <c r="H15" s="1" t="s">
        <v>636</v>
      </c>
      <c r="I15" s="1" t="s">
        <v>637</v>
      </c>
      <c r="J15" s="1" t="s">
        <v>638</v>
      </c>
      <c r="K15" s="1" t="s">
        <v>639</v>
      </c>
      <c r="L15" s="1" t="s">
        <v>640</v>
      </c>
      <c r="M15" s="1" t="s">
        <v>641</v>
      </c>
      <c r="N15" s="1" t="s">
        <v>642</v>
      </c>
      <c r="O15" s="1" t="s">
        <v>643</v>
      </c>
      <c r="P15" s="1" t="s">
        <v>644</v>
      </c>
      <c r="Q15" s="1" t="s">
        <v>645</v>
      </c>
      <c r="R15" s="1" t="s">
        <v>646</v>
      </c>
      <c r="S15" s="1" t="s">
        <v>647</v>
      </c>
      <c r="T15" s="1" t="s">
        <v>648</v>
      </c>
      <c r="U15" s="1" t="s">
        <v>649</v>
      </c>
      <c r="V15" s="1" t="s">
        <v>650</v>
      </c>
      <c r="W15" s="1" t="s">
        <v>651</v>
      </c>
      <c r="X15" s="1" t="s">
        <v>652</v>
      </c>
      <c r="Y15" s="1" t="s">
        <v>653</v>
      </c>
      <c r="AA15" s="1" t="s">
        <v>654</v>
      </c>
      <c r="AB15" s="1" t="s">
        <v>655</v>
      </c>
      <c r="AC15" s="1" t="s">
        <v>656</v>
      </c>
      <c r="AD15" s="1" t="s">
        <v>657</v>
      </c>
      <c r="AE15" s="1" t="s">
        <v>658</v>
      </c>
      <c r="AF15" s="1" t="s">
        <v>659</v>
      </c>
      <c r="AG15" s="1" t="s">
        <v>660</v>
      </c>
      <c r="AH15" s="1" t="s">
        <v>661</v>
      </c>
      <c r="AI15" s="1" t="s">
        <v>662</v>
      </c>
      <c r="AJ15" s="1" t="s">
        <v>536</v>
      </c>
      <c r="AK15" s="1" t="s">
        <v>537</v>
      </c>
      <c r="AL15" s="1" t="s">
        <v>538</v>
      </c>
      <c r="AN15" s="1" t="s">
        <v>539</v>
      </c>
      <c r="AO15" s="1" t="s">
        <v>540</v>
      </c>
      <c r="AP15" s="1" t="s">
        <v>541</v>
      </c>
      <c r="AQ15" s="1" t="s">
        <v>542</v>
      </c>
      <c r="AR15" s="1" t="s">
        <v>543</v>
      </c>
      <c r="AS15" s="1">
        <v>24</v>
      </c>
      <c r="AT15" s="1" t="s">
        <v>544</v>
      </c>
      <c r="AU15" s="1" t="s">
        <v>545</v>
      </c>
      <c r="AV15" s="1" t="s">
        <v>546</v>
      </c>
      <c r="AW15" s="1" t="s">
        <v>547</v>
      </c>
      <c r="AX15" s="1" t="s">
        <v>548</v>
      </c>
      <c r="AY15" s="1" t="s">
        <v>549</v>
      </c>
      <c r="AZ15" s="1" t="s">
        <v>550</v>
      </c>
      <c r="BA15" s="1" t="s">
        <v>551</v>
      </c>
      <c r="BB15" s="1" t="s">
        <v>552</v>
      </c>
      <c r="BC15" s="1" t="s">
        <v>553</v>
      </c>
      <c r="BD15" s="1" t="s">
        <v>554</v>
      </c>
      <c r="BE15" s="1" t="s">
        <v>555</v>
      </c>
      <c r="BF15" s="1" t="s">
        <v>556</v>
      </c>
      <c r="BG15" s="1" t="s">
        <v>557</v>
      </c>
      <c r="BH15" s="1" t="s">
        <v>558</v>
      </c>
      <c r="BI15" s="1" t="s">
        <v>559</v>
      </c>
      <c r="BJ15" s="1" t="s">
        <v>560</v>
      </c>
      <c r="BK15" s="1" t="s">
        <v>561</v>
      </c>
      <c r="BL15" s="1" t="s">
        <v>562</v>
      </c>
    </row>
    <row r="16" spans="1:64" ht="15.75" customHeight="1">
      <c r="A16" s="2">
        <v>41864.390017881946</v>
      </c>
      <c r="B16" s="1" t="s">
        <v>563</v>
      </c>
      <c r="C16" s="1" t="s">
        <v>564</v>
      </c>
      <c r="D16" s="1" t="s">
        <v>565</v>
      </c>
      <c r="E16" s="1" t="s">
        <v>566</v>
      </c>
      <c r="F16" s="1" t="s">
        <v>567</v>
      </c>
      <c r="G16" s="1" t="s">
        <v>568</v>
      </c>
      <c r="H16" s="1" t="s">
        <v>569</v>
      </c>
      <c r="I16" s="1" t="s">
        <v>570</v>
      </c>
      <c r="J16" s="1" t="s">
        <v>571</v>
      </c>
      <c r="K16" s="1" t="s">
        <v>572</v>
      </c>
      <c r="L16" s="1" t="s">
        <v>573</v>
      </c>
      <c r="M16" s="1" t="s">
        <v>574</v>
      </c>
      <c r="N16" s="1" t="s">
        <v>575</v>
      </c>
      <c r="O16" s="1" t="s">
        <v>576</v>
      </c>
      <c r="P16" s="1" t="s">
        <v>577</v>
      </c>
      <c r="Q16" s="1" t="s">
        <v>578</v>
      </c>
      <c r="R16" s="1" t="s">
        <v>579</v>
      </c>
      <c r="S16" s="1" t="s">
        <v>580</v>
      </c>
      <c r="T16" s="1" t="s">
        <v>581</v>
      </c>
      <c r="U16" s="1" t="s">
        <v>582</v>
      </c>
      <c r="V16" s="1" t="s">
        <v>583</v>
      </c>
      <c r="W16" s="1" t="s">
        <v>461</v>
      </c>
      <c r="X16" s="1" t="s">
        <v>462</v>
      </c>
      <c r="Y16" s="1" t="s">
        <v>463</v>
      </c>
      <c r="AA16" s="1" t="s">
        <v>464</v>
      </c>
      <c r="AB16" s="1" t="s">
        <v>465</v>
      </c>
      <c r="AC16" s="1" t="s">
        <v>466</v>
      </c>
      <c r="AD16" s="1" t="s">
        <v>467</v>
      </c>
      <c r="AE16" s="1" t="s">
        <v>468</v>
      </c>
      <c r="AF16" s="1" t="s">
        <v>469</v>
      </c>
      <c r="AG16" s="1" t="s">
        <v>470</v>
      </c>
      <c r="AH16" s="1" t="s">
        <v>471</v>
      </c>
      <c r="AI16" s="1" t="s">
        <v>472</v>
      </c>
      <c r="AJ16" s="1" t="s">
        <v>473</v>
      </c>
      <c r="AK16" s="1" t="s">
        <v>474</v>
      </c>
      <c r="AL16" s="1" t="s">
        <v>475</v>
      </c>
      <c r="AN16" s="1" t="s">
        <v>476</v>
      </c>
      <c r="AO16" s="1" t="s">
        <v>477</v>
      </c>
      <c r="AP16" s="1" t="s">
        <v>478</v>
      </c>
      <c r="AQ16" s="1" t="s">
        <v>479</v>
      </c>
      <c r="AS16" s="1">
        <v>28</v>
      </c>
      <c r="AT16" s="1" t="s">
        <v>480</v>
      </c>
      <c r="AU16" s="1" t="s">
        <v>481</v>
      </c>
      <c r="AY16" s="1" t="s">
        <v>482</v>
      </c>
      <c r="AZ16" s="1" t="s">
        <v>483</v>
      </c>
      <c r="BA16" s="1" t="s">
        <v>484</v>
      </c>
      <c r="BB16" s="1" t="s">
        <v>485</v>
      </c>
      <c r="BC16" s="1" t="s">
        <v>486</v>
      </c>
      <c r="BD16" s="1" t="s">
        <v>487</v>
      </c>
      <c r="BE16" s="1" t="s">
        <v>488</v>
      </c>
      <c r="BF16" s="1" t="s">
        <v>489</v>
      </c>
      <c r="BG16" s="1" t="s">
        <v>490</v>
      </c>
      <c r="BH16" s="1" t="s">
        <v>491</v>
      </c>
      <c r="BI16" s="1" t="s">
        <v>492</v>
      </c>
      <c r="BJ16" s="1" t="s">
        <v>493</v>
      </c>
      <c r="BK16" s="1" t="s">
        <v>494</v>
      </c>
      <c r="BL16" s="1" t="s">
        <v>495</v>
      </c>
    </row>
    <row r="17" spans="1:64" ht="15.75" customHeight="1">
      <c r="A17" s="2">
        <v>41864.391137893523</v>
      </c>
      <c r="B17" s="1" t="s">
        <v>496</v>
      </c>
      <c r="C17" s="1" t="s">
        <v>497</v>
      </c>
      <c r="D17" s="1" t="s">
        <v>498</v>
      </c>
      <c r="E17" s="1" t="s">
        <v>499</v>
      </c>
      <c r="F17" s="1" t="s">
        <v>500</v>
      </c>
      <c r="G17" s="1" t="s">
        <v>501</v>
      </c>
      <c r="H17" s="1" t="s">
        <v>502</v>
      </c>
      <c r="I17" s="1" t="s">
        <v>503</v>
      </c>
      <c r="J17" s="1" t="s">
        <v>504</v>
      </c>
      <c r="K17" s="1" t="s">
        <v>505</v>
      </c>
      <c r="L17" s="1" t="s">
        <v>506</v>
      </c>
      <c r="M17" s="1" t="s">
        <v>507</v>
      </c>
      <c r="N17" s="1" t="s">
        <v>508</v>
      </c>
      <c r="O17" s="1" t="s">
        <v>509</v>
      </c>
      <c r="P17" s="1" t="s">
        <v>510</v>
      </c>
      <c r="Q17" s="1" t="s">
        <v>511</v>
      </c>
      <c r="R17" s="1" t="s">
        <v>512</v>
      </c>
      <c r="S17" s="1" t="s">
        <v>513</v>
      </c>
      <c r="T17" s="1" t="s">
        <v>514</v>
      </c>
      <c r="U17" s="1" t="s">
        <v>515</v>
      </c>
      <c r="V17" s="1" t="s">
        <v>516</v>
      </c>
      <c r="W17" s="1" t="s">
        <v>517</v>
      </c>
      <c r="X17" s="1" t="s">
        <v>518</v>
      </c>
      <c r="Y17" s="1" t="s">
        <v>519</v>
      </c>
      <c r="AA17" s="1" t="s">
        <v>520</v>
      </c>
      <c r="AB17" s="1" t="s">
        <v>521</v>
      </c>
      <c r="AC17" s="1" t="s">
        <v>522</v>
      </c>
      <c r="AD17" s="1" t="s">
        <v>523</v>
      </c>
      <c r="AE17" s="1" t="s">
        <v>524</v>
      </c>
      <c r="AF17" s="1" t="s">
        <v>525</v>
      </c>
      <c r="AG17" s="1" t="s">
        <v>526</v>
      </c>
      <c r="AH17" s="1" t="s">
        <v>527</v>
      </c>
      <c r="AI17" s="1" t="s">
        <v>528</v>
      </c>
      <c r="AJ17" s="1" t="s">
        <v>529</v>
      </c>
      <c r="AK17" s="1" t="s">
        <v>530</v>
      </c>
      <c r="AL17" s="1" t="s">
        <v>531</v>
      </c>
      <c r="AN17" s="1" t="s">
        <v>532</v>
      </c>
      <c r="AO17" s="1" t="s">
        <v>533</v>
      </c>
      <c r="AP17" s="1" t="s">
        <v>534</v>
      </c>
      <c r="AQ17" s="1" t="s">
        <v>535</v>
      </c>
      <c r="AR17" s="1" t="s">
        <v>402</v>
      </c>
      <c r="AS17" s="1">
        <v>35</v>
      </c>
      <c r="AT17" s="1" t="s">
        <v>403</v>
      </c>
      <c r="AU17" s="1" t="s">
        <v>404</v>
      </c>
      <c r="AV17" s="1" t="s">
        <v>405</v>
      </c>
      <c r="AW17" s="1" t="s">
        <v>406</v>
      </c>
      <c r="AX17" s="1" t="s">
        <v>407</v>
      </c>
      <c r="AY17" s="1" t="s">
        <v>408</v>
      </c>
      <c r="AZ17" s="1" t="s">
        <v>409</v>
      </c>
      <c r="BA17" s="1" t="s">
        <v>410</v>
      </c>
      <c r="BB17" s="1" t="s">
        <v>411</v>
      </c>
      <c r="BC17" s="1" t="s">
        <v>412</v>
      </c>
      <c r="BD17" s="1" t="s">
        <v>413</v>
      </c>
      <c r="BE17" s="1" t="s">
        <v>414</v>
      </c>
      <c r="BF17" s="1" t="s">
        <v>415</v>
      </c>
      <c r="BG17" s="1" t="s">
        <v>416</v>
      </c>
      <c r="BH17" s="1" t="s">
        <v>417</v>
      </c>
      <c r="BI17" s="1" t="s">
        <v>418</v>
      </c>
      <c r="BJ17" s="1" t="s">
        <v>419</v>
      </c>
      <c r="BK17" s="1" t="s">
        <v>420</v>
      </c>
      <c r="BL17" s="1" t="s">
        <v>421</v>
      </c>
    </row>
    <row r="18" spans="1:64" ht="15.75" customHeight="1">
      <c r="A18" s="2">
        <v>41864.391361342598</v>
      </c>
      <c r="B18" s="1" t="s">
        <v>422</v>
      </c>
      <c r="C18" s="1" t="s">
        <v>423</v>
      </c>
      <c r="D18" s="1" t="s">
        <v>424</v>
      </c>
      <c r="E18" s="1" t="s">
        <v>425</v>
      </c>
      <c r="F18" s="1" t="s">
        <v>426</v>
      </c>
      <c r="G18" s="1" t="s">
        <v>427</v>
      </c>
      <c r="H18" s="1" t="s">
        <v>428</v>
      </c>
      <c r="I18" s="1" t="s">
        <v>429</v>
      </c>
      <c r="J18" s="1" t="s">
        <v>430</v>
      </c>
      <c r="K18" s="1" t="s">
        <v>431</v>
      </c>
      <c r="L18" s="1" t="s">
        <v>432</v>
      </c>
      <c r="M18" s="1" t="s">
        <v>433</v>
      </c>
      <c r="N18" s="1" t="s">
        <v>434</v>
      </c>
      <c r="O18" s="1" t="s">
        <v>435</v>
      </c>
      <c r="P18" s="1" t="s">
        <v>436</v>
      </c>
      <c r="Q18" s="1" t="s">
        <v>437</v>
      </c>
      <c r="R18" s="1" t="s">
        <v>438</v>
      </c>
      <c r="S18" s="1" t="s">
        <v>439</v>
      </c>
      <c r="T18" s="1" t="s">
        <v>440</v>
      </c>
      <c r="U18" s="1" t="s">
        <v>441</v>
      </c>
      <c r="V18" s="1" t="s">
        <v>442</v>
      </c>
      <c r="W18" s="1" t="s">
        <v>443</v>
      </c>
      <c r="X18" s="1" t="s">
        <v>444</v>
      </c>
      <c r="Y18" s="1" t="s">
        <v>445</v>
      </c>
      <c r="AA18" s="1" t="s">
        <v>446</v>
      </c>
      <c r="AB18" s="1" t="s">
        <v>447</v>
      </c>
      <c r="AC18" s="1" t="s">
        <v>448</v>
      </c>
      <c r="AD18" s="1" t="s">
        <v>449</v>
      </c>
      <c r="AE18" s="1" t="s">
        <v>450</v>
      </c>
      <c r="AF18" s="1" t="s">
        <v>451</v>
      </c>
      <c r="AG18" s="1" t="s">
        <v>452</v>
      </c>
      <c r="AH18" s="1" t="s">
        <v>453</v>
      </c>
      <c r="AI18" s="1" t="s">
        <v>454</v>
      </c>
      <c r="AJ18" s="1" t="s">
        <v>455</v>
      </c>
      <c r="AK18" s="1" t="s">
        <v>456</v>
      </c>
      <c r="AL18" s="1" t="s">
        <v>457</v>
      </c>
      <c r="AN18" s="1" t="s">
        <v>458</v>
      </c>
      <c r="AO18" s="1" t="s">
        <v>459</v>
      </c>
      <c r="AP18" s="1" t="s">
        <v>460</v>
      </c>
      <c r="AQ18" s="1" t="s">
        <v>343</v>
      </c>
      <c r="AR18" s="1" t="s">
        <v>344</v>
      </c>
      <c r="AS18" s="1">
        <v>29</v>
      </c>
      <c r="AT18" s="1" t="s">
        <v>345</v>
      </c>
      <c r="AU18" s="1" t="s">
        <v>346</v>
      </c>
      <c r="AV18" s="1" t="s">
        <v>347</v>
      </c>
      <c r="AX18" s="1" t="s">
        <v>348</v>
      </c>
      <c r="AY18" s="1" t="s">
        <v>349</v>
      </c>
      <c r="AZ18" s="1" t="s">
        <v>350</v>
      </c>
      <c r="BA18" s="1" t="s">
        <v>351</v>
      </c>
      <c r="BB18" s="1" t="s">
        <v>352</v>
      </c>
      <c r="BC18" s="1" t="s">
        <v>353</v>
      </c>
      <c r="BD18" s="1" t="s">
        <v>354</v>
      </c>
      <c r="BE18" s="1" t="s">
        <v>355</v>
      </c>
      <c r="BF18" s="1" t="s">
        <v>356</v>
      </c>
      <c r="BG18" s="1" t="s">
        <v>357</v>
      </c>
      <c r="BH18" s="1" t="s">
        <v>358</v>
      </c>
      <c r="BI18" s="1" t="s">
        <v>359</v>
      </c>
      <c r="BJ18" s="1" t="s">
        <v>360</v>
      </c>
      <c r="BK18" s="1" t="s">
        <v>361</v>
      </c>
      <c r="BL18" s="1" t="s">
        <v>362</v>
      </c>
    </row>
    <row r="19" spans="1:64" ht="15.75" customHeight="1">
      <c r="A19" s="2">
        <v>41864.392022974542</v>
      </c>
      <c r="B19" s="1" t="s">
        <v>363</v>
      </c>
      <c r="C19" s="1" t="s">
        <v>364</v>
      </c>
      <c r="D19" s="1" t="s">
        <v>365</v>
      </c>
      <c r="E19" s="1" t="s">
        <v>366</v>
      </c>
      <c r="F19" s="1" t="s">
        <v>367</v>
      </c>
      <c r="G19" s="1" t="s">
        <v>368</v>
      </c>
      <c r="H19" s="1" t="s">
        <v>369</v>
      </c>
      <c r="I19" s="1" t="s">
        <v>370</v>
      </c>
      <c r="J19" s="1" t="s">
        <v>371</v>
      </c>
      <c r="K19" s="1" t="s">
        <v>372</v>
      </c>
      <c r="L19" s="1" t="s">
        <v>373</v>
      </c>
      <c r="M19" s="1" t="s">
        <v>374</v>
      </c>
      <c r="N19" s="1" t="s">
        <v>375</v>
      </c>
      <c r="O19" s="1" t="s">
        <v>376</v>
      </c>
      <c r="P19" s="1" t="s">
        <v>377</v>
      </c>
      <c r="Q19" s="1" t="s">
        <v>378</v>
      </c>
      <c r="R19" s="1" t="s">
        <v>379</v>
      </c>
      <c r="S19" s="1" t="s">
        <v>380</v>
      </c>
      <c r="T19" s="1" t="s">
        <v>381</v>
      </c>
      <c r="U19" s="1" t="s">
        <v>382</v>
      </c>
      <c r="V19" s="1" t="s">
        <v>383</v>
      </c>
      <c r="W19" s="1" t="s">
        <v>384</v>
      </c>
      <c r="X19" s="1" t="s">
        <v>385</v>
      </c>
      <c r="Y19" s="1" t="s">
        <v>386</v>
      </c>
      <c r="AA19" s="1" t="s">
        <v>387</v>
      </c>
      <c r="AB19" s="1" t="s">
        <v>388</v>
      </c>
      <c r="AC19" s="1" t="s">
        <v>389</v>
      </c>
      <c r="AD19" s="1" t="s">
        <v>390</v>
      </c>
      <c r="AE19" s="1" t="s">
        <v>391</v>
      </c>
      <c r="AF19" s="1" t="s">
        <v>392</v>
      </c>
      <c r="AG19" s="1" t="s">
        <v>393</v>
      </c>
      <c r="AH19" s="1" t="s">
        <v>394</v>
      </c>
      <c r="AI19" s="1" t="s">
        <v>395</v>
      </c>
      <c r="AJ19" s="1" t="s">
        <v>396</v>
      </c>
      <c r="AK19" s="1" t="s">
        <v>397</v>
      </c>
      <c r="AL19" s="1" t="s">
        <v>398</v>
      </c>
      <c r="AN19" s="1" t="s">
        <v>399</v>
      </c>
      <c r="AO19" s="1" t="s">
        <v>400</v>
      </c>
      <c r="AP19" s="1" t="s">
        <v>401</v>
      </c>
      <c r="AQ19" s="1" t="s">
        <v>283</v>
      </c>
      <c r="AR19" s="1" t="s">
        <v>284</v>
      </c>
      <c r="AS19" s="1">
        <v>26</v>
      </c>
      <c r="AT19" s="1" t="s">
        <v>285</v>
      </c>
      <c r="AU19" s="1" t="s">
        <v>286</v>
      </c>
      <c r="AV19" s="1" t="s">
        <v>287</v>
      </c>
      <c r="AW19" s="1" t="s">
        <v>288</v>
      </c>
      <c r="AX19" s="1" t="s">
        <v>289</v>
      </c>
      <c r="AY19" s="1" t="s">
        <v>290</v>
      </c>
      <c r="AZ19" s="1" t="s">
        <v>291</v>
      </c>
      <c r="BA19" s="1" t="s">
        <v>292</v>
      </c>
      <c r="BB19" s="1" t="s">
        <v>293</v>
      </c>
      <c r="BC19" s="1" t="s">
        <v>294</v>
      </c>
      <c r="BD19" s="1" t="s">
        <v>295</v>
      </c>
      <c r="BE19" s="1" t="s">
        <v>296</v>
      </c>
      <c r="BF19" s="1" t="s">
        <v>297</v>
      </c>
      <c r="BG19" s="1" t="s">
        <v>298</v>
      </c>
      <c r="BH19" s="1" t="s">
        <v>299</v>
      </c>
      <c r="BI19" s="1" t="s">
        <v>300</v>
      </c>
      <c r="BJ19" s="1" t="s">
        <v>301</v>
      </c>
      <c r="BK19" s="1" t="s">
        <v>302</v>
      </c>
      <c r="BL19" s="1" t="s">
        <v>303</v>
      </c>
    </row>
    <row r="20" spans="1:64" ht="15.75" customHeight="1">
      <c r="A20" s="2">
        <v>41864.392529340279</v>
      </c>
      <c r="B20" s="1" t="s">
        <v>304</v>
      </c>
      <c r="C20" s="1" t="s">
        <v>305</v>
      </c>
      <c r="D20" s="1" t="s">
        <v>306</v>
      </c>
      <c r="E20" s="1" t="s">
        <v>307</v>
      </c>
      <c r="F20" s="1" t="s">
        <v>308</v>
      </c>
      <c r="G20" s="1" t="s">
        <v>309</v>
      </c>
      <c r="H20" s="1" t="s">
        <v>310</v>
      </c>
      <c r="I20" s="1" t="s">
        <v>311</v>
      </c>
      <c r="J20" s="1" t="s">
        <v>312</v>
      </c>
      <c r="K20" s="1" t="s">
        <v>313</v>
      </c>
      <c r="L20" s="1" t="s">
        <v>314</v>
      </c>
      <c r="M20" s="1" t="s">
        <v>315</v>
      </c>
      <c r="N20" s="1" t="s">
        <v>316</v>
      </c>
      <c r="O20" s="1" t="s">
        <v>317</v>
      </c>
      <c r="P20" s="1" t="s">
        <v>318</v>
      </c>
      <c r="Q20" s="1" t="s">
        <v>319</v>
      </c>
      <c r="R20" s="1" t="s">
        <v>320</v>
      </c>
      <c r="S20" s="1" t="s">
        <v>321</v>
      </c>
      <c r="T20" s="1" t="s">
        <v>322</v>
      </c>
      <c r="U20" s="1" t="s">
        <v>323</v>
      </c>
      <c r="V20" s="1" t="s">
        <v>324</v>
      </c>
      <c r="W20" s="1" t="s">
        <v>325</v>
      </c>
      <c r="X20" s="1" t="s">
        <v>326</v>
      </c>
      <c r="Y20" s="1" t="s">
        <v>327</v>
      </c>
      <c r="AA20" s="1" t="s">
        <v>328</v>
      </c>
      <c r="AB20" s="1" t="s">
        <v>329</v>
      </c>
      <c r="AC20" s="1" t="s">
        <v>330</v>
      </c>
      <c r="AD20" s="1" t="s">
        <v>331</v>
      </c>
      <c r="AE20" s="1" t="s">
        <v>332</v>
      </c>
      <c r="AF20" s="1" t="s">
        <v>333</v>
      </c>
      <c r="AG20" s="1" t="s">
        <v>334</v>
      </c>
      <c r="AH20" s="1" t="s">
        <v>335</v>
      </c>
      <c r="AI20" s="1" t="s">
        <v>336</v>
      </c>
      <c r="AJ20" s="1" t="s">
        <v>337</v>
      </c>
      <c r="AK20" s="1" t="s">
        <v>338</v>
      </c>
      <c r="AL20" s="1" t="s">
        <v>339</v>
      </c>
      <c r="AN20" s="1" t="s">
        <v>340</v>
      </c>
      <c r="AO20" s="1" t="s">
        <v>341</v>
      </c>
      <c r="AP20" s="1" t="s">
        <v>342</v>
      </c>
      <c r="AQ20" s="1" t="s">
        <v>245</v>
      </c>
      <c r="AR20" s="1" t="s">
        <v>246</v>
      </c>
      <c r="AS20" s="1">
        <v>24</v>
      </c>
      <c r="AT20" s="1" t="s">
        <v>247</v>
      </c>
      <c r="AU20" s="1" t="s">
        <v>248</v>
      </c>
      <c r="AV20" s="1" t="s">
        <v>249</v>
      </c>
      <c r="AX20" s="1" t="s">
        <v>250</v>
      </c>
      <c r="AY20" s="1" t="s">
        <v>251</v>
      </c>
      <c r="AZ20" s="1" t="s">
        <v>252</v>
      </c>
      <c r="BA20" s="1" t="s">
        <v>253</v>
      </c>
      <c r="BB20" s="1" t="s">
        <v>254</v>
      </c>
      <c r="BC20" s="1" t="s">
        <v>255</v>
      </c>
      <c r="BD20" s="1" t="s">
        <v>256</v>
      </c>
      <c r="BE20" s="1" t="s">
        <v>257</v>
      </c>
      <c r="BF20" s="1" t="s">
        <v>258</v>
      </c>
      <c r="BG20" s="1" t="s">
        <v>259</v>
      </c>
      <c r="BH20" s="1" t="s">
        <v>260</v>
      </c>
      <c r="BI20" s="1" t="s">
        <v>261</v>
      </c>
      <c r="BJ20" s="1" t="s">
        <v>262</v>
      </c>
      <c r="BK20" s="1" t="s">
        <v>263</v>
      </c>
      <c r="BL20" s="1" t="s">
        <v>264</v>
      </c>
    </row>
    <row r="21" spans="1:64" ht="15.75" customHeight="1">
      <c r="A21" s="2">
        <v>41864.394626261579</v>
      </c>
      <c r="B21" s="1" t="s">
        <v>265</v>
      </c>
      <c r="C21" s="1" t="s">
        <v>266</v>
      </c>
      <c r="D21" s="1" t="s">
        <v>267</v>
      </c>
      <c r="E21" s="1" t="s">
        <v>268</v>
      </c>
      <c r="F21" s="1" t="s">
        <v>269</v>
      </c>
      <c r="G21" s="1" t="s">
        <v>270</v>
      </c>
      <c r="H21" s="1" t="s">
        <v>271</v>
      </c>
      <c r="I21" s="1" t="s">
        <v>272</v>
      </c>
      <c r="J21" s="1" t="s">
        <v>273</v>
      </c>
      <c r="K21" s="1" t="s">
        <v>274</v>
      </c>
      <c r="L21" s="1" t="s">
        <v>275</v>
      </c>
      <c r="M21" s="1" t="s">
        <v>276</v>
      </c>
      <c r="N21" s="1" t="s">
        <v>277</v>
      </c>
      <c r="O21" s="1" t="s">
        <v>278</v>
      </c>
      <c r="P21" s="1" t="s">
        <v>279</v>
      </c>
      <c r="Q21" s="1" t="s">
        <v>280</v>
      </c>
      <c r="R21" s="1" t="s">
        <v>281</v>
      </c>
      <c r="S21" s="1" t="s">
        <v>282</v>
      </c>
      <c r="T21" s="1" t="s">
        <v>174</v>
      </c>
      <c r="U21" s="1" t="s">
        <v>175</v>
      </c>
      <c r="V21" s="1" t="s">
        <v>176</v>
      </c>
      <c r="W21" s="1" t="s">
        <v>177</v>
      </c>
      <c r="X21" s="1" t="s">
        <v>178</v>
      </c>
      <c r="Y21" s="1" t="s">
        <v>179</v>
      </c>
      <c r="AA21" s="1" t="s">
        <v>180</v>
      </c>
      <c r="AB21" s="1" t="s">
        <v>181</v>
      </c>
      <c r="AC21" s="1" t="s">
        <v>182</v>
      </c>
      <c r="AD21" s="1" t="s">
        <v>183</v>
      </c>
      <c r="AE21" s="1" t="s">
        <v>184</v>
      </c>
      <c r="AF21" s="1" t="s">
        <v>185</v>
      </c>
      <c r="AG21" s="1" t="s">
        <v>186</v>
      </c>
      <c r="AH21" s="1" t="s">
        <v>187</v>
      </c>
      <c r="AI21" s="1" t="s">
        <v>188</v>
      </c>
      <c r="AJ21" s="1" t="s">
        <v>189</v>
      </c>
      <c r="AK21" s="1" t="s">
        <v>190</v>
      </c>
      <c r="AL21" s="1" t="s">
        <v>191</v>
      </c>
      <c r="AN21" s="1" t="s">
        <v>192</v>
      </c>
      <c r="AO21" s="1" t="s">
        <v>193</v>
      </c>
      <c r="AP21" s="1" t="s">
        <v>194</v>
      </c>
      <c r="AQ21" s="1" t="s">
        <v>195</v>
      </c>
      <c r="AR21" s="1" t="s">
        <v>196</v>
      </c>
      <c r="AS21" s="1">
        <v>23</v>
      </c>
      <c r="AT21" s="1" t="s">
        <v>197</v>
      </c>
      <c r="AU21" s="1" t="s">
        <v>198</v>
      </c>
      <c r="AV21" s="1" t="s">
        <v>199</v>
      </c>
      <c r="AX21" s="1" t="s">
        <v>200</v>
      </c>
      <c r="AY21" s="1" t="s">
        <v>201</v>
      </c>
      <c r="AZ21" s="1" t="s">
        <v>202</v>
      </c>
      <c r="BA21" s="1" t="s">
        <v>203</v>
      </c>
      <c r="BB21" s="1" t="s">
        <v>204</v>
      </c>
      <c r="BC21" s="1" t="s">
        <v>205</v>
      </c>
      <c r="BD21" s="1" t="s">
        <v>206</v>
      </c>
      <c r="BE21" s="1" t="s">
        <v>207</v>
      </c>
      <c r="BF21" s="1" t="s">
        <v>208</v>
      </c>
      <c r="BG21" s="1" t="s">
        <v>209</v>
      </c>
      <c r="BH21" s="1" t="s">
        <v>210</v>
      </c>
      <c r="BI21" s="1" t="s">
        <v>211</v>
      </c>
      <c r="BJ21" s="1" t="s">
        <v>212</v>
      </c>
      <c r="BK21" s="1" t="s">
        <v>213</v>
      </c>
      <c r="BL21" s="1" t="s">
        <v>214</v>
      </c>
    </row>
    <row r="22" spans="1:64" ht="15.75" customHeight="1">
      <c r="A22" s="2">
        <v>41864.397157789346</v>
      </c>
      <c r="B22" s="1" t="s">
        <v>215</v>
      </c>
      <c r="C22" s="1" t="s">
        <v>216</v>
      </c>
      <c r="D22" s="1" t="s">
        <v>217</v>
      </c>
      <c r="E22" s="1" t="s">
        <v>218</v>
      </c>
      <c r="F22" s="1" t="s">
        <v>219</v>
      </c>
      <c r="G22" s="1" t="s">
        <v>220</v>
      </c>
      <c r="H22" s="1" t="s">
        <v>221</v>
      </c>
      <c r="I22" s="1" t="s">
        <v>222</v>
      </c>
      <c r="J22" s="1" t="s">
        <v>223</v>
      </c>
      <c r="K22" s="1" t="s">
        <v>224</v>
      </c>
      <c r="L22" s="1" t="s">
        <v>225</v>
      </c>
      <c r="M22" s="1" t="s">
        <v>226</v>
      </c>
      <c r="N22" s="1" t="s">
        <v>227</v>
      </c>
      <c r="O22" s="1" t="s">
        <v>228</v>
      </c>
      <c r="P22" s="1" t="s">
        <v>229</v>
      </c>
      <c r="Q22" s="1" t="s">
        <v>230</v>
      </c>
      <c r="R22" s="1" t="s">
        <v>231</v>
      </c>
      <c r="S22" s="1" t="s">
        <v>232</v>
      </c>
      <c r="T22" s="1" t="s">
        <v>233</v>
      </c>
      <c r="U22" s="1" t="s">
        <v>234</v>
      </c>
      <c r="V22" s="1" t="s">
        <v>235</v>
      </c>
      <c r="W22" s="1" t="s">
        <v>236</v>
      </c>
      <c r="X22" s="1" t="s">
        <v>237</v>
      </c>
      <c r="Y22" s="1" t="s">
        <v>238</v>
      </c>
      <c r="AA22" s="1" t="s">
        <v>239</v>
      </c>
      <c r="AB22" s="1" t="s">
        <v>240</v>
      </c>
      <c r="AC22" s="1" t="s">
        <v>241</v>
      </c>
      <c r="AD22" s="1" t="s">
        <v>242</v>
      </c>
      <c r="AE22" s="1" t="s">
        <v>243</v>
      </c>
      <c r="AF22" s="1" t="s">
        <v>244</v>
      </c>
      <c r="AG22" s="1" t="s">
        <v>106</v>
      </c>
      <c r="AH22" s="1" t="s">
        <v>107</v>
      </c>
      <c r="AI22" s="1" t="s">
        <v>108</v>
      </c>
      <c r="AJ22" s="1" t="s">
        <v>109</v>
      </c>
      <c r="AK22" s="1" t="s">
        <v>110</v>
      </c>
      <c r="AL22" s="1" t="s">
        <v>111</v>
      </c>
      <c r="AN22" s="1" t="s">
        <v>112</v>
      </c>
      <c r="AO22" s="1" t="s">
        <v>113</v>
      </c>
      <c r="AP22" s="1" t="s">
        <v>114</v>
      </c>
      <c r="AQ22" s="1" t="s">
        <v>115</v>
      </c>
      <c r="AR22" s="1" t="s">
        <v>116</v>
      </c>
      <c r="AS22" s="1">
        <v>29</v>
      </c>
      <c r="AT22" s="1" t="s">
        <v>117</v>
      </c>
      <c r="AU22" s="1" t="s">
        <v>118</v>
      </c>
      <c r="AV22" s="1" t="s">
        <v>119</v>
      </c>
      <c r="AX22" s="1" t="s">
        <v>120</v>
      </c>
      <c r="AY22" s="1" t="s">
        <v>121</v>
      </c>
      <c r="AZ22" s="1" t="s">
        <v>122</v>
      </c>
      <c r="BA22" s="1" t="s">
        <v>123</v>
      </c>
      <c r="BB22" s="1" t="s">
        <v>124</v>
      </c>
      <c r="BC22" s="1" t="s">
        <v>125</v>
      </c>
      <c r="BD22" s="1" t="s">
        <v>126</v>
      </c>
      <c r="BE22" s="1" t="s">
        <v>127</v>
      </c>
      <c r="BF22" s="1" t="s">
        <v>128</v>
      </c>
      <c r="BG22" s="1" t="s">
        <v>129</v>
      </c>
      <c r="BH22" s="1" t="s">
        <v>130</v>
      </c>
      <c r="BI22" s="1" t="s">
        <v>131</v>
      </c>
      <c r="BJ22" s="1" t="s">
        <v>132</v>
      </c>
      <c r="BK22" s="1" t="s">
        <v>133</v>
      </c>
      <c r="BL22" s="1" t="s">
        <v>134</v>
      </c>
    </row>
    <row r="23" spans="1:64" ht="15.75" customHeight="1">
      <c r="A23" s="2">
        <v>41864.39799892361</v>
      </c>
      <c r="B23" s="1" t="s">
        <v>135</v>
      </c>
      <c r="C23" s="1" t="s">
        <v>136</v>
      </c>
      <c r="D23" s="1" t="s">
        <v>137</v>
      </c>
      <c r="E23" s="1" t="s">
        <v>138</v>
      </c>
      <c r="F23" s="1" t="s">
        <v>139</v>
      </c>
      <c r="G23" s="1" t="s">
        <v>140</v>
      </c>
      <c r="H23" s="1" t="s">
        <v>141</v>
      </c>
      <c r="I23" s="1" t="s">
        <v>142</v>
      </c>
      <c r="J23" s="1" t="s">
        <v>143</v>
      </c>
      <c r="K23" s="1" t="s">
        <v>144</v>
      </c>
      <c r="L23" s="1" t="s">
        <v>145</v>
      </c>
      <c r="M23" s="1" t="s">
        <v>146</v>
      </c>
      <c r="N23" s="1" t="s">
        <v>147</v>
      </c>
      <c r="O23" s="1" t="s">
        <v>148</v>
      </c>
      <c r="P23" s="1" t="s">
        <v>149</v>
      </c>
      <c r="Q23" s="1" t="s">
        <v>150</v>
      </c>
      <c r="R23" s="1" t="s">
        <v>151</v>
      </c>
      <c r="S23" s="1" t="s">
        <v>152</v>
      </c>
      <c r="T23" s="1" t="s">
        <v>153</v>
      </c>
      <c r="U23" s="1" t="s">
        <v>154</v>
      </c>
      <c r="V23" s="1" t="s">
        <v>155</v>
      </c>
      <c r="W23" s="1" t="s">
        <v>156</v>
      </c>
      <c r="X23" s="1" t="s">
        <v>157</v>
      </c>
      <c r="Y23" s="1" t="s">
        <v>158</v>
      </c>
      <c r="AA23" s="1" t="s">
        <v>159</v>
      </c>
      <c r="AB23" s="1" t="s">
        <v>160</v>
      </c>
      <c r="AC23" s="1" t="s">
        <v>161</v>
      </c>
      <c r="AD23" s="1" t="s">
        <v>162</v>
      </c>
      <c r="AE23" s="1" t="s">
        <v>163</v>
      </c>
      <c r="AF23" s="1" t="s">
        <v>164</v>
      </c>
      <c r="AG23" s="1" t="s">
        <v>165</v>
      </c>
      <c r="AH23" s="1" t="s">
        <v>166</v>
      </c>
      <c r="AI23" s="1" t="s">
        <v>167</v>
      </c>
      <c r="AJ23" s="1" t="s">
        <v>168</v>
      </c>
      <c r="AK23" s="1" t="s">
        <v>169</v>
      </c>
      <c r="AL23" s="1" t="s">
        <v>170</v>
      </c>
      <c r="AN23" s="1" t="s">
        <v>171</v>
      </c>
      <c r="AO23" s="1" t="s">
        <v>172</v>
      </c>
      <c r="AP23" s="1" t="s">
        <v>173</v>
      </c>
      <c r="AQ23" s="1" t="s">
        <v>43</v>
      </c>
      <c r="AT23" s="1" t="s">
        <v>44</v>
      </c>
      <c r="AU23" s="1" t="s">
        <v>45</v>
      </c>
      <c r="AV23" s="1" t="s">
        <v>46</v>
      </c>
      <c r="AX23" s="1" t="s">
        <v>47</v>
      </c>
      <c r="AY23" s="1" t="s">
        <v>48</v>
      </c>
      <c r="AZ23" s="1" t="s">
        <v>49</v>
      </c>
      <c r="BA23" s="1" t="s">
        <v>50</v>
      </c>
      <c r="BB23" s="1" t="s">
        <v>51</v>
      </c>
      <c r="BC23" s="1" t="s">
        <v>52</v>
      </c>
      <c r="BD23" s="1" t="s">
        <v>53</v>
      </c>
      <c r="BE23" s="1" t="s">
        <v>54</v>
      </c>
      <c r="BF23" s="1" t="s">
        <v>55</v>
      </c>
      <c r="BG23" s="1" t="s">
        <v>56</v>
      </c>
      <c r="BH23" s="1" t="s">
        <v>57</v>
      </c>
      <c r="BI23" s="1" t="s">
        <v>58</v>
      </c>
      <c r="BJ23" s="1" t="s">
        <v>59</v>
      </c>
      <c r="BK23" s="1" t="s">
        <v>60</v>
      </c>
      <c r="BL23" s="1" t="s">
        <v>61</v>
      </c>
    </row>
    <row r="24" spans="1:64" ht="15.75" customHeight="1">
      <c r="A24" s="2">
        <v>41864.398030648154</v>
      </c>
      <c r="B24" s="1" t="s">
        <v>62</v>
      </c>
      <c r="C24" s="1" t="s">
        <v>63</v>
      </c>
      <c r="D24" s="1" t="s">
        <v>64</v>
      </c>
      <c r="E24" s="1" t="s">
        <v>65</v>
      </c>
      <c r="F24" s="1" t="s">
        <v>66</v>
      </c>
      <c r="G24" s="1" t="s">
        <v>67</v>
      </c>
      <c r="H24" s="1" t="s">
        <v>68</v>
      </c>
      <c r="I24" s="1" t="s">
        <v>69</v>
      </c>
      <c r="J24" s="1" t="s">
        <v>70</v>
      </c>
      <c r="K24" s="1" t="s">
        <v>71</v>
      </c>
      <c r="L24" s="1" t="s">
        <v>72</v>
      </c>
      <c r="M24" s="1" t="s">
        <v>73</v>
      </c>
      <c r="N24" s="1" t="s">
        <v>74</v>
      </c>
      <c r="O24" s="1" t="s">
        <v>75</v>
      </c>
      <c r="P24" s="1" t="s">
        <v>76</v>
      </c>
      <c r="Q24" s="1" t="s">
        <v>77</v>
      </c>
      <c r="R24" s="1" t="s">
        <v>78</v>
      </c>
      <c r="S24" s="1" t="s">
        <v>79</v>
      </c>
      <c r="T24" s="1" t="s">
        <v>80</v>
      </c>
      <c r="U24" s="1" t="s">
        <v>81</v>
      </c>
      <c r="V24" s="1" t="s">
        <v>82</v>
      </c>
      <c r="W24" s="1" t="s">
        <v>83</v>
      </c>
      <c r="X24" s="1" t="s">
        <v>84</v>
      </c>
      <c r="Y24" s="1" t="s">
        <v>85</v>
      </c>
      <c r="AA24" s="1" t="s">
        <v>86</v>
      </c>
      <c r="AB24" s="1" t="s">
        <v>87</v>
      </c>
      <c r="AC24" s="1" t="s">
        <v>88</v>
      </c>
      <c r="AD24" s="1" t="s">
        <v>89</v>
      </c>
      <c r="AE24" s="1" t="s">
        <v>90</v>
      </c>
      <c r="AF24" s="1" t="s">
        <v>91</v>
      </c>
      <c r="AG24" s="1" t="s">
        <v>92</v>
      </c>
      <c r="AH24" s="1" t="s">
        <v>93</v>
      </c>
      <c r="AI24" s="1" t="s">
        <v>94</v>
      </c>
      <c r="AJ24" s="1" t="s">
        <v>95</v>
      </c>
      <c r="AK24" s="1" t="s">
        <v>96</v>
      </c>
      <c r="AL24" s="1" t="s">
        <v>97</v>
      </c>
      <c r="AN24" s="1" t="s">
        <v>98</v>
      </c>
      <c r="AO24" s="1" t="s">
        <v>99</v>
      </c>
      <c r="AP24" s="1" t="s">
        <v>100</v>
      </c>
      <c r="AQ24" s="1" t="s">
        <v>101</v>
      </c>
      <c r="AR24" s="1" t="s">
        <v>102</v>
      </c>
      <c r="AS24" s="1">
        <v>32</v>
      </c>
      <c r="AT24" s="1" t="s">
        <v>103</v>
      </c>
      <c r="AU24" s="1" t="s">
        <v>104</v>
      </c>
      <c r="AV24" s="1" t="s">
        <v>105</v>
      </c>
      <c r="AW24" s="1" t="s">
        <v>9</v>
      </c>
      <c r="AX24" s="1" t="s">
        <v>10</v>
      </c>
      <c r="AY24" s="1" t="s">
        <v>11</v>
      </c>
      <c r="AZ24" s="1" t="s">
        <v>12</v>
      </c>
      <c r="BA24" s="1" t="s">
        <v>13</v>
      </c>
      <c r="BB24" s="1" t="s">
        <v>14</v>
      </c>
      <c r="BC24" s="1" t="s">
        <v>15</v>
      </c>
      <c r="BD24" s="1" t="s">
        <v>16</v>
      </c>
      <c r="BE24" s="1" t="s">
        <v>17</v>
      </c>
      <c r="BF24" s="1" t="s">
        <v>18</v>
      </c>
      <c r="BG24" s="1" t="s">
        <v>19</v>
      </c>
      <c r="BH24" s="1" t="s">
        <v>20</v>
      </c>
      <c r="BI24" s="1" t="s">
        <v>21</v>
      </c>
      <c r="BJ24" s="1" t="s">
        <v>22</v>
      </c>
      <c r="BK24" s="1" t="s">
        <v>23</v>
      </c>
      <c r="BL24" s="1" t="s">
        <v>24</v>
      </c>
    </row>
  </sheetData>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26" sqref="C26"/>
    </sheetView>
  </sheetViews>
  <sheetFormatPr baseColWidth="10" defaultRowHeight="12" x14ac:dyDescent="0"/>
  <sheetData>
    <row r="1" spans="1:3">
      <c r="A1" t="s">
        <v>25</v>
      </c>
      <c r="C1" t="s">
        <v>30</v>
      </c>
    </row>
    <row r="2" spans="1:3">
      <c r="A2" t="s">
        <v>407</v>
      </c>
      <c r="C2" s="1" t="s">
        <v>407</v>
      </c>
    </row>
    <row r="3" spans="1:3">
      <c r="A3" t="s">
        <v>852</v>
      </c>
      <c r="C3" s="1" t="s">
        <v>852</v>
      </c>
    </row>
    <row r="4" spans="1:3">
      <c r="A4" t="s">
        <v>700</v>
      </c>
      <c r="C4" s="1" t="s">
        <v>700</v>
      </c>
    </row>
    <row r="5" spans="1:3">
      <c r="A5" t="s">
        <v>200</v>
      </c>
      <c r="C5" s="1" t="s">
        <v>200</v>
      </c>
    </row>
    <row r="6" spans="1:3">
      <c r="A6" t="s">
        <v>289</v>
      </c>
      <c r="C6" s="1" t="s">
        <v>289</v>
      </c>
    </row>
    <row r="7" spans="1:3" s="5" customFormat="1">
      <c r="A7" s="5" t="s">
        <v>47</v>
      </c>
      <c r="C7" s="1" t="s">
        <v>28</v>
      </c>
    </row>
    <row r="8" spans="1:3">
      <c r="A8" t="s">
        <v>1196</v>
      </c>
      <c r="C8" s="1" t="s">
        <v>1196</v>
      </c>
    </row>
    <row r="9" spans="1:3">
      <c r="A9" t="s">
        <v>973</v>
      </c>
      <c r="C9" s="1" t="s">
        <v>973</v>
      </c>
    </row>
    <row r="10" spans="1:3">
      <c r="A10" t="s">
        <v>548</v>
      </c>
      <c r="C10" s="1" t="s">
        <v>548</v>
      </c>
    </row>
    <row r="11" spans="1:3">
      <c r="A11" t="s">
        <v>250</v>
      </c>
      <c r="C11" s="1" t="s">
        <v>250</v>
      </c>
    </row>
    <row r="12" spans="1:3">
      <c r="A12" t="s">
        <v>1292</v>
      </c>
      <c r="C12" s="1" t="s">
        <v>27</v>
      </c>
    </row>
    <row r="13" spans="1:3" s="3" customFormat="1">
      <c r="C13" s="4" t="s">
        <v>26</v>
      </c>
    </row>
    <row r="14" spans="1:3">
      <c r="A14" t="s">
        <v>669</v>
      </c>
      <c r="C14" s="1" t="s">
        <v>669</v>
      </c>
    </row>
    <row r="15" spans="1:3">
      <c r="A15" t="s">
        <v>914</v>
      </c>
      <c r="C15" s="1" t="s">
        <v>29</v>
      </c>
    </row>
    <row r="16" spans="1:3">
      <c r="A16" t="s">
        <v>10</v>
      </c>
      <c r="C16" s="1" t="s">
        <v>10</v>
      </c>
    </row>
    <row r="17" spans="1:3">
      <c r="A17" t="s">
        <v>985</v>
      </c>
      <c r="C17" s="1" t="s">
        <v>985</v>
      </c>
    </row>
    <row r="18" spans="1:3" s="3" customFormat="1">
      <c r="A18" s="3" t="s">
        <v>615</v>
      </c>
      <c r="C18" s="4"/>
    </row>
    <row r="19" spans="1:3" s="3" customFormat="1">
      <c r="A19" s="3" t="s">
        <v>1250</v>
      </c>
      <c r="C19" s="4"/>
    </row>
    <row r="20" spans="1:3">
      <c r="A20" t="s">
        <v>348</v>
      </c>
      <c r="C20" s="1" t="s">
        <v>348</v>
      </c>
    </row>
    <row r="21" spans="1:3">
      <c r="A21" t="s">
        <v>1058</v>
      </c>
      <c r="C21" s="1" t="s">
        <v>1058</v>
      </c>
    </row>
    <row r="22" spans="1:3" s="3" customFormat="1">
      <c r="A22" s="3" t="s">
        <v>1043</v>
      </c>
      <c r="C22" s="4"/>
    </row>
    <row r="23" spans="1:3">
      <c r="A23" t="s">
        <v>1122</v>
      </c>
      <c r="C23" s="1" t="s">
        <v>1122</v>
      </c>
    </row>
    <row r="24" spans="1:3">
      <c r="A24" t="s">
        <v>120</v>
      </c>
      <c r="C24" s="1" t="s">
        <v>120</v>
      </c>
    </row>
    <row r="25" spans="1:3">
      <c r="C25" s="1"/>
    </row>
  </sheetData>
  <sortState ref="C2:C23">
    <sortCondition ref="C2:C23"/>
  </sortState>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7"/>
  <sheetViews>
    <sheetView topLeftCell="BB1" workbookViewId="0">
      <selection activeCell="BD1" sqref="BD1:BD1048576"/>
    </sheetView>
  </sheetViews>
  <sheetFormatPr baseColWidth="10" defaultRowHeight="12" x14ac:dyDescent="0"/>
  <cols>
    <col min="1" max="11" width="21.5" style="7" customWidth="1"/>
    <col min="12" max="28" width="21.5" style="9" customWidth="1"/>
    <col min="29" max="46" width="21.5" style="13" customWidth="1"/>
    <col min="47" max="48" width="21.5" style="12" customWidth="1"/>
    <col min="49" max="51" width="21.5" style="13" customWidth="1"/>
    <col min="52" max="52" width="21.5" style="12" customWidth="1"/>
    <col min="53" max="55" width="21.5" style="13" customWidth="1"/>
  </cols>
  <sheetData>
    <row r="1" spans="1:56" s="19" customFormat="1" ht="72">
      <c r="A1" s="14" t="s">
        <v>32</v>
      </c>
      <c r="B1" s="14" t="s">
        <v>33</v>
      </c>
      <c r="C1" s="14" t="s">
        <v>34</v>
      </c>
      <c r="D1" s="14" t="s">
        <v>35</v>
      </c>
      <c r="E1" s="14" t="s">
        <v>36</v>
      </c>
      <c r="F1" s="14" t="s">
        <v>37</v>
      </c>
      <c r="G1" s="14" t="s">
        <v>38</v>
      </c>
      <c r="H1" s="14" t="s">
        <v>39</v>
      </c>
      <c r="I1" s="14" t="s">
        <v>40</v>
      </c>
      <c r="J1" s="14" t="s">
        <v>41</v>
      </c>
      <c r="K1" s="14" t="s">
        <v>3</v>
      </c>
      <c r="L1" s="15" t="s">
        <v>1422</v>
      </c>
      <c r="M1" s="16" t="s">
        <v>1423</v>
      </c>
      <c r="N1" s="16" t="s">
        <v>1424</v>
      </c>
      <c r="O1" s="16" t="s">
        <v>1425</v>
      </c>
      <c r="P1" s="16" t="s">
        <v>1426</v>
      </c>
      <c r="Q1" s="16" t="s">
        <v>1427</v>
      </c>
      <c r="R1" s="16" t="s">
        <v>1428</v>
      </c>
      <c r="S1" s="16" t="s">
        <v>1429</v>
      </c>
      <c r="T1" s="16" t="s">
        <v>1430</v>
      </c>
      <c r="U1" s="16" t="s">
        <v>1431</v>
      </c>
      <c r="V1" s="16" t="s">
        <v>1432</v>
      </c>
      <c r="W1" s="16" t="s">
        <v>1410</v>
      </c>
      <c r="X1" s="16" t="s">
        <v>1411</v>
      </c>
      <c r="Y1" s="16" t="s">
        <v>1412</v>
      </c>
      <c r="Z1" s="16" t="s">
        <v>1345</v>
      </c>
      <c r="AA1" s="16" t="s">
        <v>1346</v>
      </c>
      <c r="AB1" s="16" t="s">
        <v>5</v>
      </c>
      <c r="AC1" s="17" t="s">
        <v>1433</v>
      </c>
      <c r="AD1" s="17" t="s">
        <v>1434</v>
      </c>
      <c r="AE1" s="17" t="s">
        <v>1435</v>
      </c>
      <c r="AF1" s="17" t="s">
        <v>1436</v>
      </c>
      <c r="AG1" s="17" t="s">
        <v>1437</v>
      </c>
      <c r="AH1" s="17" t="s">
        <v>1438</v>
      </c>
      <c r="AI1" s="17" t="s">
        <v>1439</v>
      </c>
      <c r="AJ1" s="17" t="s">
        <v>1440</v>
      </c>
      <c r="AK1" s="17" t="s">
        <v>1441</v>
      </c>
      <c r="AL1" s="17" t="s">
        <v>1442</v>
      </c>
      <c r="AM1" s="17" t="s">
        <v>1443</v>
      </c>
      <c r="AN1" s="17" t="s">
        <v>1444</v>
      </c>
      <c r="AO1" s="17" t="s">
        <v>1445</v>
      </c>
      <c r="AP1" s="17" t="s">
        <v>1446</v>
      </c>
      <c r="AQ1" s="17" t="s">
        <v>1394</v>
      </c>
      <c r="AR1" s="17" t="s">
        <v>1395</v>
      </c>
      <c r="AS1" s="17" t="s">
        <v>1396</v>
      </c>
      <c r="AT1" s="17" t="s">
        <v>1397</v>
      </c>
      <c r="AU1" s="18" t="s">
        <v>1398</v>
      </c>
      <c r="AV1" s="18" t="s">
        <v>1399</v>
      </c>
      <c r="AW1" s="17" t="s">
        <v>1347</v>
      </c>
      <c r="AX1" s="17" t="s">
        <v>1348</v>
      </c>
      <c r="AY1" s="17" t="s">
        <v>1349</v>
      </c>
      <c r="AZ1" s="18" t="s">
        <v>1350</v>
      </c>
      <c r="BA1" s="17" t="s">
        <v>1351</v>
      </c>
      <c r="BB1" s="17" t="s">
        <v>1352</v>
      </c>
      <c r="BC1" s="17" t="s">
        <v>1353</v>
      </c>
      <c r="BD1" s="17" t="s">
        <v>1</v>
      </c>
    </row>
    <row r="2" spans="1:56">
      <c r="A2" s="6">
        <v>4</v>
      </c>
      <c r="B2" s="6">
        <v>4</v>
      </c>
      <c r="C2" s="6">
        <v>3</v>
      </c>
      <c r="D2" s="6">
        <v>2</v>
      </c>
      <c r="E2" s="6">
        <v>2</v>
      </c>
      <c r="F2" s="6">
        <v>3</v>
      </c>
      <c r="G2" s="6">
        <v>1</v>
      </c>
      <c r="H2" s="6">
        <v>1</v>
      </c>
      <c r="I2" s="6">
        <v>1</v>
      </c>
      <c r="J2" s="6">
        <v>1</v>
      </c>
      <c r="K2" s="6">
        <f>AVERAGE(A2:D2,F2)</f>
        <v>3.2</v>
      </c>
      <c r="L2" s="8">
        <v>4</v>
      </c>
      <c r="M2" s="8">
        <v>4</v>
      </c>
      <c r="N2" s="8">
        <v>3</v>
      </c>
      <c r="O2" s="8">
        <v>2</v>
      </c>
      <c r="P2" s="8">
        <v>3</v>
      </c>
      <c r="Q2" s="8">
        <v>1</v>
      </c>
      <c r="R2" s="8">
        <v>1</v>
      </c>
      <c r="S2" s="8">
        <v>1</v>
      </c>
      <c r="T2" s="8">
        <v>3</v>
      </c>
      <c r="U2" s="8">
        <v>2</v>
      </c>
      <c r="V2" s="8">
        <v>2</v>
      </c>
      <c r="W2" s="8">
        <v>4</v>
      </c>
      <c r="X2" s="8">
        <v>1</v>
      </c>
      <c r="Y2" s="8">
        <v>1</v>
      </c>
      <c r="Z2" s="8">
        <v>1</v>
      </c>
      <c r="AA2" s="8">
        <v>2</v>
      </c>
      <c r="AB2" s="8">
        <f>AVERAGE(X2:AA2,N2:V2)</f>
        <v>1.7692307692307692</v>
      </c>
      <c r="AC2" s="10">
        <v>1</v>
      </c>
      <c r="AD2" s="10">
        <v>1</v>
      </c>
      <c r="AE2" s="10">
        <v>1</v>
      </c>
      <c r="AF2" s="10">
        <v>1</v>
      </c>
      <c r="AG2" s="10">
        <v>2</v>
      </c>
      <c r="AH2" s="10">
        <v>1</v>
      </c>
      <c r="AI2" s="10">
        <v>3</v>
      </c>
      <c r="AJ2" s="10">
        <v>3</v>
      </c>
      <c r="AK2" s="10">
        <v>2</v>
      </c>
      <c r="AL2" s="10">
        <v>2</v>
      </c>
      <c r="AM2" s="10">
        <v>1</v>
      </c>
      <c r="AN2" s="10">
        <v>1</v>
      </c>
      <c r="AO2" s="10">
        <v>3</v>
      </c>
      <c r="AP2" s="10">
        <v>2</v>
      </c>
      <c r="AQ2" s="10">
        <v>4</v>
      </c>
      <c r="AR2" s="10">
        <v>3</v>
      </c>
      <c r="AS2" s="10">
        <v>2</v>
      </c>
      <c r="AT2" s="10">
        <v>3</v>
      </c>
      <c r="AU2" s="11">
        <v>2</v>
      </c>
      <c r="AV2" s="11">
        <v>2</v>
      </c>
      <c r="AW2" s="10">
        <v>3</v>
      </c>
      <c r="AX2" s="10">
        <v>3</v>
      </c>
      <c r="AY2" s="10">
        <v>3</v>
      </c>
      <c r="AZ2" s="11">
        <v>3</v>
      </c>
      <c r="BA2" s="10">
        <v>2</v>
      </c>
      <c r="BB2" s="10">
        <v>2</v>
      </c>
      <c r="BC2" s="10">
        <v>2</v>
      </c>
      <c r="BD2">
        <f>AVERAGE(AD2,AF2,AG2:AL2,AO2:AT2,AV2,AY2,BB2)</f>
        <v>2.2941176470588234</v>
      </c>
    </row>
    <row r="3" spans="1:56">
      <c r="A3" s="6">
        <v>1</v>
      </c>
      <c r="B3" s="6">
        <v>1</v>
      </c>
      <c r="C3" s="6">
        <v>2</v>
      </c>
      <c r="D3" s="6">
        <v>2</v>
      </c>
      <c r="E3" s="6">
        <v>3</v>
      </c>
      <c r="F3" s="6">
        <v>3</v>
      </c>
      <c r="G3" s="6">
        <v>3</v>
      </c>
      <c r="H3" s="6">
        <v>3</v>
      </c>
      <c r="I3" s="6">
        <v>3</v>
      </c>
      <c r="J3" s="6">
        <v>1</v>
      </c>
      <c r="K3" s="6">
        <f t="shared" ref="K3:K24" si="0">AVERAGE(A3:D3,F3)</f>
        <v>1.8</v>
      </c>
      <c r="L3" s="8">
        <v>2</v>
      </c>
      <c r="M3" s="8">
        <v>2</v>
      </c>
      <c r="N3" s="8">
        <v>2</v>
      </c>
      <c r="O3" s="8">
        <v>2</v>
      </c>
      <c r="P3" s="8">
        <v>3</v>
      </c>
      <c r="Q3" s="8">
        <v>2</v>
      </c>
      <c r="R3" s="8">
        <v>2</v>
      </c>
      <c r="S3" s="8">
        <v>3</v>
      </c>
      <c r="T3" s="8">
        <v>3</v>
      </c>
      <c r="U3" s="8">
        <v>3</v>
      </c>
      <c r="V3" s="8">
        <v>3</v>
      </c>
      <c r="W3" s="8">
        <v>2</v>
      </c>
      <c r="X3" s="8">
        <v>3</v>
      </c>
      <c r="Y3" s="8">
        <v>3</v>
      </c>
      <c r="Z3" s="8">
        <v>3</v>
      </c>
      <c r="AA3" s="8">
        <v>2</v>
      </c>
      <c r="AB3" s="8">
        <f t="shared" ref="AB3:AB24" si="1">AVERAGE(X3:AA3,N3:V3)</f>
        <v>2.6153846153846154</v>
      </c>
      <c r="AC3" s="10">
        <v>1</v>
      </c>
      <c r="AD3" s="10">
        <v>2</v>
      </c>
      <c r="AE3" s="10">
        <v>2</v>
      </c>
      <c r="AF3" s="10">
        <v>2</v>
      </c>
      <c r="AG3" s="10">
        <v>2</v>
      </c>
      <c r="AH3" s="10">
        <v>2</v>
      </c>
      <c r="AI3" s="10">
        <v>2</v>
      </c>
      <c r="AJ3" s="10">
        <v>2</v>
      </c>
      <c r="AK3" s="10">
        <v>3</v>
      </c>
      <c r="AL3" s="10">
        <v>3</v>
      </c>
      <c r="AM3" s="10">
        <v>2</v>
      </c>
      <c r="AN3" s="10">
        <v>2</v>
      </c>
      <c r="AO3" s="10">
        <v>3</v>
      </c>
      <c r="AP3" s="10">
        <v>2</v>
      </c>
      <c r="AQ3" s="10">
        <v>2</v>
      </c>
      <c r="AR3" s="10">
        <v>2</v>
      </c>
      <c r="AS3" s="10">
        <v>2</v>
      </c>
      <c r="AT3" s="10">
        <v>2</v>
      </c>
      <c r="AV3" s="11">
        <v>2</v>
      </c>
      <c r="AW3" s="10">
        <v>3</v>
      </c>
      <c r="AX3" s="10">
        <v>3</v>
      </c>
      <c r="AY3" s="10">
        <v>2</v>
      </c>
      <c r="AZ3" s="11">
        <v>2</v>
      </c>
      <c r="BA3" s="10">
        <v>3</v>
      </c>
      <c r="BB3" s="10">
        <v>3</v>
      </c>
      <c r="BC3" s="10">
        <v>3</v>
      </c>
      <c r="BD3">
        <f t="shared" ref="BD3:BD24" si="2">AVERAGE(AD3,AF3,AG3:AL3,AO3:AT3,AV3,AY3,BB3)</f>
        <v>2.2352941176470589</v>
      </c>
    </row>
    <row r="4" spans="1:56">
      <c r="A4" s="6">
        <v>2</v>
      </c>
      <c r="B4" s="6">
        <v>1</v>
      </c>
      <c r="C4" s="6">
        <v>1</v>
      </c>
      <c r="D4" s="6">
        <v>1</v>
      </c>
      <c r="E4" s="6">
        <v>2</v>
      </c>
      <c r="F4" s="6">
        <v>2</v>
      </c>
      <c r="G4" s="6">
        <v>2</v>
      </c>
      <c r="H4" s="6">
        <v>2</v>
      </c>
      <c r="I4" s="6">
        <v>2</v>
      </c>
      <c r="J4" s="6">
        <v>1</v>
      </c>
      <c r="K4" s="6">
        <f t="shared" si="0"/>
        <v>1.4</v>
      </c>
      <c r="L4" s="8">
        <v>3</v>
      </c>
      <c r="M4" s="8">
        <v>1</v>
      </c>
      <c r="N4" s="8">
        <v>1</v>
      </c>
      <c r="O4" s="8">
        <v>1</v>
      </c>
      <c r="P4" s="8">
        <v>3</v>
      </c>
      <c r="Q4" s="8">
        <v>1</v>
      </c>
      <c r="R4" s="8">
        <v>1</v>
      </c>
      <c r="S4" s="8">
        <v>1</v>
      </c>
      <c r="T4" s="8">
        <v>4</v>
      </c>
      <c r="U4" s="8">
        <v>1</v>
      </c>
      <c r="V4" s="8">
        <v>1</v>
      </c>
      <c r="W4" s="8">
        <v>1</v>
      </c>
      <c r="X4" s="8">
        <v>3</v>
      </c>
      <c r="Y4" s="8">
        <v>1</v>
      </c>
      <c r="Z4" s="8">
        <v>1</v>
      </c>
      <c r="AA4" s="8">
        <v>1</v>
      </c>
      <c r="AB4" s="8">
        <f t="shared" si="1"/>
        <v>1.5384615384615385</v>
      </c>
      <c r="AC4" s="10">
        <v>1</v>
      </c>
      <c r="AD4" s="10">
        <v>1</v>
      </c>
      <c r="AE4" s="10">
        <v>1</v>
      </c>
      <c r="AF4" s="10">
        <v>1</v>
      </c>
      <c r="AG4" s="10">
        <v>1</v>
      </c>
      <c r="AH4" s="10">
        <v>1</v>
      </c>
      <c r="AI4" s="10">
        <v>1</v>
      </c>
      <c r="AJ4" s="10">
        <v>1</v>
      </c>
      <c r="AK4" s="10">
        <v>1</v>
      </c>
      <c r="AL4" s="10">
        <v>1</v>
      </c>
      <c r="AM4" s="10">
        <v>1</v>
      </c>
      <c r="AN4" s="10">
        <v>1</v>
      </c>
      <c r="AO4" s="10">
        <v>3</v>
      </c>
      <c r="AP4" s="10">
        <v>1</v>
      </c>
      <c r="AQ4" s="10">
        <v>2</v>
      </c>
      <c r="AR4" s="10">
        <v>1</v>
      </c>
      <c r="AS4" s="10">
        <v>1</v>
      </c>
      <c r="AT4" s="10">
        <v>1</v>
      </c>
      <c r="AU4" s="11">
        <v>1</v>
      </c>
      <c r="AV4" s="11">
        <v>1</v>
      </c>
      <c r="AW4" s="10">
        <v>4</v>
      </c>
      <c r="AX4" s="10">
        <v>2</v>
      </c>
      <c r="AY4" s="10">
        <v>2</v>
      </c>
      <c r="AZ4" s="11">
        <v>3</v>
      </c>
      <c r="BA4" s="10">
        <v>3</v>
      </c>
      <c r="BB4" s="10">
        <v>2</v>
      </c>
      <c r="BC4" s="10">
        <v>4</v>
      </c>
      <c r="BD4">
        <f t="shared" si="2"/>
        <v>1.2941176470588236</v>
      </c>
    </row>
    <row r="5" spans="1:56">
      <c r="A5" s="6">
        <v>2</v>
      </c>
      <c r="B5" s="6">
        <v>2</v>
      </c>
      <c r="C5" s="6">
        <v>2</v>
      </c>
      <c r="D5" s="6">
        <v>2</v>
      </c>
      <c r="E5" s="6">
        <v>2</v>
      </c>
      <c r="F5" s="6">
        <v>4</v>
      </c>
      <c r="G5" s="6">
        <v>4</v>
      </c>
      <c r="H5" s="6">
        <v>3</v>
      </c>
      <c r="I5" s="6">
        <v>3</v>
      </c>
      <c r="J5" s="6">
        <v>1</v>
      </c>
      <c r="K5" s="6">
        <f t="shared" si="0"/>
        <v>2.4</v>
      </c>
      <c r="L5" s="8">
        <v>3</v>
      </c>
      <c r="M5" s="8">
        <v>2</v>
      </c>
      <c r="N5" s="8">
        <v>1</v>
      </c>
      <c r="O5" s="8">
        <v>2</v>
      </c>
      <c r="P5" s="8">
        <v>4</v>
      </c>
      <c r="Q5" s="8">
        <v>2</v>
      </c>
      <c r="R5" s="8">
        <v>1</v>
      </c>
      <c r="S5" s="8">
        <v>2</v>
      </c>
      <c r="T5" s="8">
        <v>4</v>
      </c>
      <c r="U5" s="8">
        <v>2</v>
      </c>
      <c r="V5" s="8">
        <v>2</v>
      </c>
      <c r="W5" s="8">
        <v>3</v>
      </c>
      <c r="X5" s="8">
        <v>3</v>
      </c>
      <c r="Y5" s="8">
        <v>2</v>
      </c>
      <c r="Z5" s="8">
        <v>3</v>
      </c>
      <c r="AA5" s="8">
        <v>1</v>
      </c>
      <c r="AB5" s="8">
        <f t="shared" si="1"/>
        <v>2.2307692307692308</v>
      </c>
      <c r="AC5" s="10">
        <v>1</v>
      </c>
      <c r="AD5" s="10">
        <v>1</v>
      </c>
      <c r="AE5" s="10">
        <v>2</v>
      </c>
      <c r="AF5" s="10">
        <v>2</v>
      </c>
      <c r="AG5" s="10">
        <v>2</v>
      </c>
      <c r="AH5" s="10">
        <v>2</v>
      </c>
      <c r="AI5" s="10">
        <v>2</v>
      </c>
      <c r="AJ5" s="10">
        <v>2</v>
      </c>
      <c r="AK5" s="10">
        <v>2</v>
      </c>
      <c r="AL5" s="10">
        <v>2</v>
      </c>
      <c r="AM5" s="10">
        <v>2</v>
      </c>
      <c r="AN5" s="10">
        <v>2</v>
      </c>
      <c r="AO5" s="10">
        <v>4</v>
      </c>
      <c r="AP5" s="10">
        <v>2</v>
      </c>
      <c r="AQ5" s="10">
        <v>2</v>
      </c>
      <c r="AR5" s="10">
        <v>2</v>
      </c>
      <c r="AS5" s="10">
        <v>2</v>
      </c>
      <c r="AT5" s="10">
        <v>2</v>
      </c>
      <c r="AU5" s="11">
        <v>2</v>
      </c>
      <c r="AV5" s="11">
        <v>2</v>
      </c>
      <c r="AW5" s="10">
        <v>3</v>
      </c>
      <c r="AX5" s="10">
        <v>3</v>
      </c>
      <c r="AY5" s="10">
        <v>3</v>
      </c>
      <c r="AZ5" s="11">
        <v>3</v>
      </c>
      <c r="BA5" s="10">
        <v>3</v>
      </c>
      <c r="BB5" s="10">
        <v>4</v>
      </c>
      <c r="BC5" s="10">
        <v>3</v>
      </c>
      <c r="BD5">
        <f t="shared" si="2"/>
        <v>2.2352941176470589</v>
      </c>
    </row>
    <row r="6" spans="1:56">
      <c r="A6" s="6">
        <v>3</v>
      </c>
      <c r="B6" s="6">
        <v>1</v>
      </c>
      <c r="C6" s="6">
        <v>1</v>
      </c>
      <c r="D6" s="6">
        <v>2</v>
      </c>
      <c r="E6" s="6">
        <v>2</v>
      </c>
      <c r="F6" s="6">
        <v>1</v>
      </c>
      <c r="G6" s="6">
        <v>2</v>
      </c>
      <c r="H6" s="6">
        <v>3</v>
      </c>
      <c r="I6" s="6">
        <v>3</v>
      </c>
      <c r="J6" s="6">
        <v>1</v>
      </c>
      <c r="K6" s="6">
        <f t="shared" si="0"/>
        <v>1.6</v>
      </c>
      <c r="L6" s="8">
        <v>4</v>
      </c>
      <c r="M6" s="8">
        <v>3</v>
      </c>
      <c r="N6" s="8">
        <v>2</v>
      </c>
      <c r="O6" s="8">
        <v>2</v>
      </c>
      <c r="P6" s="8">
        <v>2</v>
      </c>
      <c r="Q6" s="8">
        <v>2</v>
      </c>
      <c r="R6" s="8">
        <v>2</v>
      </c>
      <c r="S6" s="8">
        <v>3</v>
      </c>
      <c r="T6" s="8">
        <v>2</v>
      </c>
      <c r="U6" s="8">
        <v>2</v>
      </c>
      <c r="V6" s="8">
        <v>2</v>
      </c>
      <c r="W6" s="8">
        <v>3</v>
      </c>
      <c r="X6" s="8">
        <v>3</v>
      </c>
      <c r="Y6" s="8">
        <v>2</v>
      </c>
      <c r="Z6" s="8">
        <v>2</v>
      </c>
      <c r="AA6" s="8">
        <v>2</v>
      </c>
      <c r="AB6" s="8">
        <f t="shared" si="1"/>
        <v>2.1538461538461537</v>
      </c>
      <c r="AC6" s="10">
        <v>1</v>
      </c>
      <c r="AD6" s="10">
        <v>1</v>
      </c>
      <c r="AE6" s="10">
        <v>2</v>
      </c>
      <c r="AF6" s="10">
        <v>1</v>
      </c>
      <c r="AG6" s="10">
        <v>3</v>
      </c>
      <c r="AH6" s="10">
        <v>3</v>
      </c>
      <c r="AI6" s="10">
        <v>3</v>
      </c>
      <c r="AJ6" s="10">
        <v>3</v>
      </c>
      <c r="AK6" s="10">
        <v>2</v>
      </c>
      <c r="AL6" s="10">
        <v>2</v>
      </c>
      <c r="AM6" s="10">
        <v>2</v>
      </c>
      <c r="AN6" s="10">
        <v>3</v>
      </c>
      <c r="AO6" s="10">
        <v>2</v>
      </c>
      <c r="AP6" s="10">
        <v>2</v>
      </c>
      <c r="AQ6" s="10">
        <v>4</v>
      </c>
      <c r="AR6" s="10">
        <v>3</v>
      </c>
      <c r="AS6" s="10">
        <v>3</v>
      </c>
      <c r="AT6" s="10">
        <v>3</v>
      </c>
      <c r="AU6" s="11">
        <v>1</v>
      </c>
      <c r="AV6" s="11">
        <v>1</v>
      </c>
      <c r="AW6" s="10">
        <v>3</v>
      </c>
      <c r="AX6" s="10">
        <v>3</v>
      </c>
      <c r="AY6" s="10">
        <v>3</v>
      </c>
      <c r="AZ6" s="11">
        <v>1</v>
      </c>
      <c r="BA6" s="10">
        <v>3</v>
      </c>
      <c r="BB6" s="10">
        <v>3</v>
      </c>
      <c r="BC6" s="10">
        <v>3</v>
      </c>
      <c r="BD6">
        <f t="shared" si="2"/>
        <v>2.4705882352941178</v>
      </c>
    </row>
    <row r="7" spans="1:56">
      <c r="A7" s="6">
        <v>3</v>
      </c>
      <c r="B7" s="6">
        <v>2</v>
      </c>
      <c r="C7" s="6">
        <v>3</v>
      </c>
      <c r="D7" s="6">
        <v>3</v>
      </c>
      <c r="E7" s="6">
        <v>2</v>
      </c>
      <c r="F7" s="6">
        <v>2</v>
      </c>
      <c r="G7" s="6">
        <v>1</v>
      </c>
      <c r="H7" s="6">
        <v>1</v>
      </c>
      <c r="I7" s="6">
        <v>1</v>
      </c>
      <c r="J7" s="6">
        <v>1</v>
      </c>
      <c r="K7" s="6">
        <f t="shared" si="0"/>
        <v>2.6</v>
      </c>
      <c r="L7" s="8">
        <v>3</v>
      </c>
      <c r="M7" s="8">
        <v>2</v>
      </c>
      <c r="N7" s="8">
        <v>3</v>
      </c>
      <c r="O7" s="8">
        <v>2</v>
      </c>
      <c r="P7" s="8">
        <v>3</v>
      </c>
      <c r="Q7" s="8">
        <v>1</v>
      </c>
      <c r="R7" s="8">
        <v>1</v>
      </c>
      <c r="S7" s="8">
        <v>1</v>
      </c>
      <c r="T7" s="8">
        <v>3</v>
      </c>
      <c r="U7" s="8">
        <v>1</v>
      </c>
      <c r="V7" s="8">
        <v>3</v>
      </c>
      <c r="W7" s="8">
        <v>3</v>
      </c>
      <c r="X7" s="8">
        <v>1</v>
      </c>
      <c r="Y7" s="8">
        <v>1</v>
      </c>
      <c r="Z7" s="8">
        <v>1</v>
      </c>
      <c r="AA7" s="8">
        <v>1</v>
      </c>
      <c r="AB7" s="8">
        <f t="shared" si="1"/>
        <v>1.6923076923076923</v>
      </c>
      <c r="AC7" s="10">
        <v>1</v>
      </c>
      <c r="AD7" s="10">
        <v>1</v>
      </c>
      <c r="AE7" s="10">
        <v>1</v>
      </c>
      <c r="AF7" s="10">
        <v>1</v>
      </c>
      <c r="AG7" s="10">
        <v>3</v>
      </c>
      <c r="AH7" s="10">
        <v>2</v>
      </c>
      <c r="AI7" s="10">
        <v>3</v>
      </c>
      <c r="AJ7" s="10">
        <v>3</v>
      </c>
      <c r="AK7" s="10">
        <v>3</v>
      </c>
      <c r="AL7" s="10">
        <v>2</v>
      </c>
      <c r="AM7" s="10">
        <v>2</v>
      </c>
      <c r="AN7" s="10">
        <v>3</v>
      </c>
      <c r="AO7" s="10">
        <v>3</v>
      </c>
      <c r="AP7" s="10">
        <v>2</v>
      </c>
      <c r="AQ7" s="10">
        <v>3</v>
      </c>
      <c r="AR7" s="10">
        <v>2</v>
      </c>
      <c r="AS7" s="10">
        <v>2</v>
      </c>
      <c r="AT7" s="10">
        <v>3</v>
      </c>
      <c r="AU7" s="11">
        <v>3</v>
      </c>
      <c r="AV7" s="11">
        <v>3</v>
      </c>
      <c r="AW7" s="10">
        <v>3</v>
      </c>
      <c r="AX7" s="10">
        <v>2</v>
      </c>
      <c r="AY7" s="10">
        <v>3</v>
      </c>
      <c r="AZ7" s="11">
        <v>2</v>
      </c>
      <c r="BA7" s="10">
        <v>3</v>
      </c>
      <c r="BB7" s="10">
        <v>3</v>
      </c>
      <c r="BC7" s="10">
        <v>3</v>
      </c>
      <c r="BD7">
        <f t="shared" si="2"/>
        <v>2.4705882352941178</v>
      </c>
    </row>
    <row r="8" spans="1:56">
      <c r="A8" s="6">
        <v>3</v>
      </c>
      <c r="B8" s="6">
        <v>1</v>
      </c>
      <c r="C8" s="6">
        <v>1</v>
      </c>
      <c r="D8" s="6">
        <v>1</v>
      </c>
      <c r="E8" s="6">
        <v>3</v>
      </c>
      <c r="F8" s="6">
        <v>1</v>
      </c>
      <c r="G8" s="6">
        <v>1</v>
      </c>
      <c r="H8" s="6">
        <v>2</v>
      </c>
      <c r="I8" s="6">
        <v>2</v>
      </c>
      <c r="J8" s="6">
        <v>2</v>
      </c>
      <c r="K8" s="6">
        <f t="shared" si="0"/>
        <v>1.4</v>
      </c>
      <c r="L8" s="8">
        <v>4</v>
      </c>
      <c r="M8" s="8">
        <v>2</v>
      </c>
      <c r="N8" s="8">
        <v>2</v>
      </c>
      <c r="O8" s="8">
        <v>2</v>
      </c>
      <c r="P8" s="8">
        <v>2</v>
      </c>
      <c r="Q8" s="8">
        <v>2</v>
      </c>
      <c r="R8" s="8">
        <v>2</v>
      </c>
      <c r="S8" s="8">
        <v>2</v>
      </c>
      <c r="T8" s="8">
        <v>2</v>
      </c>
      <c r="U8" s="8">
        <v>3</v>
      </c>
      <c r="V8" s="8">
        <v>2</v>
      </c>
      <c r="W8" s="8">
        <v>2</v>
      </c>
      <c r="X8" s="8">
        <v>3</v>
      </c>
      <c r="Y8" s="8">
        <v>2</v>
      </c>
      <c r="Z8" s="8">
        <v>2</v>
      </c>
      <c r="AA8" s="8">
        <v>2</v>
      </c>
      <c r="AB8" s="8">
        <f t="shared" si="1"/>
        <v>2.1538461538461537</v>
      </c>
      <c r="AC8" s="10">
        <v>2</v>
      </c>
      <c r="AD8" s="10">
        <v>2</v>
      </c>
      <c r="AE8" s="10">
        <v>2</v>
      </c>
      <c r="AF8" s="10">
        <v>2</v>
      </c>
      <c r="AG8" s="10">
        <v>2</v>
      </c>
      <c r="AH8" s="10">
        <v>2</v>
      </c>
      <c r="AI8" s="10">
        <v>2</v>
      </c>
      <c r="AJ8" s="10">
        <v>2</v>
      </c>
      <c r="AK8" s="10">
        <v>2</v>
      </c>
      <c r="AL8" s="10">
        <v>2</v>
      </c>
      <c r="AM8" s="10">
        <v>2</v>
      </c>
      <c r="AN8" s="10">
        <v>3</v>
      </c>
      <c r="AO8" s="10">
        <v>2</v>
      </c>
      <c r="AP8" s="10">
        <v>2</v>
      </c>
      <c r="AQ8" s="10">
        <v>3</v>
      </c>
      <c r="AR8" s="10">
        <v>2</v>
      </c>
      <c r="AS8" s="10">
        <v>2</v>
      </c>
      <c r="AT8" s="10">
        <v>2</v>
      </c>
      <c r="AU8" s="11">
        <v>1</v>
      </c>
      <c r="AV8" s="11">
        <v>1</v>
      </c>
      <c r="AW8" s="10">
        <v>3</v>
      </c>
      <c r="AX8" s="10">
        <v>3</v>
      </c>
      <c r="AY8" s="10">
        <v>3</v>
      </c>
      <c r="AZ8" s="11">
        <v>3</v>
      </c>
      <c r="BA8" s="10">
        <v>3</v>
      </c>
      <c r="BB8" s="10">
        <v>3</v>
      </c>
      <c r="BC8" s="10">
        <v>2</v>
      </c>
      <c r="BD8">
        <f t="shared" si="2"/>
        <v>2.1176470588235294</v>
      </c>
    </row>
    <row r="9" spans="1:56">
      <c r="A9" s="6">
        <v>3</v>
      </c>
      <c r="B9" s="6">
        <v>3</v>
      </c>
      <c r="C9" s="6">
        <v>1</v>
      </c>
      <c r="D9" s="6">
        <v>1</v>
      </c>
      <c r="E9" s="6">
        <v>4</v>
      </c>
      <c r="F9" s="6">
        <v>1</v>
      </c>
      <c r="G9" s="6">
        <v>2</v>
      </c>
      <c r="H9" s="6">
        <v>3</v>
      </c>
      <c r="I9" s="6">
        <v>3</v>
      </c>
      <c r="J9" s="6">
        <v>2</v>
      </c>
      <c r="K9" s="6">
        <f t="shared" si="0"/>
        <v>1.8</v>
      </c>
      <c r="L9" s="8">
        <v>4</v>
      </c>
      <c r="M9" s="8">
        <v>3</v>
      </c>
      <c r="N9" s="8">
        <v>3</v>
      </c>
      <c r="O9" s="8">
        <v>3</v>
      </c>
      <c r="P9" s="8">
        <v>2</v>
      </c>
      <c r="Q9" s="8">
        <v>2</v>
      </c>
      <c r="R9" s="8">
        <v>3</v>
      </c>
      <c r="S9" s="8">
        <v>3</v>
      </c>
      <c r="T9" s="8">
        <v>3</v>
      </c>
      <c r="U9" s="8">
        <v>3</v>
      </c>
      <c r="V9" s="8">
        <v>2</v>
      </c>
      <c r="W9" s="8">
        <v>3</v>
      </c>
      <c r="X9" s="8">
        <v>3</v>
      </c>
      <c r="Y9" s="8">
        <v>3</v>
      </c>
      <c r="Z9" s="8">
        <v>2</v>
      </c>
      <c r="AA9" s="8">
        <v>2</v>
      </c>
      <c r="AB9" s="8">
        <f t="shared" si="1"/>
        <v>2.6153846153846154</v>
      </c>
      <c r="AC9" s="10">
        <v>2</v>
      </c>
      <c r="AD9" s="10">
        <v>4</v>
      </c>
      <c r="AE9" s="10">
        <v>3</v>
      </c>
      <c r="AF9" s="10">
        <v>1</v>
      </c>
      <c r="AG9" s="10">
        <v>2</v>
      </c>
      <c r="AH9" s="10">
        <v>2</v>
      </c>
      <c r="AI9" s="10">
        <v>2</v>
      </c>
      <c r="AJ9" s="10">
        <v>1</v>
      </c>
      <c r="AK9" s="10">
        <v>2</v>
      </c>
      <c r="AL9" s="10">
        <v>2</v>
      </c>
      <c r="AM9" s="10">
        <v>2</v>
      </c>
      <c r="AN9" s="10">
        <v>2</v>
      </c>
      <c r="AO9" s="10">
        <v>2</v>
      </c>
      <c r="AP9" s="10">
        <v>2</v>
      </c>
      <c r="AQ9" s="10">
        <v>3</v>
      </c>
      <c r="AR9" s="10">
        <v>3</v>
      </c>
      <c r="AS9" s="10">
        <v>1</v>
      </c>
      <c r="AT9" s="10">
        <v>1</v>
      </c>
      <c r="AU9" s="11">
        <v>2</v>
      </c>
      <c r="AV9" s="11">
        <v>4</v>
      </c>
      <c r="AW9" s="10">
        <v>3</v>
      </c>
      <c r="AX9" s="10">
        <v>3</v>
      </c>
      <c r="AY9" s="10">
        <v>3</v>
      </c>
      <c r="AZ9" s="11">
        <v>2</v>
      </c>
      <c r="BA9" s="10">
        <v>3</v>
      </c>
      <c r="BB9" s="10">
        <v>3</v>
      </c>
      <c r="BC9" s="10">
        <v>3</v>
      </c>
      <c r="BD9">
        <f t="shared" si="2"/>
        <v>2.2352941176470589</v>
      </c>
    </row>
    <row r="10" spans="1:56">
      <c r="A10" s="6">
        <v>3</v>
      </c>
      <c r="B10" s="6">
        <v>2</v>
      </c>
      <c r="C10" s="6">
        <v>2</v>
      </c>
      <c r="D10" s="6">
        <v>1</v>
      </c>
      <c r="E10" s="6">
        <v>1</v>
      </c>
      <c r="F10" s="6">
        <v>2</v>
      </c>
      <c r="G10" s="6">
        <v>1</v>
      </c>
      <c r="H10" s="6">
        <v>1</v>
      </c>
      <c r="I10" s="6">
        <v>1</v>
      </c>
      <c r="J10" s="6">
        <v>1</v>
      </c>
      <c r="K10" s="6">
        <f t="shared" si="0"/>
        <v>2</v>
      </c>
      <c r="L10" s="8">
        <v>4</v>
      </c>
      <c r="M10" s="8">
        <v>4</v>
      </c>
      <c r="N10" s="8">
        <v>2</v>
      </c>
      <c r="O10" s="8">
        <v>2</v>
      </c>
      <c r="P10" s="8">
        <v>2</v>
      </c>
      <c r="Q10" s="8">
        <v>1</v>
      </c>
      <c r="R10" s="8">
        <v>2</v>
      </c>
      <c r="S10" s="8">
        <v>2</v>
      </c>
      <c r="T10" s="8">
        <v>3</v>
      </c>
      <c r="U10" s="8">
        <v>1</v>
      </c>
      <c r="V10" s="8">
        <v>3</v>
      </c>
      <c r="W10" s="8">
        <v>3</v>
      </c>
      <c r="X10" s="8">
        <v>2</v>
      </c>
      <c r="Y10" s="8">
        <v>2</v>
      </c>
      <c r="Z10" s="8">
        <v>2</v>
      </c>
      <c r="AA10" s="8">
        <v>2</v>
      </c>
      <c r="AB10" s="8">
        <f t="shared" si="1"/>
        <v>2</v>
      </c>
      <c r="AC10" s="10">
        <v>2</v>
      </c>
      <c r="AD10" s="10">
        <v>2</v>
      </c>
      <c r="AE10" s="10">
        <v>1</v>
      </c>
      <c r="AF10" s="10">
        <v>1</v>
      </c>
      <c r="AG10" s="10">
        <v>2</v>
      </c>
      <c r="AH10" s="10">
        <v>2</v>
      </c>
      <c r="AI10" s="10">
        <v>2</v>
      </c>
      <c r="AJ10" s="10">
        <v>2</v>
      </c>
      <c r="AK10" s="10">
        <v>3</v>
      </c>
      <c r="AL10" s="10">
        <v>3</v>
      </c>
      <c r="AM10" s="10">
        <v>2</v>
      </c>
      <c r="AN10" s="10">
        <v>2</v>
      </c>
      <c r="AO10" s="10">
        <v>2</v>
      </c>
      <c r="AP10" s="10">
        <v>2</v>
      </c>
      <c r="AQ10" s="10">
        <v>3</v>
      </c>
      <c r="AR10" s="10">
        <v>2</v>
      </c>
      <c r="AS10" s="10">
        <v>2</v>
      </c>
      <c r="AT10" s="10">
        <v>2</v>
      </c>
      <c r="AU10" s="11">
        <v>3</v>
      </c>
      <c r="AV10" s="11">
        <v>3</v>
      </c>
      <c r="AW10" s="10">
        <v>3</v>
      </c>
      <c r="AX10" s="10">
        <v>3</v>
      </c>
      <c r="AY10" s="10">
        <v>3</v>
      </c>
      <c r="AZ10" s="11">
        <v>3</v>
      </c>
      <c r="BA10" s="10">
        <v>3</v>
      </c>
      <c r="BB10" s="10">
        <v>2</v>
      </c>
      <c r="BC10" s="10">
        <v>2</v>
      </c>
      <c r="BD10">
        <f t="shared" si="2"/>
        <v>2.2352941176470589</v>
      </c>
    </row>
    <row r="11" spans="1:56">
      <c r="A11" s="6">
        <v>2</v>
      </c>
      <c r="B11" s="6">
        <v>1</v>
      </c>
      <c r="C11" s="6">
        <v>1</v>
      </c>
      <c r="D11" s="6">
        <v>1</v>
      </c>
      <c r="E11" s="6">
        <v>1</v>
      </c>
      <c r="F11" s="6">
        <v>1</v>
      </c>
      <c r="G11" s="6">
        <v>2</v>
      </c>
      <c r="H11" s="6">
        <v>2</v>
      </c>
      <c r="I11" s="6">
        <v>2</v>
      </c>
      <c r="J11" s="6">
        <v>2</v>
      </c>
      <c r="K11" s="6">
        <f t="shared" si="0"/>
        <v>1.2</v>
      </c>
      <c r="L11" s="8">
        <v>4</v>
      </c>
      <c r="M11" s="8">
        <v>3</v>
      </c>
      <c r="N11" s="8">
        <v>1</v>
      </c>
      <c r="O11" s="8">
        <v>1</v>
      </c>
      <c r="P11" s="8">
        <v>2</v>
      </c>
      <c r="Q11" s="8">
        <v>2</v>
      </c>
      <c r="R11" s="8">
        <v>1</v>
      </c>
      <c r="S11" s="8">
        <v>2</v>
      </c>
      <c r="T11" s="8">
        <v>2</v>
      </c>
      <c r="U11" s="8">
        <v>2</v>
      </c>
      <c r="V11" s="8">
        <v>1</v>
      </c>
      <c r="W11" s="8">
        <v>3</v>
      </c>
      <c r="X11" s="8">
        <v>3</v>
      </c>
      <c r="Y11" s="8">
        <v>2</v>
      </c>
      <c r="Z11" s="8">
        <v>1</v>
      </c>
      <c r="AA11" s="8">
        <v>1</v>
      </c>
      <c r="AB11" s="8">
        <f t="shared" si="1"/>
        <v>1.6153846153846154</v>
      </c>
      <c r="AC11" s="10">
        <v>1</v>
      </c>
      <c r="AD11" s="10">
        <v>1</v>
      </c>
      <c r="AE11" s="10">
        <v>2</v>
      </c>
      <c r="AF11" s="10">
        <v>1</v>
      </c>
      <c r="AG11" s="10">
        <v>2</v>
      </c>
      <c r="AH11" s="10">
        <v>1</v>
      </c>
      <c r="AI11" s="10">
        <v>1</v>
      </c>
      <c r="AJ11" s="10">
        <v>1</v>
      </c>
      <c r="AK11" s="10">
        <v>1</v>
      </c>
      <c r="AL11" s="10">
        <v>1</v>
      </c>
      <c r="AM11" s="10">
        <v>1</v>
      </c>
      <c r="AN11" s="10">
        <v>1</v>
      </c>
      <c r="AO11" s="10">
        <v>1</v>
      </c>
      <c r="AP11" s="10">
        <v>1</v>
      </c>
      <c r="AQ11" s="10">
        <v>3</v>
      </c>
      <c r="AR11" s="10">
        <v>2</v>
      </c>
      <c r="AS11" s="10">
        <v>2</v>
      </c>
      <c r="AT11" s="10">
        <v>2</v>
      </c>
      <c r="AU11" s="11">
        <v>1</v>
      </c>
      <c r="AV11" s="11">
        <v>1</v>
      </c>
      <c r="AW11" s="10">
        <v>2</v>
      </c>
      <c r="AX11" s="10">
        <v>3</v>
      </c>
      <c r="AY11" s="10">
        <v>3</v>
      </c>
      <c r="AZ11" s="11">
        <v>2</v>
      </c>
      <c r="BA11" s="10">
        <v>4</v>
      </c>
      <c r="BB11" s="10">
        <v>3</v>
      </c>
      <c r="BC11" s="10">
        <v>2</v>
      </c>
      <c r="BD11">
        <f t="shared" si="2"/>
        <v>1.588235294117647</v>
      </c>
    </row>
    <row r="12" spans="1:56">
      <c r="A12" s="6">
        <v>3</v>
      </c>
      <c r="B12" s="6">
        <v>3</v>
      </c>
      <c r="C12" s="6">
        <v>1</v>
      </c>
      <c r="D12" s="6">
        <v>2</v>
      </c>
      <c r="E12" s="6">
        <v>4</v>
      </c>
      <c r="F12" s="6">
        <v>3</v>
      </c>
      <c r="G12" s="6">
        <v>1</v>
      </c>
      <c r="H12" s="6">
        <v>2</v>
      </c>
      <c r="I12" s="6">
        <v>2</v>
      </c>
      <c r="J12" s="6">
        <v>2</v>
      </c>
      <c r="K12" s="6">
        <f t="shared" si="0"/>
        <v>2.4</v>
      </c>
      <c r="L12" s="8">
        <v>4</v>
      </c>
      <c r="M12" s="8">
        <v>4</v>
      </c>
      <c r="N12" s="8">
        <v>2</v>
      </c>
      <c r="O12" s="8">
        <v>2</v>
      </c>
      <c r="P12" s="8">
        <v>3</v>
      </c>
      <c r="Q12" s="8">
        <v>1</v>
      </c>
      <c r="R12" s="8">
        <v>3</v>
      </c>
      <c r="S12" s="8">
        <v>2</v>
      </c>
      <c r="T12" s="8">
        <v>4</v>
      </c>
      <c r="U12" s="8">
        <v>3</v>
      </c>
      <c r="V12" s="8">
        <v>4</v>
      </c>
      <c r="W12" s="8">
        <v>1</v>
      </c>
      <c r="X12" s="8">
        <v>3</v>
      </c>
      <c r="Y12" s="8">
        <v>1</v>
      </c>
      <c r="Z12" s="8">
        <v>3</v>
      </c>
      <c r="AA12" s="8">
        <v>1</v>
      </c>
      <c r="AB12" s="8">
        <f t="shared" si="1"/>
        <v>2.4615384615384617</v>
      </c>
      <c r="AC12" s="10">
        <v>1</v>
      </c>
      <c r="AD12" s="10">
        <v>3</v>
      </c>
      <c r="AE12" s="10">
        <v>3</v>
      </c>
      <c r="AF12" s="10">
        <v>1</v>
      </c>
      <c r="AG12" s="10">
        <v>3</v>
      </c>
      <c r="AH12" s="10">
        <v>3</v>
      </c>
      <c r="AI12" s="10">
        <v>2</v>
      </c>
      <c r="AJ12" s="10">
        <v>3</v>
      </c>
      <c r="AK12" s="10">
        <v>4</v>
      </c>
      <c r="AL12" s="10">
        <v>4</v>
      </c>
      <c r="AM12" s="10">
        <v>1</v>
      </c>
      <c r="AN12" s="10">
        <v>1</v>
      </c>
      <c r="AO12" s="10">
        <v>3</v>
      </c>
      <c r="AP12" s="10">
        <v>1</v>
      </c>
      <c r="AQ12" s="10">
        <v>4</v>
      </c>
      <c r="AR12" s="10">
        <v>2</v>
      </c>
      <c r="AS12" s="10">
        <v>4</v>
      </c>
      <c r="AT12" s="10">
        <v>3</v>
      </c>
      <c r="AU12" s="11">
        <v>1</v>
      </c>
      <c r="AV12" s="11">
        <v>3</v>
      </c>
      <c r="AW12" s="10">
        <v>4</v>
      </c>
      <c r="AX12" s="10">
        <v>3</v>
      </c>
      <c r="AY12" s="10">
        <v>3</v>
      </c>
      <c r="AZ12" s="11">
        <v>4</v>
      </c>
      <c r="BA12" s="10">
        <v>4</v>
      </c>
      <c r="BB12" s="10">
        <v>4</v>
      </c>
      <c r="BC12" s="10">
        <v>3</v>
      </c>
      <c r="BD12">
        <f t="shared" si="2"/>
        <v>2.9411764705882355</v>
      </c>
    </row>
    <row r="13" spans="1:56">
      <c r="A13" s="6">
        <v>2</v>
      </c>
      <c r="B13" s="6">
        <v>2</v>
      </c>
      <c r="C13" s="6">
        <v>1</v>
      </c>
      <c r="D13" s="6">
        <v>3</v>
      </c>
      <c r="E13" s="6">
        <v>2</v>
      </c>
      <c r="F13" s="6">
        <v>3</v>
      </c>
      <c r="G13" s="6">
        <v>3</v>
      </c>
      <c r="H13" s="6">
        <v>3</v>
      </c>
      <c r="I13" s="6">
        <v>3</v>
      </c>
      <c r="J13" s="6">
        <v>1</v>
      </c>
      <c r="K13" s="6">
        <f t="shared" si="0"/>
        <v>2.2000000000000002</v>
      </c>
      <c r="L13" s="8">
        <v>3</v>
      </c>
      <c r="M13" s="8">
        <v>3</v>
      </c>
      <c r="N13" s="8">
        <v>2</v>
      </c>
      <c r="O13" s="8">
        <v>3</v>
      </c>
      <c r="P13" s="8">
        <v>3</v>
      </c>
      <c r="Q13" s="8">
        <v>2</v>
      </c>
      <c r="R13" s="8">
        <v>2</v>
      </c>
      <c r="S13" s="8">
        <v>2</v>
      </c>
      <c r="T13" s="8">
        <v>3</v>
      </c>
      <c r="U13" s="8">
        <v>3</v>
      </c>
      <c r="V13" s="8">
        <v>2</v>
      </c>
      <c r="W13" s="8">
        <v>1</v>
      </c>
      <c r="X13" s="8">
        <v>3</v>
      </c>
      <c r="Y13" s="8">
        <v>3</v>
      </c>
      <c r="Z13" s="8">
        <v>2</v>
      </c>
      <c r="AA13" s="8">
        <v>1</v>
      </c>
      <c r="AB13" s="8">
        <f t="shared" si="1"/>
        <v>2.3846153846153846</v>
      </c>
      <c r="AC13" s="10">
        <v>1</v>
      </c>
      <c r="AD13" s="10">
        <v>2</v>
      </c>
      <c r="AE13" s="10">
        <v>2</v>
      </c>
      <c r="AF13" s="10">
        <v>2</v>
      </c>
      <c r="AG13" s="10">
        <v>3</v>
      </c>
      <c r="AH13" s="10">
        <v>2</v>
      </c>
      <c r="AI13" s="10">
        <v>2</v>
      </c>
      <c r="AJ13" s="10">
        <v>2</v>
      </c>
      <c r="AK13" s="10">
        <v>2</v>
      </c>
      <c r="AL13" s="10">
        <v>2</v>
      </c>
      <c r="AM13" s="10">
        <v>2</v>
      </c>
      <c r="AN13" s="10">
        <v>2</v>
      </c>
      <c r="AO13" s="10">
        <v>3</v>
      </c>
      <c r="AP13" s="10">
        <v>2</v>
      </c>
      <c r="AQ13" s="10">
        <v>3</v>
      </c>
      <c r="AR13" s="10">
        <v>2</v>
      </c>
      <c r="AS13" s="10">
        <v>2</v>
      </c>
      <c r="AT13" s="10">
        <v>3</v>
      </c>
      <c r="AU13" s="11">
        <v>2</v>
      </c>
      <c r="AV13" s="11">
        <v>2</v>
      </c>
      <c r="AW13" s="10">
        <v>3</v>
      </c>
      <c r="AX13" s="10">
        <v>2</v>
      </c>
      <c r="AY13" s="10">
        <v>3</v>
      </c>
      <c r="AZ13" s="11">
        <v>2</v>
      </c>
      <c r="BA13" s="10">
        <v>3</v>
      </c>
      <c r="BB13" s="10">
        <v>3</v>
      </c>
      <c r="BC13" s="10">
        <v>3</v>
      </c>
      <c r="BD13">
        <f t="shared" si="2"/>
        <v>2.3529411764705883</v>
      </c>
    </row>
    <row r="14" spans="1:56">
      <c r="A14" s="6">
        <v>3</v>
      </c>
      <c r="B14" s="6">
        <v>2</v>
      </c>
      <c r="C14" s="6">
        <v>2</v>
      </c>
      <c r="D14" s="6">
        <v>2</v>
      </c>
      <c r="E14" s="6">
        <v>2</v>
      </c>
      <c r="F14" s="6">
        <v>2</v>
      </c>
      <c r="G14" s="6">
        <v>3</v>
      </c>
      <c r="H14" s="6">
        <v>2</v>
      </c>
      <c r="I14" s="6">
        <v>2</v>
      </c>
      <c r="J14" s="6">
        <v>2</v>
      </c>
      <c r="K14" s="6">
        <f t="shared" si="0"/>
        <v>2.2000000000000002</v>
      </c>
      <c r="L14" s="8">
        <v>4</v>
      </c>
      <c r="M14" s="8">
        <v>4</v>
      </c>
      <c r="N14" s="8">
        <v>2</v>
      </c>
      <c r="O14" s="8">
        <v>2</v>
      </c>
      <c r="P14" s="8">
        <v>3</v>
      </c>
      <c r="Q14" s="8">
        <v>2</v>
      </c>
      <c r="R14" s="8">
        <v>1</v>
      </c>
      <c r="S14" s="8">
        <v>3</v>
      </c>
      <c r="T14" s="8">
        <v>3</v>
      </c>
      <c r="U14" s="8">
        <v>3</v>
      </c>
      <c r="V14" s="8">
        <v>2</v>
      </c>
      <c r="W14" s="8">
        <v>3</v>
      </c>
      <c r="X14" s="8">
        <v>3</v>
      </c>
      <c r="Y14" s="8">
        <v>2</v>
      </c>
      <c r="Z14" s="8">
        <v>2</v>
      </c>
      <c r="AA14" s="8">
        <v>2</v>
      </c>
      <c r="AB14" s="8">
        <f t="shared" si="1"/>
        <v>2.3076923076923075</v>
      </c>
      <c r="AC14" s="10">
        <v>2</v>
      </c>
      <c r="AD14" s="10">
        <v>1</v>
      </c>
      <c r="AE14" s="10">
        <v>1</v>
      </c>
      <c r="AF14" s="10">
        <v>1</v>
      </c>
      <c r="AG14" s="10">
        <v>3</v>
      </c>
      <c r="AH14" s="10">
        <v>3</v>
      </c>
      <c r="AI14" s="10">
        <v>1</v>
      </c>
      <c r="AJ14" s="10">
        <v>1</v>
      </c>
      <c r="AK14" s="10">
        <v>2</v>
      </c>
      <c r="AL14" s="10">
        <v>2</v>
      </c>
      <c r="AM14" s="10">
        <v>2</v>
      </c>
      <c r="AN14" s="10">
        <v>2</v>
      </c>
      <c r="AO14" s="10">
        <v>3</v>
      </c>
      <c r="AP14" s="10">
        <v>2</v>
      </c>
      <c r="AQ14" s="10">
        <v>3</v>
      </c>
      <c r="AR14" s="10">
        <v>2</v>
      </c>
      <c r="AS14" s="10">
        <v>2</v>
      </c>
      <c r="AT14" s="10">
        <v>2</v>
      </c>
      <c r="AU14" s="11">
        <v>1</v>
      </c>
      <c r="AV14" s="11">
        <v>1</v>
      </c>
      <c r="AW14" s="10">
        <v>2</v>
      </c>
      <c r="AX14" s="10">
        <v>2</v>
      </c>
      <c r="AY14" s="10">
        <v>2</v>
      </c>
      <c r="AZ14" s="11">
        <v>1</v>
      </c>
      <c r="BA14" s="10">
        <v>4</v>
      </c>
      <c r="BB14" s="10">
        <v>4</v>
      </c>
      <c r="BC14" s="10">
        <v>4</v>
      </c>
      <c r="BD14">
        <f t="shared" si="2"/>
        <v>2.0588235294117645</v>
      </c>
    </row>
    <row r="15" spans="1:56">
      <c r="A15" s="6">
        <v>2</v>
      </c>
      <c r="B15" s="6">
        <v>2</v>
      </c>
      <c r="C15" s="6">
        <v>1</v>
      </c>
      <c r="D15" s="6">
        <v>1</v>
      </c>
      <c r="E15" s="6">
        <v>2</v>
      </c>
      <c r="F15" s="6">
        <v>1</v>
      </c>
      <c r="G15" s="6">
        <v>2</v>
      </c>
      <c r="H15" s="6">
        <v>1</v>
      </c>
      <c r="I15" s="6">
        <v>1</v>
      </c>
      <c r="J15" s="6">
        <v>1</v>
      </c>
      <c r="K15" s="6">
        <f t="shared" si="0"/>
        <v>1.4</v>
      </c>
      <c r="L15" s="8">
        <v>4</v>
      </c>
      <c r="M15" s="8">
        <v>3</v>
      </c>
      <c r="N15" s="8">
        <v>2</v>
      </c>
      <c r="O15" s="8">
        <v>2</v>
      </c>
      <c r="P15" s="8">
        <v>2</v>
      </c>
      <c r="Q15" s="8">
        <v>1</v>
      </c>
      <c r="R15" s="8">
        <v>3</v>
      </c>
      <c r="S15" s="8">
        <v>2</v>
      </c>
      <c r="T15" s="8">
        <v>3</v>
      </c>
      <c r="U15" s="8">
        <v>3</v>
      </c>
      <c r="V15" s="8">
        <v>1</v>
      </c>
      <c r="W15" s="8">
        <v>3</v>
      </c>
      <c r="X15" s="8">
        <v>4</v>
      </c>
      <c r="Y15" s="8">
        <v>1</v>
      </c>
      <c r="Z15" s="8">
        <v>1</v>
      </c>
      <c r="AA15" s="8">
        <v>1</v>
      </c>
      <c r="AB15" s="8">
        <f t="shared" si="1"/>
        <v>2</v>
      </c>
      <c r="AC15" s="10">
        <v>1</v>
      </c>
      <c r="AD15" s="10">
        <v>2</v>
      </c>
      <c r="AE15" s="10">
        <v>3</v>
      </c>
      <c r="AF15" s="10">
        <v>2</v>
      </c>
      <c r="AG15" s="10">
        <v>2</v>
      </c>
      <c r="AH15" s="10">
        <v>1</v>
      </c>
      <c r="AI15" s="10">
        <v>1</v>
      </c>
      <c r="AJ15" s="10">
        <v>1</v>
      </c>
      <c r="AK15" s="10">
        <v>1</v>
      </c>
      <c r="AL15" s="10">
        <v>1</v>
      </c>
      <c r="AM15" s="10">
        <v>1</v>
      </c>
      <c r="AN15" s="10">
        <v>1</v>
      </c>
      <c r="AO15" s="10">
        <v>2</v>
      </c>
      <c r="AP15" s="10">
        <v>1</v>
      </c>
      <c r="AQ15" s="10">
        <v>2</v>
      </c>
      <c r="AR15" s="10">
        <v>3</v>
      </c>
      <c r="AS15" s="10">
        <v>1</v>
      </c>
      <c r="AT15" s="10">
        <v>3</v>
      </c>
      <c r="AU15" s="11">
        <v>1</v>
      </c>
      <c r="AV15" s="11">
        <v>2</v>
      </c>
      <c r="AW15" s="10">
        <v>3</v>
      </c>
      <c r="AX15" s="10">
        <v>4</v>
      </c>
      <c r="AY15" s="10">
        <v>3</v>
      </c>
      <c r="AZ15" s="11">
        <v>3</v>
      </c>
      <c r="BA15" s="10">
        <v>3</v>
      </c>
      <c r="BB15" s="10">
        <v>3</v>
      </c>
      <c r="BC15" s="10">
        <v>3</v>
      </c>
      <c r="BD15">
        <f t="shared" si="2"/>
        <v>1.8235294117647058</v>
      </c>
    </row>
    <row r="16" spans="1:56">
      <c r="A16" s="6">
        <v>2</v>
      </c>
      <c r="B16" s="6">
        <v>1</v>
      </c>
      <c r="C16" s="6">
        <v>2</v>
      </c>
      <c r="D16" s="6">
        <v>3</v>
      </c>
      <c r="E16" s="6">
        <v>2</v>
      </c>
      <c r="F16" s="6">
        <v>2</v>
      </c>
      <c r="G16" s="6">
        <v>2</v>
      </c>
      <c r="H16" s="6">
        <v>2</v>
      </c>
      <c r="I16" s="6">
        <v>2</v>
      </c>
      <c r="J16" s="6">
        <v>1</v>
      </c>
      <c r="K16" s="6">
        <f t="shared" si="0"/>
        <v>2</v>
      </c>
      <c r="L16" s="8">
        <v>4</v>
      </c>
      <c r="M16" s="8">
        <v>1</v>
      </c>
      <c r="N16" s="8">
        <v>1</v>
      </c>
      <c r="O16" s="8">
        <v>1</v>
      </c>
      <c r="P16" s="8">
        <v>2</v>
      </c>
      <c r="Q16" s="8">
        <v>2</v>
      </c>
      <c r="R16" s="8">
        <v>1</v>
      </c>
      <c r="S16" s="8">
        <v>4</v>
      </c>
      <c r="T16" s="8">
        <v>4</v>
      </c>
      <c r="U16" s="8">
        <v>4</v>
      </c>
      <c r="V16" s="8">
        <v>3</v>
      </c>
      <c r="W16" s="8">
        <v>2</v>
      </c>
      <c r="X16" s="8">
        <v>4</v>
      </c>
      <c r="Y16" s="8">
        <v>2</v>
      </c>
      <c r="Z16" s="8">
        <v>3</v>
      </c>
      <c r="AA16" s="8">
        <v>2</v>
      </c>
      <c r="AB16" s="8">
        <f t="shared" si="1"/>
        <v>2.5384615384615383</v>
      </c>
      <c r="AC16" s="10">
        <v>2</v>
      </c>
      <c r="AD16" s="10">
        <v>2</v>
      </c>
      <c r="AE16" s="10">
        <v>2</v>
      </c>
      <c r="AF16" s="10">
        <v>2</v>
      </c>
      <c r="AG16" s="10">
        <v>3</v>
      </c>
      <c r="AH16" s="10">
        <v>3</v>
      </c>
      <c r="AI16" s="10">
        <v>2</v>
      </c>
      <c r="AJ16" s="10">
        <v>1</v>
      </c>
      <c r="AK16" s="10">
        <v>3</v>
      </c>
      <c r="AL16" s="10">
        <v>3</v>
      </c>
      <c r="AM16" s="10">
        <v>2</v>
      </c>
      <c r="AN16" s="10">
        <v>2</v>
      </c>
      <c r="AO16" s="10">
        <v>3</v>
      </c>
      <c r="AP16" s="10">
        <v>3</v>
      </c>
      <c r="AQ16" s="10">
        <v>2</v>
      </c>
      <c r="AR16" s="10">
        <v>3</v>
      </c>
      <c r="AS16" s="10">
        <v>1</v>
      </c>
      <c r="AT16" s="10">
        <v>2</v>
      </c>
      <c r="AU16" s="11">
        <v>2</v>
      </c>
      <c r="AV16" s="11">
        <v>2</v>
      </c>
      <c r="AW16" s="10">
        <v>3</v>
      </c>
      <c r="AX16" s="10">
        <v>3</v>
      </c>
      <c r="AY16" s="10">
        <v>3</v>
      </c>
      <c r="AZ16" s="11">
        <v>3</v>
      </c>
      <c r="BA16" s="10">
        <v>3</v>
      </c>
      <c r="BB16" s="10">
        <v>3</v>
      </c>
      <c r="BC16" s="10">
        <v>3</v>
      </c>
      <c r="BD16">
        <f t="shared" si="2"/>
        <v>2.4117647058823528</v>
      </c>
    </row>
    <row r="17" spans="1:56">
      <c r="A17" s="6">
        <v>2</v>
      </c>
      <c r="B17" s="6">
        <v>1</v>
      </c>
      <c r="C17" s="6">
        <v>1</v>
      </c>
      <c r="D17" s="6">
        <v>1</v>
      </c>
      <c r="E17" s="6">
        <v>1</v>
      </c>
      <c r="F17" s="6">
        <v>1</v>
      </c>
      <c r="G17" s="6">
        <v>1</v>
      </c>
      <c r="H17" s="6">
        <v>2</v>
      </c>
      <c r="I17" s="6">
        <v>2</v>
      </c>
      <c r="J17" s="6">
        <v>1</v>
      </c>
      <c r="K17" s="6">
        <f t="shared" si="0"/>
        <v>1.2</v>
      </c>
      <c r="L17" s="8">
        <v>3</v>
      </c>
      <c r="M17" s="8">
        <v>1</v>
      </c>
      <c r="N17" s="8">
        <v>1</v>
      </c>
      <c r="O17" s="8">
        <v>1</v>
      </c>
      <c r="P17" s="8">
        <v>1</v>
      </c>
      <c r="Q17" s="8">
        <v>1</v>
      </c>
      <c r="R17" s="8">
        <v>1</v>
      </c>
      <c r="S17" s="8">
        <v>1</v>
      </c>
      <c r="T17" s="8">
        <v>1</v>
      </c>
      <c r="U17" s="8">
        <v>3</v>
      </c>
      <c r="V17" s="8">
        <v>1</v>
      </c>
      <c r="W17" s="8">
        <v>2</v>
      </c>
      <c r="X17" s="8">
        <v>2</v>
      </c>
      <c r="Y17" s="8">
        <v>2</v>
      </c>
      <c r="Z17" s="8">
        <v>1</v>
      </c>
      <c r="AA17" s="8">
        <v>1</v>
      </c>
      <c r="AB17" s="8">
        <f t="shared" si="1"/>
        <v>1.3076923076923077</v>
      </c>
      <c r="AC17" s="10">
        <v>1</v>
      </c>
      <c r="AD17" s="10">
        <v>1</v>
      </c>
      <c r="AE17" s="10">
        <v>2</v>
      </c>
      <c r="AF17" s="10">
        <v>2</v>
      </c>
      <c r="AG17" s="10">
        <v>3</v>
      </c>
      <c r="AH17" s="10">
        <v>3</v>
      </c>
      <c r="AI17" s="10">
        <v>1</v>
      </c>
      <c r="AJ17" s="10">
        <v>1</v>
      </c>
      <c r="AK17" s="10">
        <v>1</v>
      </c>
      <c r="AL17" s="10">
        <v>1</v>
      </c>
      <c r="AM17" s="10">
        <v>1</v>
      </c>
      <c r="AN17" s="10">
        <v>1</v>
      </c>
      <c r="AO17" s="10">
        <v>1</v>
      </c>
      <c r="AP17" s="10">
        <v>1</v>
      </c>
      <c r="AQ17" s="10">
        <v>2</v>
      </c>
      <c r="AR17" s="10">
        <v>1</v>
      </c>
      <c r="AS17" s="10">
        <v>3</v>
      </c>
      <c r="AT17" s="10">
        <v>2</v>
      </c>
      <c r="AU17" s="11">
        <v>1</v>
      </c>
      <c r="AV17" s="11">
        <v>1</v>
      </c>
      <c r="AW17" s="10">
        <v>3</v>
      </c>
      <c r="AX17" s="10">
        <v>3</v>
      </c>
      <c r="AY17" s="10">
        <v>3</v>
      </c>
      <c r="AZ17" s="11">
        <v>3</v>
      </c>
      <c r="BA17" s="10">
        <v>3</v>
      </c>
      <c r="BB17" s="10">
        <v>3</v>
      </c>
      <c r="BC17" s="10">
        <v>2</v>
      </c>
      <c r="BD17">
        <f t="shared" si="2"/>
        <v>1.7647058823529411</v>
      </c>
    </row>
    <row r="18" spans="1:56">
      <c r="A18" s="6">
        <v>3</v>
      </c>
      <c r="B18" s="6">
        <v>3</v>
      </c>
      <c r="C18" s="6">
        <v>2</v>
      </c>
      <c r="D18" s="6">
        <v>2</v>
      </c>
      <c r="E18" s="6">
        <v>3</v>
      </c>
      <c r="F18" s="6">
        <v>3</v>
      </c>
      <c r="G18" s="6">
        <v>3</v>
      </c>
      <c r="H18" s="6">
        <v>3</v>
      </c>
      <c r="I18" s="6">
        <v>3</v>
      </c>
      <c r="J18" s="6">
        <v>1</v>
      </c>
      <c r="K18" s="6">
        <f t="shared" si="0"/>
        <v>2.6</v>
      </c>
      <c r="L18" s="8">
        <v>4</v>
      </c>
      <c r="M18" s="8">
        <v>3</v>
      </c>
      <c r="N18" s="8">
        <v>3</v>
      </c>
      <c r="O18" s="8">
        <v>3</v>
      </c>
      <c r="P18" s="8">
        <v>3</v>
      </c>
      <c r="Q18" s="8">
        <v>3</v>
      </c>
      <c r="R18" s="8">
        <v>3</v>
      </c>
      <c r="S18" s="8">
        <v>3</v>
      </c>
      <c r="T18" s="8">
        <v>4</v>
      </c>
      <c r="U18" s="8">
        <v>4</v>
      </c>
      <c r="V18" s="8">
        <v>3</v>
      </c>
      <c r="W18" s="8">
        <v>2</v>
      </c>
      <c r="X18" s="8">
        <v>4</v>
      </c>
      <c r="Y18" s="8">
        <v>3</v>
      </c>
      <c r="Z18" s="8">
        <v>3</v>
      </c>
      <c r="AA18" s="8">
        <v>1</v>
      </c>
      <c r="AB18" s="8">
        <f t="shared" si="1"/>
        <v>3.0769230769230771</v>
      </c>
      <c r="AC18" s="10">
        <v>1</v>
      </c>
      <c r="AD18" s="10">
        <v>3</v>
      </c>
      <c r="AE18" s="10">
        <v>3</v>
      </c>
      <c r="AF18" s="10">
        <v>2</v>
      </c>
      <c r="AG18" s="10">
        <v>3</v>
      </c>
      <c r="AH18" s="10">
        <v>3</v>
      </c>
      <c r="AI18" s="10">
        <v>2</v>
      </c>
      <c r="AJ18" s="10">
        <v>2</v>
      </c>
      <c r="AK18" s="10">
        <v>3</v>
      </c>
      <c r="AL18" s="10">
        <v>3</v>
      </c>
      <c r="AM18" s="10">
        <v>1</v>
      </c>
      <c r="AN18" s="10">
        <v>1</v>
      </c>
      <c r="AO18" s="10">
        <v>3</v>
      </c>
      <c r="AP18" s="10">
        <v>3</v>
      </c>
      <c r="AQ18" s="10">
        <v>3</v>
      </c>
      <c r="AR18" s="10">
        <v>3</v>
      </c>
      <c r="AS18" s="10">
        <v>4</v>
      </c>
      <c r="AT18" s="10">
        <v>3</v>
      </c>
      <c r="AU18" s="11">
        <v>2</v>
      </c>
      <c r="AV18" s="11">
        <v>4</v>
      </c>
      <c r="AW18" s="10">
        <v>4</v>
      </c>
      <c r="AX18" s="10">
        <v>3</v>
      </c>
      <c r="AY18" s="10">
        <v>4</v>
      </c>
      <c r="AZ18" s="11">
        <v>3</v>
      </c>
      <c r="BA18" s="10">
        <v>2</v>
      </c>
      <c r="BB18" s="10">
        <v>3</v>
      </c>
      <c r="BC18" s="10">
        <v>3</v>
      </c>
      <c r="BD18">
        <f t="shared" si="2"/>
        <v>3</v>
      </c>
    </row>
    <row r="19" spans="1:56">
      <c r="A19" s="6">
        <v>2</v>
      </c>
      <c r="B19" s="6">
        <v>1</v>
      </c>
      <c r="C19" s="6">
        <v>1</v>
      </c>
      <c r="D19" s="6">
        <v>2</v>
      </c>
      <c r="E19" s="6">
        <v>2</v>
      </c>
      <c r="F19" s="6">
        <v>2</v>
      </c>
      <c r="G19" s="6">
        <v>2</v>
      </c>
      <c r="H19" s="6">
        <v>2</v>
      </c>
      <c r="I19" s="6">
        <v>2</v>
      </c>
      <c r="J19" s="6">
        <v>1</v>
      </c>
      <c r="K19" s="6">
        <f t="shared" si="0"/>
        <v>1.6</v>
      </c>
      <c r="L19" s="8">
        <v>4</v>
      </c>
      <c r="M19" s="8">
        <v>2</v>
      </c>
      <c r="N19" s="8">
        <v>2</v>
      </c>
      <c r="O19" s="8">
        <v>2</v>
      </c>
      <c r="P19" s="8">
        <v>3</v>
      </c>
      <c r="Q19" s="8">
        <v>3</v>
      </c>
      <c r="R19" s="8">
        <v>2</v>
      </c>
      <c r="S19" s="8">
        <v>2</v>
      </c>
      <c r="T19" s="8">
        <v>3</v>
      </c>
      <c r="U19" s="8">
        <v>3</v>
      </c>
      <c r="V19" s="8">
        <v>2</v>
      </c>
      <c r="W19" s="8">
        <v>2</v>
      </c>
      <c r="X19" s="8">
        <v>4</v>
      </c>
      <c r="Y19" s="8">
        <v>2</v>
      </c>
      <c r="Z19" s="8">
        <v>2</v>
      </c>
      <c r="AA19" s="8">
        <v>2</v>
      </c>
      <c r="AB19" s="8">
        <f t="shared" si="1"/>
        <v>2.4615384615384617</v>
      </c>
      <c r="AC19" s="10">
        <v>2</v>
      </c>
      <c r="AD19" s="10">
        <v>2</v>
      </c>
      <c r="AE19" s="10">
        <v>2</v>
      </c>
      <c r="AF19" s="10">
        <v>3</v>
      </c>
      <c r="AG19" s="10">
        <v>3</v>
      </c>
      <c r="AH19" s="10">
        <v>2</v>
      </c>
      <c r="AI19" s="10">
        <v>3</v>
      </c>
      <c r="AJ19" s="10">
        <v>3</v>
      </c>
      <c r="AK19" s="10">
        <v>2</v>
      </c>
      <c r="AL19" s="10">
        <v>2</v>
      </c>
      <c r="AM19" s="10">
        <v>2</v>
      </c>
      <c r="AN19" s="10">
        <v>2</v>
      </c>
      <c r="AO19" s="10">
        <v>2</v>
      </c>
      <c r="AP19" s="10">
        <v>2</v>
      </c>
      <c r="AQ19" s="10">
        <v>3</v>
      </c>
      <c r="AR19" s="10">
        <v>2</v>
      </c>
      <c r="AS19" s="10">
        <v>2</v>
      </c>
      <c r="AT19" s="10">
        <v>3</v>
      </c>
      <c r="AU19" s="11">
        <v>2</v>
      </c>
      <c r="AV19" s="11">
        <v>2</v>
      </c>
      <c r="AW19" s="10">
        <v>2</v>
      </c>
      <c r="AX19" s="10">
        <v>3</v>
      </c>
      <c r="AY19" s="10">
        <v>2</v>
      </c>
      <c r="AZ19" s="11">
        <v>2</v>
      </c>
      <c r="BA19" s="10">
        <v>3</v>
      </c>
      <c r="BB19" s="10">
        <v>3</v>
      </c>
      <c r="BC19" s="10">
        <v>2</v>
      </c>
      <c r="BD19">
        <f t="shared" si="2"/>
        <v>2.4117647058823528</v>
      </c>
    </row>
    <row r="20" spans="1:56">
      <c r="A20" s="6">
        <v>3</v>
      </c>
      <c r="B20" s="6">
        <v>2</v>
      </c>
      <c r="C20" s="6">
        <v>1</v>
      </c>
      <c r="D20" s="6">
        <v>2</v>
      </c>
      <c r="E20" s="6">
        <v>2</v>
      </c>
      <c r="F20" s="6">
        <v>3</v>
      </c>
      <c r="G20" s="6">
        <v>2</v>
      </c>
      <c r="H20" s="6">
        <v>2</v>
      </c>
      <c r="I20" s="6">
        <v>2</v>
      </c>
      <c r="J20" s="6">
        <v>1</v>
      </c>
      <c r="K20" s="6">
        <f t="shared" si="0"/>
        <v>2.2000000000000002</v>
      </c>
      <c r="L20" s="8">
        <v>4</v>
      </c>
      <c r="M20" s="8">
        <v>4</v>
      </c>
      <c r="N20" s="8">
        <v>1</v>
      </c>
      <c r="O20" s="8">
        <v>2</v>
      </c>
      <c r="P20" s="8">
        <v>3</v>
      </c>
      <c r="Q20" s="8">
        <v>2</v>
      </c>
      <c r="R20" s="8">
        <v>3</v>
      </c>
      <c r="S20" s="8">
        <v>3</v>
      </c>
      <c r="T20" s="8">
        <v>3</v>
      </c>
      <c r="U20" s="8">
        <v>3</v>
      </c>
      <c r="V20" s="8">
        <v>3</v>
      </c>
      <c r="W20" s="8">
        <v>2</v>
      </c>
      <c r="X20" s="8">
        <v>3</v>
      </c>
      <c r="Y20" s="8">
        <v>2</v>
      </c>
      <c r="Z20" s="8">
        <v>2</v>
      </c>
      <c r="AA20" s="8">
        <v>2</v>
      </c>
      <c r="AB20" s="8">
        <f t="shared" si="1"/>
        <v>2.4615384615384617</v>
      </c>
      <c r="AC20" s="10">
        <v>1</v>
      </c>
      <c r="AD20" s="10">
        <v>3</v>
      </c>
      <c r="AE20" s="10">
        <v>2</v>
      </c>
      <c r="AF20" s="10">
        <v>1</v>
      </c>
      <c r="AG20" s="10">
        <v>2</v>
      </c>
      <c r="AH20" s="10">
        <v>1</v>
      </c>
      <c r="AI20" s="10">
        <v>2</v>
      </c>
      <c r="AJ20" s="10">
        <v>2</v>
      </c>
      <c r="AK20" s="10">
        <v>3</v>
      </c>
      <c r="AL20" s="10">
        <v>2</v>
      </c>
      <c r="AM20" s="10">
        <v>1</v>
      </c>
      <c r="AN20" s="10">
        <v>1</v>
      </c>
      <c r="AO20" s="10">
        <v>2</v>
      </c>
      <c r="AP20" s="10">
        <v>1</v>
      </c>
      <c r="AQ20" s="10">
        <v>3</v>
      </c>
      <c r="AR20" s="10">
        <v>2</v>
      </c>
      <c r="AS20" s="10">
        <v>2</v>
      </c>
      <c r="AT20" s="10">
        <v>3</v>
      </c>
      <c r="AU20" s="11">
        <v>1</v>
      </c>
      <c r="AV20" s="11">
        <v>3</v>
      </c>
      <c r="AW20" s="10">
        <v>2</v>
      </c>
      <c r="AX20" s="10">
        <v>3</v>
      </c>
      <c r="AY20" s="10">
        <v>3</v>
      </c>
      <c r="AZ20" s="11">
        <v>3</v>
      </c>
      <c r="BA20" s="10">
        <v>3</v>
      </c>
      <c r="BB20" s="10">
        <v>3</v>
      </c>
      <c r="BC20" s="10">
        <v>2</v>
      </c>
      <c r="BD20">
        <f t="shared" si="2"/>
        <v>2.2352941176470589</v>
      </c>
    </row>
    <row r="21" spans="1:56">
      <c r="A21" s="6">
        <v>2</v>
      </c>
      <c r="B21" s="6">
        <v>2</v>
      </c>
      <c r="C21" s="6">
        <v>1</v>
      </c>
      <c r="D21" s="6">
        <v>1</v>
      </c>
      <c r="E21" s="6">
        <v>2</v>
      </c>
      <c r="F21" s="6">
        <v>1</v>
      </c>
      <c r="G21" s="6">
        <v>1</v>
      </c>
      <c r="H21" s="6">
        <v>2</v>
      </c>
      <c r="I21" s="6">
        <v>2</v>
      </c>
      <c r="J21" s="6">
        <v>1</v>
      </c>
      <c r="K21" s="6">
        <f t="shared" si="0"/>
        <v>1.4</v>
      </c>
      <c r="L21" s="8">
        <v>4</v>
      </c>
      <c r="M21" s="8">
        <v>4</v>
      </c>
      <c r="N21" s="8">
        <v>2</v>
      </c>
      <c r="O21" s="8">
        <v>2</v>
      </c>
      <c r="P21" s="8">
        <v>2</v>
      </c>
      <c r="Q21" s="8">
        <v>2</v>
      </c>
      <c r="R21" s="8">
        <v>2</v>
      </c>
      <c r="S21" s="8">
        <v>2</v>
      </c>
      <c r="T21" s="8">
        <v>2</v>
      </c>
      <c r="U21" s="8">
        <v>3</v>
      </c>
      <c r="V21" s="8">
        <v>2</v>
      </c>
      <c r="W21" s="8">
        <v>2</v>
      </c>
      <c r="X21" s="8">
        <v>3</v>
      </c>
      <c r="Y21" s="8">
        <v>2</v>
      </c>
      <c r="Z21" s="8">
        <v>2</v>
      </c>
      <c r="AA21" s="8">
        <v>2</v>
      </c>
      <c r="AB21" s="8">
        <f t="shared" si="1"/>
        <v>2.1538461538461537</v>
      </c>
      <c r="AC21" s="10">
        <v>1</v>
      </c>
      <c r="AD21" s="10">
        <v>1</v>
      </c>
      <c r="AE21" s="10">
        <v>3</v>
      </c>
      <c r="AF21" s="10">
        <v>2</v>
      </c>
      <c r="AG21" s="10">
        <v>3</v>
      </c>
      <c r="AH21" s="10">
        <v>3</v>
      </c>
      <c r="AI21" s="10">
        <v>2</v>
      </c>
      <c r="AJ21" s="10">
        <v>2</v>
      </c>
      <c r="AK21" s="10">
        <v>2</v>
      </c>
      <c r="AL21" s="10">
        <v>2</v>
      </c>
      <c r="AM21" s="10">
        <v>2</v>
      </c>
      <c r="AN21" s="10">
        <v>2</v>
      </c>
      <c r="AO21" s="10">
        <v>2</v>
      </c>
      <c r="AP21" s="10">
        <v>2</v>
      </c>
      <c r="AQ21" s="10">
        <v>3</v>
      </c>
      <c r="AR21" s="10">
        <v>3</v>
      </c>
      <c r="AS21" s="10">
        <v>3</v>
      </c>
      <c r="AT21" s="10">
        <v>3</v>
      </c>
      <c r="AU21" s="11">
        <v>2</v>
      </c>
      <c r="AV21" s="11">
        <v>2</v>
      </c>
      <c r="AW21" s="10">
        <v>3</v>
      </c>
      <c r="AX21" s="10">
        <v>3</v>
      </c>
      <c r="AY21" s="10">
        <v>3</v>
      </c>
      <c r="AZ21" s="11">
        <v>3</v>
      </c>
      <c r="BA21" s="10">
        <v>3</v>
      </c>
      <c r="BB21" s="10">
        <v>3</v>
      </c>
      <c r="BC21" s="10">
        <v>3</v>
      </c>
      <c r="BD21">
        <f t="shared" si="2"/>
        <v>2.4117647058823528</v>
      </c>
    </row>
    <row r="22" spans="1:56">
      <c r="A22" s="6">
        <v>3</v>
      </c>
      <c r="B22" s="6">
        <v>2</v>
      </c>
      <c r="C22" s="6">
        <v>2</v>
      </c>
      <c r="D22" s="6">
        <v>4</v>
      </c>
      <c r="E22" s="6">
        <v>1</v>
      </c>
      <c r="F22" s="6">
        <v>4</v>
      </c>
      <c r="G22" s="6">
        <v>3</v>
      </c>
      <c r="H22" s="6">
        <v>3</v>
      </c>
      <c r="I22" s="6">
        <v>3</v>
      </c>
      <c r="J22" s="6">
        <v>2</v>
      </c>
      <c r="K22" s="6">
        <f t="shared" si="0"/>
        <v>3</v>
      </c>
      <c r="L22" s="8">
        <v>4</v>
      </c>
      <c r="M22" s="8">
        <v>3</v>
      </c>
      <c r="N22" s="8">
        <v>3</v>
      </c>
      <c r="O22" s="8">
        <v>2</v>
      </c>
      <c r="P22" s="8">
        <v>4</v>
      </c>
      <c r="Q22" s="8">
        <v>3</v>
      </c>
      <c r="R22" s="8">
        <v>3</v>
      </c>
      <c r="S22" s="8">
        <v>4</v>
      </c>
      <c r="T22" s="8">
        <v>4</v>
      </c>
      <c r="U22" s="8">
        <v>4</v>
      </c>
      <c r="V22" s="8">
        <v>4</v>
      </c>
      <c r="W22" s="8">
        <v>3</v>
      </c>
      <c r="X22" s="8">
        <v>4</v>
      </c>
      <c r="Y22" s="8">
        <v>3</v>
      </c>
      <c r="Z22" s="8">
        <v>3</v>
      </c>
      <c r="AA22" s="8">
        <v>2</v>
      </c>
      <c r="AB22" s="8">
        <f t="shared" si="1"/>
        <v>3.3076923076923075</v>
      </c>
      <c r="AC22" s="10">
        <v>1</v>
      </c>
      <c r="AD22" s="10">
        <v>4</v>
      </c>
      <c r="AE22" s="10">
        <v>1</v>
      </c>
      <c r="AF22" s="10">
        <v>4</v>
      </c>
      <c r="AG22" s="10">
        <v>3</v>
      </c>
      <c r="AH22" s="10">
        <v>2</v>
      </c>
      <c r="AI22" s="10">
        <v>2</v>
      </c>
      <c r="AJ22" s="10">
        <v>2</v>
      </c>
      <c r="AK22" s="10">
        <v>4</v>
      </c>
      <c r="AL22" s="10">
        <v>3</v>
      </c>
      <c r="AM22" s="10">
        <v>1</v>
      </c>
      <c r="AN22" s="10">
        <v>2</v>
      </c>
      <c r="AO22" s="10">
        <v>4</v>
      </c>
      <c r="AP22" s="10">
        <v>4</v>
      </c>
      <c r="AQ22" s="10">
        <v>4</v>
      </c>
      <c r="AR22" s="10">
        <v>3</v>
      </c>
      <c r="AS22" s="10">
        <v>4</v>
      </c>
      <c r="AT22" s="10">
        <v>3</v>
      </c>
      <c r="AU22" s="11">
        <v>1</v>
      </c>
      <c r="AV22" s="11">
        <v>4</v>
      </c>
      <c r="AW22" s="10">
        <v>3</v>
      </c>
      <c r="AX22" s="10">
        <v>3</v>
      </c>
      <c r="AY22" s="10">
        <v>4</v>
      </c>
      <c r="AZ22" s="11">
        <v>3</v>
      </c>
      <c r="BA22" s="10">
        <v>3</v>
      </c>
      <c r="BB22" s="10">
        <v>4</v>
      </c>
      <c r="BC22" s="10">
        <v>4</v>
      </c>
      <c r="BD22">
        <f t="shared" si="2"/>
        <v>3.4117647058823528</v>
      </c>
    </row>
    <row r="23" spans="1:56">
      <c r="A23" s="6">
        <v>3</v>
      </c>
      <c r="B23" s="6">
        <v>2</v>
      </c>
      <c r="C23" s="6">
        <v>1</v>
      </c>
      <c r="D23" s="6">
        <v>1</v>
      </c>
      <c r="E23" s="6">
        <v>2</v>
      </c>
      <c r="F23" s="6">
        <v>3</v>
      </c>
      <c r="G23" s="6">
        <v>3</v>
      </c>
      <c r="H23" s="6">
        <v>3</v>
      </c>
      <c r="I23" s="6">
        <v>3</v>
      </c>
      <c r="J23" s="6">
        <v>1</v>
      </c>
      <c r="K23" s="6">
        <f t="shared" si="0"/>
        <v>2</v>
      </c>
      <c r="L23" s="8">
        <v>4</v>
      </c>
      <c r="M23" s="8">
        <v>3</v>
      </c>
      <c r="N23" s="8">
        <v>1</v>
      </c>
      <c r="O23" s="8">
        <v>1</v>
      </c>
      <c r="P23" s="8">
        <v>3</v>
      </c>
      <c r="Q23" s="8">
        <v>2</v>
      </c>
      <c r="R23" s="8">
        <v>2</v>
      </c>
      <c r="S23" s="8">
        <v>3</v>
      </c>
      <c r="T23" s="8">
        <v>3</v>
      </c>
      <c r="U23" s="8">
        <v>3</v>
      </c>
      <c r="V23" s="8">
        <v>2</v>
      </c>
      <c r="W23" s="8">
        <v>2</v>
      </c>
      <c r="X23" s="8">
        <v>2</v>
      </c>
      <c r="Y23" s="8">
        <v>3</v>
      </c>
      <c r="Z23" s="8">
        <v>2</v>
      </c>
      <c r="AA23" s="8">
        <v>2</v>
      </c>
      <c r="AB23" s="8">
        <f t="shared" si="1"/>
        <v>2.2307692307692308</v>
      </c>
      <c r="AC23" s="10">
        <v>2</v>
      </c>
      <c r="AD23" s="10">
        <v>1</v>
      </c>
      <c r="AE23" s="10">
        <v>1</v>
      </c>
      <c r="AF23" s="10">
        <v>2</v>
      </c>
      <c r="AG23" s="10">
        <v>3</v>
      </c>
      <c r="AH23" s="10">
        <v>3</v>
      </c>
      <c r="AI23" s="10">
        <v>2</v>
      </c>
      <c r="AJ23" s="10">
        <v>2</v>
      </c>
      <c r="AK23" s="10">
        <v>2</v>
      </c>
      <c r="AL23" s="10">
        <v>2</v>
      </c>
      <c r="AM23" s="10">
        <v>2</v>
      </c>
      <c r="AN23" s="10">
        <v>2</v>
      </c>
      <c r="AO23" s="10">
        <v>3</v>
      </c>
      <c r="AP23" s="10">
        <v>2</v>
      </c>
      <c r="AQ23" s="10">
        <v>3</v>
      </c>
      <c r="AR23" s="10">
        <v>2</v>
      </c>
      <c r="AS23" s="10">
        <v>3</v>
      </c>
      <c r="AT23" s="10">
        <v>3</v>
      </c>
      <c r="AU23" s="11">
        <v>2</v>
      </c>
      <c r="AV23" s="11">
        <v>2</v>
      </c>
      <c r="AW23" s="10">
        <v>3</v>
      </c>
      <c r="AX23" s="10">
        <v>3</v>
      </c>
      <c r="AY23" s="10">
        <v>3</v>
      </c>
      <c r="AZ23" s="11">
        <v>3</v>
      </c>
      <c r="BA23" s="10">
        <v>3</v>
      </c>
      <c r="BB23" s="10">
        <v>3</v>
      </c>
      <c r="BC23" s="10">
        <v>3</v>
      </c>
      <c r="BD23">
        <f t="shared" si="2"/>
        <v>2.4117647058823528</v>
      </c>
    </row>
    <row r="24" spans="1:56">
      <c r="A24" s="6">
        <v>2</v>
      </c>
      <c r="B24" s="6">
        <v>1</v>
      </c>
      <c r="C24" s="6">
        <v>1</v>
      </c>
      <c r="D24" s="6">
        <v>2</v>
      </c>
      <c r="E24" s="6">
        <v>2</v>
      </c>
      <c r="F24" s="6">
        <v>2</v>
      </c>
      <c r="G24" s="6">
        <v>2</v>
      </c>
      <c r="H24" s="6">
        <v>2</v>
      </c>
      <c r="I24" s="6">
        <v>2</v>
      </c>
      <c r="J24" s="6">
        <v>2</v>
      </c>
      <c r="K24" s="6">
        <f t="shared" si="0"/>
        <v>1.6</v>
      </c>
      <c r="L24" s="8">
        <v>3</v>
      </c>
      <c r="M24" s="8">
        <v>2</v>
      </c>
      <c r="N24" s="8">
        <v>3</v>
      </c>
      <c r="O24" s="8">
        <v>2</v>
      </c>
      <c r="P24" s="8">
        <v>3</v>
      </c>
      <c r="Q24" s="8">
        <v>2</v>
      </c>
      <c r="R24" s="8">
        <v>2</v>
      </c>
      <c r="S24" s="8">
        <v>3</v>
      </c>
      <c r="T24" s="8">
        <v>3</v>
      </c>
      <c r="U24" s="8">
        <v>3</v>
      </c>
      <c r="V24" s="8">
        <v>2</v>
      </c>
      <c r="W24" s="8">
        <v>3</v>
      </c>
      <c r="X24" s="8">
        <v>3</v>
      </c>
      <c r="Y24" s="8">
        <v>3</v>
      </c>
      <c r="Z24" s="8">
        <v>3</v>
      </c>
      <c r="AA24" s="8">
        <v>2</v>
      </c>
      <c r="AB24" s="8">
        <f t="shared" si="1"/>
        <v>2.6153846153846154</v>
      </c>
      <c r="AC24" s="10">
        <v>2</v>
      </c>
      <c r="AD24" s="10">
        <v>2</v>
      </c>
      <c r="AE24" s="10">
        <v>2</v>
      </c>
      <c r="AF24" s="10">
        <v>2</v>
      </c>
      <c r="AG24" s="10">
        <v>3</v>
      </c>
      <c r="AH24" s="10">
        <v>3</v>
      </c>
      <c r="AI24" s="10">
        <v>2</v>
      </c>
      <c r="AJ24" s="10">
        <v>3</v>
      </c>
      <c r="AK24" s="10">
        <v>2</v>
      </c>
      <c r="AL24" s="10">
        <v>2</v>
      </c>
      <c r="AM24" s="10">
        <v>2</v>
      </c>
      <c r="AN24" s="10">
        <v>2</v>
      </c>
      <c r="AO24" s="10">
        <v>2</v>
      </c>
      <c r="AP24" s="10">
        <v>2</v>
      </c>
      <c r="AQ24" s="10">
        <v>3</v>
      </c>
      <c r="AR24" s="10">
        <v>3</v>
      </c>
      <c r="AS24" s="10">
        <v>2</v>
      </c>
      <c r="AT24" s="10">
        <v>3</v>
      </c>
      <c r="AU24" s="11">
        <v>2</v>
      </c>
      <c r="AV24" s="11">
        <v>2</v>
      </c>
      <c r="AW24" s="10">
        <v>3</v>
      </c>
      <c r="AX24" s="10">
        <v>3</v>
      </c>
      <c r="AY24" s="10">
        <v>3</v>
      </c>
      <c r="AZ24" s="11">
        <v>2</v>
      </c>
      <c r="BA24" s="10">
        <v>3</v>
      </c>
      <c r="BB24" s="10">
        <v>3</v>
      </c>
      <c r="BC24" s="10">
        <v>3</v>
      </c>
      <c r="BD24">
        <f t="shared" si="2"/>
        <v>2.4705882352941178</v>
      </c>
    </row>
    <row r="26" spans="1:56">
      <c r="AB26" s="9">
        <f>AVERAGE(AB2:AB24)</f>
        <v>2.2474916387959865</v>
      </c>
      <c r="BD26">
        <f>AVERAGE(BD2:BD24)</f>
        <v>2.2992327365728902</v>
      </c>
    </row>
    <row r="27" spans="1:56">
      <c r="AB27" s="9">
        <f>STDEV(AB2:AB24)</f>
        <v>0.47359345372145784</v>
      </c>
      <c r="BD27">
        <f>STDEV(BD2:BD24)</f>
        <v>0.44830709611942726</v>
      </c>
    </row>
  </sheetData>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 sqref="E1:F1048576"/>
    </sheetView>
  </sheetViews>
  <sheetFormatPr baseColWidth="10" defaultRowHeight="12" x14ac:dyDescent="0"/>
  <cols>
    <col min="1" max="1" width="21.5" customWidth="1"/>
  </cols>
  <sheetData>
    <row r="1" spans="1:7">
      <c r="A1" t="s">
        <v>1407</v>
      </c>
      <c r="B1" t="s">
        <v>2</v>
      </c>
      <c r="C1" t="s">
        <v>4</v>
      </c>
      <c r="D1" t="s">
        <v>0</v>
      </c>
      <c r="E1" s="1" t="s">
        <v>6</v>
      </c>
      <c r="F1" t="s">
        <v>7</v>
      </c>
      <c r="G1" t="s">
        <v>8</v>
      </c>
    </row>
    <row r="2" spans="1:7">
      <c r="A2" s="1" t="s">
        <v>407</v>
      </c>
      <c r="B2">
        <v>1.2</v>
      </c>
      <c r="C2">
        <v>1.3076923076923077</v>
      </c>
      <c r="D2">
        <v>1.7647058823529411</v>
      </c>
      <c r="E2">
        <v>2.4</v>
      </c>
      <c r="F2">
        <v>3</v>
      </c>
      <c r="G2">
        <v>3.2941176470588234</v>
      </c>
    </row>
    <row r="3" spans="1:7">
      <c r="A3" s="1" t="s">
        <v>852</v>
      </c>
      <c r="B3">
        <v>1.2</v>
      </c>
      <c r="C3">
        <v>1.6153846153846154</v>
      </c>
      <c r="D3">
        <v>1.588235294117647</v>
      </c>
      <c r="E3">
        <v>3</v>
      </c>
      <c r="F3">
        <v>3.3846153846153846</v>
      </c>
      <c r="G3">
        <v>3.1764705882352939</v>
      </c>
    </row>
    <row r="4" spans="1:7">
      <c r="A4" s="1" t="s">
        <v>700</v>
      </c>
      <c r="B4">
        <v>2.4</v>
      </c>
      <c r="C4">
        <v>2.4615384615384617</v>
      </c>
      <c r="D4">
        <v>2.9411764705882355</v>
      </c>
      <c r="E4">
        <v>3.6</v>
      </c>
      <c r="F4">
        <v>3.3076923076923075</v>
      </c>
      <c r="G4">
        <v>3.6470588235294117</v>
      </c>
    </row>
    <row r="5" spans="1:7">
      <c r="A5" s="1" t="s">
        <v>200</v>
      </c>
      <c r="B5">
        <v>1.4</v>
      </c>
      <c r="C5">
        <v>2.1538461538461537</v>
      </c>
      <c r="D5">
        <v>2.4117647058823528</v>
      </c>
      <c r="E5">
        <v>3</v>
      </c>
      <c r="F5">
        <v>3.2307692307692308</v>
      </c>
      <c r="G5">
        <v>3.2941176470588234</v>
      </c>
    </row>
    <row r="6" spans="1:7">
      <c r="A6" s="1" t="s">
        <v>289</v>
      </c>
      <c r="B6">
        <v>1.6</v>
      </c>
      <c r="C6">
        <v>2.4615384615384617</v>
      </c>
      <c r="D6">
        <v>2.4117647058823528</v>
      </c>
      <c r="E6">
        <v>2.6</v>
      </c>
      <c r="F6">
        <v>3.3846153846153846</v>
      </c>
      <c r="G6">
        <v>3.1764705882352939</v>
      </c>
    </row>
    <row r="7" spans="1:7">
      <c r="A7" s="1" t="s">
        <v>1196</v>
      </c>
      <c r="B7">
        <v>1.4</v>
      </c>
      <c r="C7">
        <v>1.5384615384615385</v>
      </c>
      <c r="D7">
        <v>1.2941176470588236</v>
      </c>
      <c r="E7">
        <v>3</v>
      </c>
      <c r="F7">
        <v>2.8461538461538463</v>
      </c>
      <c r="G7">
        <v>2.8125</v>
      </c>
    </row>
    <row r="8" spans="1:7">
      <c r="A8" s="1" t="s">
        <v>973</v>
      </c>
      <c r="B8">
        <v>1.8</v>
      </c>
      <c r="C8">
        <v>2.6153846153846154</v>
      </c>
      <c r="D8">
        <v>2.2352941176470589</v>
      </c>
      <c r="E8">
        <v>3.2</v>
      </c>
      <c r="F8">
        <v>3</v>
      </c>
      <c r="G8">
        <v>2.8823529411764706</v>
      </c>
    </row>
    <row r="9" spans="1:7">
      <c r="A9" s="1" t="s">
        <v>548</v>
      </c>
      <c r="B9">
        <v>1.4</v>
      </c>
      <c r="C9">
        <v>2</v>
      </c>
      <c r="D9">
        <v>1.8235294117647058</v>
      </c>
      <c r="E9">
        <v>3</v>
      </c>
      <c r="F9">
        <v>3</v>
      </c>
      <c r="G9">
        <v>3.2941176470588234</v>
      </c>
    </row>
    <row r="10" spans="1:7">
      <c r="A10" s="1" t="s">
        <v>250</v>
      </c>
      <c r="B10">
        <v>2.2000000000000002</v>
      </c>
      <c r="C10">
        <v>2.4615384615384617</v>
      </c>
      <c r="D10">
        <v>2.2352941176470589</v>
      </c>
      <c r="E10">
        <v>3.6</v>
      </c>
      <c r="F10">
        <v>3.3846153846153846</v>
      </c>
      <c r="G10">
        <v>3.4117647058823528</v>
      </c>
    </row>
    <row r="11" spans="1:7">
      <c r="A11" s="1" t="s">
        <v>1292</v>
      </c>
      <c r="B11">
        <v>3.2</v>
      </c>
      <c r="C11">
        <v>1.7692307692307692</v>
      </c>
      <c r="D11">
        <v>2.2941176470588234</v>
      </c>
      <c r="E11">
        <v>3.6</v>
      </c>
      <c r="F11">
        <v>3.2307692307692308</v>
      </c>
      <c r="G11">
        <v>3.2352941176470589</v>
      </c>
    </row>
    <row r="12" spans="1:7">
      <c r="A12" s="1" t="s">
        <v>669</v>
      </c>
      <c r="B12">
        <v>2.2000000000000002</v>
      </c>
      <c r="C12">
        <v>2.3846153846153846</v>
      </c>
      <c r="D12">
        <v>2.3529411764705883</v>
      </c>
      <c r="E12">
        <v>3.4</v>
      </c>
      <c r="F12">
        <v>3.6153846153846154</v>
      </c>
      <c r="G12">
        <v>3.6470588235294117</v>
      </c>
    </row>
    <row r="13" spans="1:7">
      <c r="A13" s="1" t="s">
        <v>914</v>
      </c>
      <c r="B13">
        <v>2</v>
      </c>
      <c r="C13">
        <v>2</v>
      </c>
      <c r="D13">
        <v>2.2352941176470589</v>
      </c>
      <c r="E13">
        <v>3.2</v>
      </c>
      <c r="F13">
        <v>3.3076923076923075</v>
      </c>
      <c r="G13">
        <v>3.4117647058823528</v>
      </c>
    </row>
    <row r="14" spans="1:7">
      <c r="A14" s="1" t="s">
        <v>10</v>
      </c>
      <c r="B14">
        <v>1.6</v>
      </c>
      <c r="C14">
        <v>2.6153846153846154</v>
      </c>
      <c r="D14">
        <v>2.4705882352941178</v>
      </c>
      <c r="E14">
        <v>3.2</v>
      </c>
      <c r="F14">
        <v>3.8461538461538463</v>
      </c>
      <c r="G14">
        <v>3.7647058823529411</v>
      </c>
    </row>
    <row r="15" spans="1:7">
      <c r="A15" s="1" t="s">
        <v>47</v>
      </c>
      <c r="B15">
        <v>2</v>
      </c>
      <c r="C15">
        <v>2.2307692307692308</v>
      </c>
      <c r="D15">
        <v>2.4117647058823528</v>
      </c>
      <c r="E15">
        <v>3.2</v>
      </c>
      <c r="F15">
        <v>3.4615384615384617</v>
      </c>
      <c r="G15">
        <v>3.4117647058823528</v>
      </c>
    </row>
    <row r="16" spans="1:7">
      <c r="A16" s="1" t="s">
        <v>985</v>
      </c>
      <c r="B16">
        <v>2.6</v>
      </c>
      <c r="C16">
        <v>1.6923076923076923</v>
      </c>
      <c r="D16">
        <v>2.4705882352941178</v>
      </c>
      <c r="E16">
        <v>3</v>
      </c>
      <c r="F16">
        <v>2.9230769230769229</v>
      </c>
      <c r="G16">
        <v>2.9411764705882355</v>
      </c>
    </row>
    <row r="17" spans="1:7">
      <c r="A17" s="1" t="s">
        <v>348</v>
      </c>
      <c r="B17">
        <v>2.6</v>
      </c>
      <c r="C17">
        <v>3.0769230769230771</v>
      </c>
      <c r="D17">
        <v>3</v>
      </c>
      <c r="E17">
        <v>3.4</v>
      </c>
      <c r="F17">
        <v>3.8461538461538463</v>
      </c>
      <c r="G17">
        <v>3.8823529411764706</v>
      </c>
    </row>
    <row r="18" spans="1:7">
      <c r="A18" s="1" t="s">
        <v>1058</v>
      </c>
      <c r="B18">
        <v>1.6</v>
      </c>
      <c r="C18">
        <v>2.1538461538461537</v>
      </c>
      <c r="D18">
        <v>2.4705882352941178</v>
      </c>
      <c r="E18">
        <v>3</v>
      </c>
      <c r="F18">
        <v>3.0769230769230771</v>
      </c>
      <c r="G18">
        <v>3.2941176470588234</v>
      </c>
    </row>
    <row r="19" spans="1:7">
      <c r="A19" s="1" t="s">
        <v>1043</v>
      </c>
      <c r="B19">
        <v>1.4</v>
      </c>
      <c r="C19">
        <v>2.1538461538461537</v>
      </c>
      <c r="D19">
        <v>2.1176470588235294</v>
      </c>
      <c r="E19">
        <v>3.6</v>
      </c>
      <c r="F19">
        <v>3.6923076923076925</v>
      </c>
      <c r="G19">
        <v>3.5882352941176472</v>
      </c>
    </row>
    <row r="20" spans="1:7">
      <c r="A20" s="1" t="s">
        <v>1122</v>
      </c>
      <c r="B20">
        <v>2.4</v>
      </c>
      <c r="C20">
        <v>2.2307692307692308</v>
      </c>
      <c r="D20">
        <v>2.2352941176470589</v>
      </c>
      <c r="E20">
        <v>3.2</v>
      </c>
      <c r="F20">
        <v>3.6923076923076925</v>
      </c>
      <c r="G20">
        <v>3.0588235294117645</v>
      </c>
    </row>
    <row r="21" spans="1:7">
      <c r="A21" s="1" t="s">
        <v>120</v>
      </c>
      <c r="B21">
        <v>3</v>
      </c>
      <c r="C21">
        <v>3.3076923076923075</v>
      </c>
      <c r="D21">
        <v>3.4117647058823528</v>
      </c>
      <c r="E21">
        <v>3.4</v>
      </c>
      <c r="F21">
        <v>3.7692307692307692</v>
      </c>
      <c r="G21">
        <v>3.4705882352941178</v>
      </c>
    </row>
  </sheetData>
  <sortState ref="F2:I22">
    <sortCondition ref="F3:F22"/>
  </sortState>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numbers</vt:lpstr>
      <vt:lpstr>Form Responses 1</vt:lpstr>
      <vt:lpstr>Sheet1</vt:lpstr>
      <vt:lpstr>SPSS</vt:lpstr>
      <vt:lpstr>SPSSprepost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Beth Duckles</cp:lastModifiedBy>
  <dcterms:created xsi:type="dcterms:W3CDTF">2014-09-09T17:35:47Z</dcterms:created>
  <dcterms:modified xsi:type="dcterms:W3CDTF">2018-08-31T21:11:16Z</dcterms:modified>
</cp:coreProperties>
</file>