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9020" tabRatio="500"/>
  </bookViews>
  <sheets>
    <sheet name="Summary of mapped read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F30" i="1"/>
  <c r="G30" i="1"/>
  <c r="H30" i="1"/>
  <c r="E31" i="1"/>
  <c r="F31" i="1"/>
  <c r="G31" i="1"/>
  <c r="H31" i="1"/>
  <c r="D31" i="1"/>
  <c r="D30" i="1"/>
  <c r="E27" i="1"/>
  <c r="F27" i="1"/>
  <c r="G27" i="1"/>
  <c r="H27" i="1"/>
  <c r="D27" i="1"/>
  <c r="E28" i="1"/>
  <c r="F28" i="1"/>
  <c r="G28" i="1"/>
  <c r="H28" i="1"/>
  <c r="E29" i="1"/>
  <c r="F29" i="1"/>
  <c r="G29" i="1"/>
  <c r="H29" i="1"/>
  <c r="D29" i="1"/>
  <c r="D28" i="1"/>
</calcChain>
</file>

<file path=xl/sharedStrings.xml><?xml version="1.0" encoding="utf-8"?>
<sst xmlns="http://schemas.openxmlformats.org/spreadsheetml/2006/main" count="88" uniqueCount="45">
  <si>
    <t>E15_a_corticothal/accepted_hits.bam</t>
  </si>
  <si>
    <t>E15_a_cpn/accepted_hits.bam</t>
  </si>
  <si>
    <t>E15_a_subcereb/accepted_hits.bam</t>
  </si>
  <si>
    <t>E15_b_corticothal/accepted_hits.bam</t>
  </si>
  <si>
    <t>E15_b_cpn/accepted_hits.bam</t>
  </si>
  <si>
    <t>E15_b_subcereb/accepted_hits.bam</t>
  </si>
  <si>
    <t>E16_a_corticothal/accepted_hits.bam</t>
  </si>
  <si>
    <t>E16_a_cpn/accepted_hits.bam</t>
  </si>
  <si>
    <t>E16_a_subcereb/accepted_hits.bam</t>
  </si>
  <si>
    <t>E16_b_corticothal/accepted_hits.bam</t>
  </si>
  <si>
    <t>E16_b_cpn/accepted_hits.bam</t>
  </si>
  <si>
    <t>E16_b_subcereb/accepted_hits.bam</t>
  </si>
  <si>
    <t>E18_a_corticothal/accepted_hits.bam</t>
  </si>
  <si>
    <t>E18_a_CPN/accepted_hits.bam</t>
  </si>
  <si>
    <t>E18_a_subcereb/accepted_hits.bam</t>
  </si>
  <si>
    <t>E18_b_corticothal/accepted_hits.bam</t>
  </si>
  <si>
    <t>E18_b_cpn/accepted_hits.bam</t>
  </si>
  <si>
    <t>E18_b_subcereb/accepted_hits.bam</t>
  </si>
  <si>
    <t>P1_a_corticothal/accepted_hits.bam</t>
  </si>
  <si>
    <t>P1_a_cpn/accepted_hits.bam</t>
  </si>
  <si>
    <t>P1_a_subcereb/accepted_hits.bam</t>
  </si>
  <si>
    <t>P1_b_corticothal/accepted_hits.bam</t>
  </si>
  <si>
    <t>P1_b_cpn/accepted_hits.bam</t>
  </si>
  <si>
    <t>P1_b_subcereb/accepted_hits.bam</t>
  </si>
  <si>
    <t>P1_c_subcereb/accepted_hits.bam</t>
  </si>
  <si>
    <t>Mean</t>
  </si>
  <si>
    <t>Stdev</t>
  </si>
  <si>
    <t>Total</t>
  </si>
  <si>
    <t>Filename</t>
  </si>
  <si>
    <t>Celltype</t>
  </si>
  <si>
    <t>Corticothalamic</t>
  </si>
  <si>
    <t>Subcerebral</t>
  </si>
  <si>
    <t>Callosal</t>
  </si>
  <si>
    <t>Timepoint</t>
  </si>
  <si>
    <t>E15</t>
  </si>
  <si>
    <t>E16</t>
  </si>
  <si>
    <t>E18</t>
  </si>
  <si>
    <t>P1</t>
  </si>
  <si>
    <t>Total mapped reads</t>
  </si>
  <si>
    <t>Fragments with both reads mapped</t>
  </si>
  <si>
    <t>Read1</t>
  </si>
  <si>
    <t>Read2</t>
  </si>
  <si>
    <t>Properly paired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</si>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</sst>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News Gothic MT"/>
      <family val="2"/>
      <scheme val="minor"/>
    </font>
    <font>
      <b/>
      <sz val="12"/>
      <color theme="1"/>
      <name val="News Gothic MT"/>
      <family val="2"/>
      <scheme val="minor"/>
    </font>
    <font>
      <u/>
      <sz val="12"/>
      <color theme="10"/>
      <name val="News Gothic MT"/>
      <family val="2"/>
      <scheme val="minor"/>
    </font>
    <font>
      <u/>
      <sz val="12"/>
      <color theme="11"/>
      <name val="News Gothic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0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bottom style="medium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6" totalsRowShown="0" headerRowDxfId="3" dataDxfId="4" headerRowBorderDxfId="10" tableBorderDxfId="11">
  <autoFilter ref="A1:H26"/>
  <sortState ref="A2:H26">
    <sortCondition ref="C1:C26"/>
  </sortState>
  <tableColumns count="8">
    <tableColumn id="1" name="Filename" dataDxfId="2"/>
    <tableColumn id="2" name="Celltype" dataDxfId="0"/>
    <tableColumn id="3" name="Timepoint" dataDxfId="1"/>
    <tableColumn id="4" name="Total mapped reads" dataDxfId="9"/>
    <tableColumn id="5" name="Fragments with both reads mapped" dataDxfId="8"/>
    <tableColumn id="6" name="Read1" dataDxfId="7"/>
    <tableColumn id="7" name="Read2" dataDxfId="6"/>
    <tableColumn id="8" name="Properly paired" dataDxfId="5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Breeze">
      <a:dk1>
        <a:sysClr val="windowText" lastClr="000000"/>
      </a:dk1>
      <a:lt1>
        <a:sysClr val="window" lastClr="FFFFFF"/>
      </a:lt1>
      <a:dk2>
        <a:srgbClr val="09213B"/>
      </a:dk2>
      <a:lt2>
        <a:srgbClr val="D5EDF4"/>
      </a:lt2>
      <a:accent1>
        <a:srgbClr val="2C7C9F"/>
      </a:accent1>
      <a:accent2>
        <a:srgbClr val="244A58"/>
      </a:accent2>
      <a:accent3>
        <a:srgbClr val="E2751D"/>
      </a:accent3>
      <a:accent4>
        <a:srgbClr val="FFB400"/>
      </a:accent4>
      <a:accent5>
        <a:srgbClr val="7EB606"/>
      </a:accent5>
      <a:accent6>
        <a:srgbClr val="C00000"/>
      </a:accent6>
      <a:hlink>
        <a:srgbClr val="7030A0"/>
      </a:hlink>
      <a:folHlink>
        <a:srgbClr val="00B0F0"/>
      </a:folHlink>
    </a:clrScheme>
    <a:fontScheme name="Breeze">
      <a:majorFont>
        <a:latin typeface="News Gothic MT"/>
        <a:ea typeface=""/>
        <a:cs typeface=""/>
        <a:font script="Jpan" typeface="ＭＳ Ｐゴシック"/>
        <a:font script="Hans" typeface="宋体"/>
        <a:font script="Hant" typeface="新細明體"/>
      </a:majorFont>
      <a:minorFont>
        <a:latin typeface="News Gothic MT"/>
        <a:ea typeface=""/>
        <a:cs typeface=""/>
        <a:font script="Jpan" typeface="ＭＳ Ｐゴシック"/>
        <a:font script="Hans" typeface="宋体"/>
        <a:font script="Hant" typeface="新細明體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32" sqref="A32"/>
    </sheetView>
  </sheetViews>
  <sheetFormatPr baseColWidth="10" defaultRowHeight="16" x14ac:dyDescent="0"/>
  <cols>
    <col min="1" max="1" width="28" style="2" bestFit="1" customWidth="1"/>
    <col min="2" max="2" width="12.25" style="5" bestFit="1" customWidth="1"/>
    <col min="3" max="3" width="12.375" style="5" bestFit="1" customWidth="1"/>
    <col min="4" max="4" width="19.375" style="6" bestFit="1" customWidth="1"/>
    <col min="5" max="5" width="30.5" style="6" bestFit="1" customWidth="1"/>
    <col min="6" max="7" width="9.5" style="6" bestFit="1" customWidth="1"/>
    <col min="8" max="8" width="16.25" style="6" bestFit="1" customWidth="1"/>
  </cols>
  <sheetData>
    <row r="1" spans="1:8" ht="17" thickBot="1">
      <c r="A1" s="1" t="s">
        <v>28</v>
      </c>
      <c r="B1" s="3" t="s">
        <v>29</v>
      </c>
      <c r="C1" s="3" t="s">
        <v>33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</row>
    <row r="2" spans="1:8">
      <c r="A2" s="2" t="s">
        <v>1</v>
      </c>
      <c r="B2" s="2" t="s">
        <v>32</v>
      </c>
      <c r="C2" s="5" t="s">
        <v>34</v>
      </c>
      <c r="D2" s="6">
        <v>107458071</v>
      </c>
      <c r="E2" s="6">
        <v>98538662</v>
      </c>
      <c r="F2" s="6">
        <v>55026457</v>
      </c>
      <c r="G2" s="6">
        <v>52431614</v>
      </c>
      <c r="H2" s="6">
        <v>86826980</v>
      </c>
    </row>
    <row r="3" spans="1:8">
      <c r="A3" s="2" t="s">
        <v>4</v>
      </c>
      <c r="B3" s="2" t="s">
        <v>32</v>
      </c>
      <c r="C3" s="5" t="s">
        <v>34</v>
      </c>
      <c r="D3" s="6">
        <v>121538469</v>
      </c>
      <c r="E3" s="6">
        <v>108591712</v>
      </c>
      <c r="F3" s="6">
        <v>61655576</v>
      </c>
      <c r="G3" s="6">
        <v>59882893</v>
      </c>
      <c r="H3" s="6">
        <v>96105672</v>
      </c>
    </row>
    <row r="4" spans="1:8">
      <c r="A4" s="2" t="s">
        <v>0</v>
      </c>
      <c r="B4" s="2" t="s">
        <v>30</v>
      </c>
      <c r="C4" s="5" t="s">
        <v>34</v>
      </c>
      <c r="D4" s="6">
        <v>119227630</v>
      </c>
      <c r="E4" s="6">
        <v>109092926</v>
      </c>
      <c r="F4" s="6">
        <v>61175406</v>
      </c>
      <c r="G4" s="6">
        <v>58052224</v>
      </c>
      <c r="H4" s="6">
        <v>94295756</v>
      </c>
    </row>
    <row r="5" spans="1:8">
      <c r="A5" s="2" t="s">
        <v>3</v>
      </c>
      <c r="B5" s="2" t="s">
        <v>30</v>
      </c>
      <c r="C5" s="5" t="s">
        <v>34</v>
      </c>
      <c r="D5" s="6">
        <v>92729946</v>
      </c>
      <c r="E5" s="6">
        <v>83170612</v>
      </c>
      <c r="F5" s="6">
        <v>47027274</v>
      </c>
      <c r="G5" s="6">
        <v>45702672</v>
      </c>
      <c r="H5" s="6">
        <v>73328300</v>
      </c>
    </row>
    <row r="6" spans="1:8">
      <c r="A6" s="2" t="s">
        <v>2</v>
      </c>
      <c r="B6" s="2" t="s">
        <v>31</v>
      </c>
      <c r="C6" s="5" t="s">
        <v>34</v>
      </c>
      <c r="D6" s="6">
        <v>99772955</v>
      </c>
      <c r="E6" s="6">
        <v>91290356</v>
      </c>
      <c r="F6" s="6">
        <v>51150476</v>
      </c>
      <c r="G6" s="6">
        <v>48622479</v>
      </c>
      <c r="H6" s="6">
        <v>78236058</v>
      </c>
    </row>
    <row r="7" spans="1:8">
      <c r="A7" s="2" t="s">
        <v>5</v>
      </c>
      <c r="B7" s="2" t="s">
        <v>31</v>
      </c>
      <c r="C7" s="5" t="s">
        <v>34</v>
      </c>
      <c r="D7" s="6">
        <v>110443475</v>
      </c>
      <c r="E7" s="6">
        <v>101275654</v>
      </c>
      <c r="F7" s="6">
        <v>56588636</v>
      </c>
      <c r="G7" s="6">
        <v>53854839</v>
      </c>
      <c r="H7" s="6">
        <v>89477374</v>
      </c>
    </row>
    <row r="8" spans="1:8">
      <c r="A8" s="2" t="s">
        <v>7</v>
      </c>
      <c r="B8" s="2" t="s">
        <v>32</v>
      </c>
      <c r="C8" s="5" t="s">
        <v>35</v>
      </c>
      <c r="D8" s="6">
        <v>122896083</v>
      </c>
      <c r="E8" s="6">
        <v>116440814</v>
      </c>
      <c r="F8" s="6">
        <v>62160258</v>
      </c>
      <c r="G8" s="6">
        <v>60735825</v>
      </c>
      <c r="H8" s="6">
        <v>100954924</v>
      </c>
    </row>
    <row r="9" spans="1:8">
      <c r="A9" s="2" t="s">
        <v>10</v>
      </c>
      <c r="B9" s="2" t="s">
        <v>32</v>
      </c>
      <c r="C9" s="5" t="s">
        <v>35</v>
      </c>
      <c r="D9" s="6">
        <v>124053263</v>
      </c>
      <c r="E9" s="6">
        <v>117871014</v>
      </c>
      <c r="F9" s="6">
        <v>62693936</v>
      </c>
      <c r="G9" s="6">
        <v>61359327</v>
      </c>
      <c r="H9" s="6">
        <v>101019744</v>
      </c>
    </row>
    <row r="10" spans="1:8">
      <c r="A10" s="2" t="s">
        <v>6</v>
      </c>
      <c r="B10" s="2" t="s">
        <v>30</v>
      </c>
      <c r="C10" s="5" t="s">
        <v>35</v>
      </c>
      <c r="D10" s="6">
        <v>120461585</v>
      </c>
      <c r="E10" s="6">
        <v>114130610</v>
      </c>
      <c r="F10" s="6">
        <v>60897689</v>
      </c>
      <c r="G10" s="6">
        <v>59563896</v>
      </c>
      <c r="H10" s="6">
        <v>99414464</v>
      </c>
    </row>
    <row r="11" spans="1:8">
      <c r="A11" s="2" t="s">
        <v>9</v>
      </c>
      <c r="B11" s="2" t="s">
        <v>30</v>
      </c>
      <c r="C11" s="5" t="s">
        <v>35</v>
      </c>
      <c r="D11" s="6">
        <v>105162348</v>
      </c>
      <c r="E11" s="6">
        <v>99831552</v>
      </c>
      <c r="F11" s="6">
        <v>53164042</v>
      </c>
      <c r="G11" s="6">
        <v>51998306</v>
      </c>
      <c r="H11" s="6">
        <v>85761296</v>
      </c>
    </row>
    <row r="12" spans="1:8">
      <c r="A12" s="2" t="s">
        <v>8</v>
      </c>
      <c r="B12" s="2" t="s">
        <v>31</v>
      </c>
      <c r="C12" s="5" t="s">
        <v>35</v>
      </c>
      <c r="D12" s="6">
        <v>110897294</v>
      </c>
      <c r="E12" s="6">
        <v>104843910</v>
      </c>
      <c r="F12" s="6">
        <v>56086133</v>
      </c>
      <c r="G12" s="6">
        <v>54811161</v>
      </c>
      <c r="H12" s="6">
        <v>90865732</v>
      </c>
    </row>
    <row r="13" spans="1:8">
      <c r="A13" s="2" t="s">
        <v>11</v>
      </c>
      <c r="B13" s="2" t="s">
        <v>31</v>
      </c>
      <c r="C13" s="5" t="s">
        <v>35</v>
      </c>
      <c r="D13" s="6">
        <v>119418995</v>
      </c>
      <c r="E13" s="6">
        <v>113076190</v>
      </c>
      <c r="F13" s="6">
        <v>60417902</v>
      </c>
      <c r="G13" s="6">
        <v>59001093</v>
      </c>
      <c r="H13" s="6">
        <v>99046830</v>
      </c>
    </row>
    <row r="14" spans="1:8">
      <c r="A14" s="2" t="s">
        <v>13</v>
      </c>
      <c r="B14" s="2" t="s">
        <v>32</v>
      </c>
      <c r="C14" s="5" t="s">
        <v>36</v>
      </c>
      <c r="D14" s="6">
        <v>105430078</v>
      </c>
      <c r="E14" s="6">
        <v>100135598</v>
      </c>
      <c r="F14" s="6">
        <v>53287415</v>
      </c>
      <c r="G14" s="6">
        <v>52142663</v>
      </c>
      <c r="H14" s="6">
        <v>87458324</v>
      </c>
    </row>
    <row r="15" spans="1:8">
      <c r="A15" s="2" t="s">
        <v>16</v>
      </c>
      <c r="B15" s="2" t="s">
        <v>32</v>
      </c>
      <c r="C15" s="5" t="s">
        <v>36</v>
      </c>
      <c r="D15" s="6">
        <v>108937790</v>
      </c>
      <c r="E15" s="6">
        <v>103449690</v>
      </c>
      <c r="F15" s="6">
        <v>55070305</v>
      </c>
      <c r="G15" s="6">
        <v>53867485</v>
      </c>
      <c r="H15" s="6">
        <v>89466778</v>
      </c>
    </row>
    <row r="16" spans="1:8">
      <c r="A16" s="2" t="s">
        <v>12</v>
      </c>
      <c r="B16" s="2" t="s">
        <v>30</v>
      </c>
      <c r="C16" s="5" t="s">
        <v>36</v>
      </c>
      <c r="D16" s="6">
        <v>115797682</v>
      </c>
      <c r="E16" s="6">
        <v>109581748</v>
      </c>
      <c r="F16" s="6">
        <v>58581725</v>
      </c>
      <c r="G16" s="6">
        <v>57215957</v>
      </c>
      <c r="H16" s="6">
        <v>92798168</v>
      </c>
    </row>
    <row r="17" spans="1:8">
      <c r="A17" s="2" t="s">
        <v>15</v>
      </c>
      <c r="B17" s="2" t="s">
        <v>30</v>
      </c>
      <c r="C17" s="5" t="s">
        <v>36</v>
      </c>
      <c r="D17" s="6">
        <v>133213703</v>
      </c>
      <c r="E17" s="6">
        <v>126591832</v>
      </c>
      <c r="F17" s="6">
        <v>67282062</v>
      </c>
      <c r="G17" s="6">
        <v>65931641</v>
      </c>
      <c r="H17" s="6">
        <v>111455284</v>
      </c>
    </row>
    <row r="18" spans="1:8">
      <c r="A18" s="2" t="s">
        <v>14</v>
      </c>
      <c r="B18" s="2" t="s">
        <v>31</v>
      </c>
      <c r="C18" s="5" t="s">
        <v>36</v>
      </c>
      <c r="D18" s="6">
        <v>116338749</v>
      </c>
      <c r="E18" s="6">
        <v>110304030</v>
      </c>
      <c r="F18" s="6">
        <v>58832614</v>
      </c>
      <c r="G18" s="6">
        <v>57506135</v>
      </c>
      <c r="H18" s="6">
        <v>94910726</v>
      </c>
    </row>
    <row r="19" spans="1:8">
      <c r="A19" s="2" t="s">
        <v>17</v>
      </c>
      <c r="B19" s="2" t="s">
        <v>31</v>
      </c>
      <c r="C19" s="5" t="s">
        <v>36</v>
      </c>
      <c r="D19" s="6">
        <v>121290584</v>
      </c>
      <c r="E19" s="6">
        <v>115177946</v>
      </c>
      <c r="F19" s="6">
        <v>61307829</v>
      </c>
      <c r="G19" s="6">
        <v>59982755</v>
      </c>
      <c r="H19" s="6">
        <v>100318940</v>
      </c>
    </row>
    <row r="20" spans="1:8">
      <c r="A20" s="2" t="s">
        <v>19</v>
      </c>
      <c r="B20" s="2" t="s">
        <v>32</v>
      </c>
      <c r="C20" s="5" t="s">
        <v>37</v>
      </c>
      <c r="D20" s="6">
        <v>76152145</v>
      </c>
      <c r="E20" s="6">
        <v>69370988</v>
      </c>
      <c r="F20" s="6">
        <v>38269896</v>
      </c>
      <c r="G20" s="6">
        <v>37882249</v>
      </c>
      <c r="H20" s="6">
        <v>60445218</v>
      </c>
    </row>
    <row r="21" spans="1:8">
      <c r="A21" s="2" t="s">
        <v>22</v>
      </c>
      <c r="B21" s="2" t="s">
        <v>32</v>
      </c>
      <c r="C21" s="5" t="s">
        <v>37</v>
      </c>
      <c r="D21" s="6">
        <v>101416922</v>
      </c>
      <c r="E21" s="6">
        <v>92555736</v>
      </c>
      <c r="F21" s="6">
        <v>50937694</v>
      </c>
      <c r="G21" s="6">
        <v>50479228</v>
      </c>
      <c r="H21" s="6">
        <v>80622714</v>
      </c>
    </row>
    <row r="22" spans="1:8">
      <c r="A22" s="2" t="s">
        <v>18</v>
      </c>
      <c r="B22" s="2" t="s">
        <v>30</v>
      </c>
      <c r="C22" s="5" t="s">
        <v>37</v>
      </c>
      <c r="D22" s="6">
        <v>107465388</v>
      </c>
      <c r="E22" s="6">
        <v>96202540</v>
      </c>
      <c r="F22" s="6">
        <v>54487451</v>
      </c>
      <c r="G22" s="6">
        <v>52977937</v>
      </c>
      <c r="H22" s="6">
        <v>85792122</v>
      </c>
    </row>
    <row r="23" spans="1:8">
      <c r="A23" s="2" t="s">
        <v>21</v>
      </c>
      <c r="B23" s="2" t="s">
        <v>30</v>
      </c>
      <c r="C23" s="5" t="s">
        <v>37</v>
      </c>
      <c r="D23" s="6">
        <v>88646058</v>
      </c>
      <c r="E23" s="6">
        <v>81058274</v>
      </c>
      <c r="F23" s="6">
        <v>44432537</v>
      </c>
      <c r="G23" s="6">
        <v>44213521</v>
      </c>
      <c r="H23" s="6">
        <v>72430012</v>
      </c>
    </row>
    <row r="24" spans="1:8">
      <c r="A24" s="2" t="s">
        <v>20</v>
      </c>
      <c r="B24" s="2" t="s">
        <v>31</v>
      </c>
      <c r="C24" s="5" t="s">
        <v>37</v>
      </c>
      <c r="D24" s="6">
        <v>99784932</v>
      </c>
      <c r="E24" s="6">
        <v>95206436</v>
      </c>
      <c r="F24" s="6">
        <v>50489380</v>
      </c>
      <c r="G24" s="6">
        <v>49295552</v>
      </c>
      <c r="H24" s="6">
        <v>81647864</v>
      </c>
    </row>
    <row r="25" spans="1:8">
      <c r="A25" s="2" t="s">
        <v>23</v>
      </c>
      <c r="B25" s="2" t="s">
        <v>31</v>
      </c>
      <c r="C25" s="5" t="s">
        <v>37</v>
      </c>
      <c r="D25" s="6">
        <v>110005219</v>
      </c>
      <c r="E25" s="6">
        <v>100439160</v>
      </c>
      <c r="F25" s="6">
        <v>55178976</v>
      </c>
      <c r="G25" s="6">
        <v>54826243</v>
      </c>
      <c r="H25" s="6">
        <v>88819142</v>
      </c>
    </row>
    <row r="26" spans="1:8">
      <c r="A26" s="2" t="s">
        <v>24</v>
      </c>
      <c r="B26" s="2" t="s">
        <v>31</v>
      </c>
      <c r="C26" s="5" t="s">
        <v>37</v>
      </c>
      <c r="D26" s="6">
        <v>92217292</v>
      </c>
      <c r="E26" s="6">
        <v>82300802</v>
      </c>
      <c r="F26" s="6">
        <v>46776309</v>
      </c>
      <c r="G26" s="6">
        <v>45440983</v>
      </c>
      <c r="H26" s="6">
        <v>73529166</v>
      </c>
    </row>
    <row r="27" spans="1:8">
      <c r="B27" s="2"/>
      <c r="C27" s="9" t="s">
        <v>27</v>
      </c>
      <c r="D27" s="8">
        <f>SUM(D2:D26)</f>
        <v>2730756656</v>
      </c>
      <c r="E27" s="8">
        <f t="shared" ref="E27:H27" si="0">SUM(E2:E26)</f>
        <v>2540528792</v>
      </c>
      <c r="F27" s="8">
        <f t="shared" si="0"/>
        <v>1382977978</v>
      </c>
      <c r="G27" s="8">
        <f t="shared" si="0"/>
        <v>1347778678</v>
      </c>
      <c r="H27" s="8">
        <f t="shared" si="0"/>
        <v>2215027588</v>
      </c>
    </row>
    <row r="28" spans="1:8">
      <c r="B28" s="2"/>
      <c r="C28" s="9" t="s">
        <v>25</v>
      </c>
      <c r="D28" s="7">
        <f>AVERAGE(D2:D26)</f>
        <v>109230266.23999999</v>
      </c>
      <c r="E28" s="7">
        <f>AVERAGE(E2:E26)</f>
        <v>101621151.68000001</v>
      </c>
      <c r="F28" s="7">
        <f>AVERAGE(F2:F26)</f>
        <v>55319119.119999997</v>
      </c>
      <c r="G28" s="7">
        <f>AVERAGE(G2:G26)</f>
        <v>53911147.119999997</v>
      </c>
      <c r="H28" s="7">
        <f>AVERAGE(H2:H26)</f>
        <v>88601103.519999996</v>
      </c>
    </row>
    <row r="29" spans="1:8">
      <c r="B29" s="2"/>
      <c r="C29" s="9" t="s">
        <v>26</v>
      </c>
      <c r="D29" s="7">
        <f>STDEV(D2:D26)</f>
        <v>13012244.941481441</v>
      </c>
      <c r="E29" s="7">
        <f>STDEV(E2:E26)</f>
        <v>13366724.598751582</v>
      </c>
      <c r="F29" s="7">
        <f>STDEV(F2:F26)</f>
        <v>6637581.3633084251</v>
      </c>
      <c r="G29" s="7">
        <f>STDEV(G2:G26)</f>
        <v>6391949.2554313978</v>
      </c>
      <c r="H29" s="7">
        <f>STDEV(H2:H26)</f>
        <v>11364958.995262882</v>
      </c>
    </row>
    <row r="30" spans="1:8">
      <c r="B30" s="2"/>
      <c r="C30" s="9" t="s">
        <v>43</v>
      </c>
      <c r="D30" s="7">
        <f>MIN(D2:D26)</f>
        <v>76152145</v>
      </c>
      <c r="E30" s="7">
        <f t="shared" ref="E30:H30" si="1">MIN(E2:E26)</f>
        <v>69370988</v>
      </c>
      <c r="F30" s="7">
        <f t="shared" si="1"/>
        <v>38269896</v>
      </c>
      <c r="G30" s="7">
        <f t="shared" si="1"/>
        <v>37882249</v>
      </c>
      <c r="H30" s="7">
        <f t="shared" si="1"/>
        <v>60445218</v>
      </c>
    </row>
    <row r="31" spans="1:8">
      <c r="B31" s="2"/>
      <c r="C31" s="9" t="s">
        <v>44</v>
      </c>
      <c r="D31" s="7">
        <f>MAX(D2:D26)</f>
        <v>133213703</v>
      </c>
      <c r="E31" s="7">
        <f t="shared" ref="E31:H31" si="2">MAX(E2:E26)</f>
        <v>126591832</v>
      </c>
      <c r="F31" s="7">
        <f t="shared" si="2"/>
        <v>67282062</v>
      </c>
      <c r="G31" s="7">
        <f t="shared" si="2"/>
        <v>65931641</v>
      </c>
      <c r="H31" s="7">
        <f t="shared" si="2"/>
        <v>111455284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mapped reads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Goff</dc:creator>
  <cp:lastModifiedBy>Loyal Goff</cp:lastModifiedBy>
  <dcterms:created xsi:type="dcterms:W3CDTF">2014-01-09T18:24:44Z</dcterms:created>
  <dcterms:modified xsi:type="dcterms:W3CDTF">2014-01-09T19:30:17Z</dcterms:modified>
</cp:coreProperties>
</file>