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таблица" sheetId="1" r:id="rId1"/>
    <sheet name="график" sheetId="2" r:id="rId2"/>
    <sheet name="подбор параметра" sheetId="3" r:id="rId3"/>
    <sheet name="доп" sheetId="4" r:id="rId4"/>
  </sheets>
  <calcPr calcId="125725"/>
</workbook>
</file>

<file path=xl/calcChain.xml><?xml version="1.0" encoding="utf-8"?>
<calcChain xmlns="http://schemas.openxmlformats.org/spreadsheetml/2006/main">
  <c r="H29" i="1"/>
  <c r="E29"/>
  <c r="I29" s="1"/>
  <c r="J29" s="1"/>
  <c r="K29" s="1"/>
  <c r="L29" s="1"/>
  <c r="I30"/>
  <c r="H30"/>
  <c r="E30"/>
  <c r="H31"/>
  <c r="E31"/>
  <c r="I31" s="1"/>
  <c r="H27"/>
  <c r="E27"/>
  <c r="I27" s="1"/>
  <c r="H28"/>
  <c r="E28"/>
  <c r="I28" s="1"/>
  <c r="H26"/>
  <c r="E26"/>
  <c r="I26" s="1"/>
  <c r="H34"/>
  <c r="E34"/>
  <c r="I34" s="1"/>
  <c r="I33"/>
  <c r="H33"/>
  <c r="E33"/>
  <c r="H32"/>
  <c r="E32"/>
  <c r="I32" s="1"/>
  <c r="J32" s="1"/>
  <c r="K32" s="1"/>
  <c r="L32" s="1"/>
  <c r="I25"/>
  <c r="H25"/>
  <c r="E25"/>
  <c r="L12"/>
  <c r="L13"/>
  <c r="L14"/>
  <c r="L15"/>
  <c r="L16"/>
  <c r="L17"/>
  <c r="L18"/>
  <c r="L19"/>
  <c r="L20"/>
  <c r="L11"/>
  <c r="K12"/>
  <c r="K13"/>
  <c r="K14"/>
  <c r="K15"/>
  <c r="K16"/>
  <c r="K17"/>
  <c r="K18"/>
  <c r="K19"/>
  <c r="K20"/>
  <c r="K11"/>
  <c r="J12"/>
  <c r="J13"/>
  <c r="J14"/>
  <c r="J15"/>
  <c r="J16"/>
  <c r="J17"/>
  <c r="J18"/>
  <c r="J19"/>
  <c r="J20"/>
  <c r="J11"/>
  <c r="I12"/>
  <c r="I13"/>
  <c r="I14"/>
  <c r="I15"/>
  <c r="I16"/>
  <c r="I17"/>
  <c r="I18"/>
  <c r="I19"/>
  <c r="I20"/>
  <c r="I11"/>
  <c r="H12"/>
  <c r="H13"/>
  <c r="H14"/>
  <c r="H15"/>
  <c r="H16"/>
  <c r="H17"/>
  <c r="H18"/>
  <c r="H19"/>
  <c r="H20"/>
  <c r="H11"/>
  <c r="E12"/>
  <c r="E13"/>
  <c r="E14"/>
  <c r="E15"/>
  <c r="E16"/>
  <c r="E17"/>
  <c r="E18"/>
  <c r="E19"/>
  <c r="E20"/>
  <c r="E11"/>
  <c r="J26" l="1"/>
  <c r="K26" s="1"/>
  <c r="L26" s="1"/>
  <c r="J33"/>
  <c r="K33" s="1"/>
  <c r="L33" s="1"/>
  <c r="J31"/>
  <c r="K31" s="1"/>
  <c r="L31" s="1"/>
  <c r="J25"/>
  <c r="K25" s="1"/>
  <c r="L25" s="1"/>
  <c r="J28"/>
  <c r="K28" s="1"/>
  <c r="L28" s="1"/>
  <c r="J30"/>
  <c r="K30" s="1"/>
  <c r="L30" s="1"/>
  <c r="J34"/>
  <c r="K34" s="1"/>
  <c r="L34" s="1"/>
  <c r="J27"/>
  <c r="K27" s="1"/>
  <c r="L27" s="1"/>
</calcChain>
</file>

<file path=xl/sharedStrings.xml><?xml version="1.0" encoding="utf-8"?>
<sst xmlns="http://schemas.openxmlformats.org/spreadsheetml/2006/main" count="37" uniqueCount="32">
  <si>
    <t>Правила расчета скидки</t>
  </si>
  <si>
    <t>Скидка</t>
  </si>
  <si>
    <t>ед. изм.</t>
  </si>
  <si>
    <t>% от суммы акционных товаров</t>
  </si>
  <si>
    <t xml:space="preserve">рублей за наклейку но не более суммы </t>
  </si>
  <si>
    <t>Наклейки Gold и сумма за акционные товары&gt;=6000</t>
  </si>
  <si>
    <t>Наклейки Gold и сумма за акционные товары от 3000 до 6000 и наклеек gold &gt;2</t>
  </si>
  <si>
    <t>Наклейки Gold и сумма за акционные товары&lt;3000</t>
  </si>
  <si>
    <t>Наклейки silver и сумма за акционные товары &gt;=5000</t>
  </si>
  <si>
    <t>Наклейки silver и сумма за акционные товары &lt;5000</t>
  </si>
  <si>
    <t>№</t>
  </si>
  <si>
    <t>Суммарная скидка, руб</t>
  </si>
  <si>
    <t>Итоговая сумма, руб</t>
  </si>
  <si>
    <t>Петров</t>
  </si>
  <si>
    <t>Сидоров</t>
  </si>
  <si>
    <t>Дементьев</t>
  </si>
  <si>
    <t>Добрынина</t>
  </si>
  <si>
    <t>Зыкин</t>
  </si>
  <si>
    <t>Толкаенко</t>
  </si>
  <si>
    <t>Павлов</t>
  </si>
  <si>
    <t>Гришин</t>
  </si>
  <si>
    <t>Прохина</t>
  </si>
  <si>
    <t>Щепкина</t>
  </si>
  <si>
    <t>Cуммы покупки руб</t>
  </si>
  <si>
    <t>Клиент</t>
  </si>
  <si>
    <t>В том числе сумма за акционные товары? руб</t>
  </si>
  <si>
    <t>Сумма за неакционные товары, руб</t>
  </si>
  <si>
    <t>Наклейки Gold, шт</t>
  </si>
  <si>
    <t>Наклейки silver, шт</t>
  </si>
  <si>
    <t>Скидка по наклейкам Gold, шт</t>
  </si>
  <si>
    <t>Скидка по наклейкам silver, шт</t>
  </si>
  <si>
    <t>Наклейки новой акции ,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</si>
</sst>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13" workbookViewId="0">
      <selection activeCell="L10" sqref="L10"/>
    </sheetView>
  </sheetViews>
  <sheetFormatPr defaultRowHeight="15"/>
  <cols>
    <col min="1" max="1" width="3.42578125" customWidth="1"/>
    <col min="2" max="2" width="26.140625" customWidth="1"/>
    <col min="3" max="3" width="8.7109375" customWidth="1"/>
    <col min="4" max="4" width="23" customWidth="1"/>
    <col min="5" max="5" width="15.85546875" customWidth="1"/>
    <col min="6" max="6" width="12.42578125" customWidth="1"/>
    <col min="8" max="8" width="12" customWidth="1"/>
    <col min="9" max="9" width="12.85546875" customWidth="1"/>
    <col min="10" max="10" width="10.85546875" customWidth="1"/>
    <col min="12" max="12" width="11.28515625" customWidth="1"/>
  </cols>
  <sheetData>
    <row r="1" spans="1:12">
      <c r="B1" s="1" t="s">
        <v>0</v>
      </c>
      <c r="C1" s="1" t="s">
        <v>1</v>
      </c>
      <c r="D1" s="1" t="s">
        <v>2</v>
      </c>
    </row>
    <row r="2" spans="1:12" ht="35.25" customHeight="1">
      <c r="B2" s="2" t="s">
        <v>5</v>
      </c>
      <c r="C2" s="1">
        <v>50</v>
      </c>
      <c r="D2" s="2" t="s">
        <v>3</v>
      </c>
    </row>
    <row r="3" spans="1:12" ht="42" customHeight="1">
      <c r="B3" s="2" t="s">
        <v>6</v>
      </c>
      <c r="C3" s="1">
        <v>30</v>
      </c>
      <c r="D3" s="2" t="s">
        <v>3</v>
      </c>
    </row>
    <row r="4" spans="1:12" ht="57" customHeight="1">
      <c r="B4" s="2" t="s">
        <v>6</v>
      </c>
      <c r="C4" s="1">
        <v>20</v>
      </c>
      <c r="D4" s="2" t="s">
        <v>3</v>
      </c>
    </row>
    <row r="5" spans="1:12" ht="36" customHeight="1">
      <c r="B5" s="2" t="s">
        <v>7</v>
      </c>
      <c r="C5" s="1">
        <v>5</v>
      </c>
      <c r="D5" s="2" t="s">
        <v>3</v>
      </c>
    </row>
    <row r="6" spans="1:12" ht="39.75" customHeight="1">
      <c r="B6" s="2" t="s">
        <v>8</v>
      </c>
      <c r="C6" s="1">
        <v>300</v>
      </c>
      <c r="D6" s="2" t="s">
        <v>4</v>
      </c>
    </row>
    <row r="7" spans="1:12" ht="43.5" customHeight="1">
      <c r="B7" s="2" t="s">
        <v>9</v>
      </c>
      <c r="C7" s="1">
        <v>100</v>
      </c>
      <c r="D7" s="2" t="s">
        <v>4</v>
      </c>
    </row>
    <row r="10" spans="1:12" ht="51" customHeight="1">
      <c r="A10" s="2" t="s">
        <v>10</v>
      </c>
      <c r="B10" s="3" t="s">
        <v>24</v>
      </c>
      <c r="C10" s="3" t="s">
        <v>23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11</v>
      </c>
      <c r="K10" s="3" t="s">
        <v>12</v>
      </c>
      <c r="L10" s="3" t="s">
        <v>31</v>
      </c>
    </row>
    <row r="11" spans="1:12">
      <c r="A11" s="1">
        <v>1</v>
      </c>
      <c r="B11" s="2" t="s">
        <v>13</v>
      </c>
      <c r="C11" s="1">
        <v>3500</v>
      </c>
      <c r="D11" s="1">
        <v>0</v>
      </c>
      <c r="E11" s="1">
        <f>C11-D11</f>
        <v>3500</v>
      </c>
      <c r="F11" s="1">
        <v>1</v>
      </c>
      <c r="G11" s="1">
        <v>0</v>
      </c>
      <c r="H11" s="1">
        <f>IF(D11&gt;=6000, D11/2, IF(AND(D11&lt;6000, D11&gt;=3000,  F11&gt;2),  D11*3/10, IF(AND(D11&lt;6000, D11&gt;=3000, OR(F11=2, F11 = 1)), D11*2/10, 0)))</f>
        <v>0</v>
      </c>
      <c r="I11" s="1">
        <f>IF(E11&gt;=5000, IF(300*G11&lt;=E11, 300*G11, E11 ),  IF(E11&lt;5000, IF(100*G11&lt;=E11, 100*G11, E11 )))</f>
        <v>0</v>
      </c>
      <c r="J11" s="1">
        <f>H11+I11</f>
        <v>0</v>
      </c>
      <c r="K11" s="1">
        <f>C11-J11</f>
        <v>3500</v>
      </c>
      <c r="L11" s="4">
        <f>FLOOR(K11/500,1)</f>
        <v>7</v>
      </c>
    </row>
    <row r="12" spans="1:12">
      <c r="A12" s="1">
        <v>2</v>
      </c>
      <c r="B12" s="2" t="s">
        <v>14</v>
      </c>
      <c r="C12" s="1">
        <v>11000</v>
      </c>
      <c r="D12" s="1">
        <v>6300</v>
      </c>
      <c r="E12" s="1">
        <f t="shared" ref="E12:E20" si="0">C12-D12</f>
        <v>4700</v>
      </c>
      <c r="F12" s="1">
        <v>3</v>
      </c>
      <c r="G12" s="1">
        <v>9</v>
      </c>
      <c r="H12" s="1">
        <f t="shared" ref="H12:H20" si="1">IF(D12&gt;=6000, D12/2, IF(AND(D12&lt;6000, D12&gt;=3000,  F12&gt;2),  D12*3/10, IF(AND(D12&lt;6000, D12&gt;=3000, OR(F12=2, F12 = 1)), D12*2/10, 0)))</f>
        <v>3150</v>
      </c>
      <c r="I12" s="1">
        <f t="shared" ref="I12:I20" si="2">IF(E12&gt;=5000, IF(300*G12&lt;=E12, 300*G12, E12 ),  IF(E12&lt;5000, IF(100*G12&lt;=E12, 100*G12, E12 )))</f>
        <v>900</v>
      </c>
      <c r="J12" s="1">
        <f t="shared" ref="J12:J20" si="3">H12+I12</f>
        <v>4050</v>
      </c>
      <c r="K12" s="1">
        <f t="shared" ref="K12:K20" si="4">C12-J12</f>
        <v>6950</v>
      </c>
      <c r="L12" s="4">
        <f t="shared" ref="L12:L20" si="5">FLOOR(K12/500,1)</f>
        <v>13</v>
      </c>
    </row>
    <row r="13" spans="1:12">
      <c r="A13" s="1">
        <v>3</v>
      </c>
      <c r="B13" s="2" t="s">
        <v>15</v>
      </c>
      <c r="C13" s="1">
        <v>10350</v>
      </c>
      <c r="D13" s="1">
        <v>520</v>
      </c>
      <c r="E13" s="1">
        <f t="shared" si="0"/>
        <v>9830</v>
      </c>
      <c r="F13" s="1">
        <v>0</v>
      </c>
      <c r="G13" s="1">
        <v>3</v>
      </c>
      <c r="H13" s="1">
        <f t="shared" si="1"/>
        <v>0</v>
      </c>
      <c r="I13" s="1">
        <f t="shared" si="2"/>
        <v>900</v>
      </c>
      <c r="J13" s="1">
        <f t="shared" si="3"/>
        <v>900</v>
      </c>
      <c r="K13" s="1">
        <f t="shared" si="4"/>
        <v>9450</v>
      </c>
      <c r="L13" s="4">
        <f t="shared" si="5"/>
        <v>18</v>
      </c>
    </row>
    <row r="14" spans="1:12">
      <c r="A14" s="1">
        <v>4</v>
      </c>
      <c r="B14" s="2" t="s">
        <v>16</v>
      </c>
      <c r="C14" s="1">
        <v>7500</v>
      </c>
      <c r="D14" s="1">
        <v>0</v>
      </c>
      <c r="E14" s="1">
        <f t="shared" si="0"/>
        <v>7500</v>
      </c>
      <c r="F14" s="1">
        <v>0</v>
      </c>
      <c r="G14" s="1">
        <v>5</v>
      </c>
      <c r="H14" s="1">
        <f t="shared" si="1"/>
        <v>0</v>
      </c>
      <c r="I14" s="1">
        <f t="shared" si="2"/>
        <v>1500</v>
      </c>
      <c r="J14" s="1">
        <f t="shared" si="3"/>
        <v>1500</v>
      </c>
      <c r="K14" s="1">
        <f t="shared" si="4"/>
        <v>6000</v>
      </c>
      <c r="L14" s="4">
        <f t="shared" si="5"/>
        <v>12</v>
      </c>
    </row>
    <row r="15" spans="1:12">
      <c r="A15" s="1">
        <v>5</v>
      </c>
      <c r="B15" s="2" t="s">
        <v>17</v>
      </c>
      <c r="C15" s="1">
        <v>590</v>
      </c>
      <c r="D15" s="1">
        <v>590</v>
      </c>
      <c r="E15" s="1">
        <f t="shared" si="0"/>
        <v>0</v>
      </c>
      <c r="F15" s="1">
        <v>0</v>
      </c>
      <c r="G15" s="1">
        <v>3</v>
      </c>
      <c r="H15" s="1">
        <f t="shared" si="1"/>
        <v>0</v>
      </c>
      <c r="I15" s="1">
        <f t="shared" si="2"/>
        <v>0</v>
      </c>
      <c r="J15" s="1">
        <f t="shared" si="3"/>
        <v>0</v>
      </c>
      <c r="K15" s="1">
        <f t="shared" si="4"/>
        <v>590</v>
      </c>
      <c r="L15" s="4">
        <f t="shared" si="5"/>
        <v>1</v>
      </c>
    </row>
    <row r="16" spans="1:12">
      <c r="A16" s="1">
        <v>6</v>
      </c>
      <c r="B16" s="2" t="s">
        <v>18</v>
      </c>
      <c r="C16" s="1">
        <v>3020</v>
      </c>
      <c r="D16" s="1">
        <v>1020</v>
      </c>
      <c r="E16" s="1">
        <f t="shared" si="0"/>
        <v>2000</v>
      </c>
      <c r="F16" s="1">
        <v>5</v>
      </c>
      <c r="G16" s="1">
        <v>1</v>
      </c>
      <c r="H16" s="1">
        <f t="shared" si="1"/>
        <v>0</v>
      </c>
      <c r="I16" s="1">
        <f t="shared" si="2"/>
        <v>100</v>
      </c>
      <c r="J16" s="1">
        <f t="shared" si="3"/>
        <v>100</v>
      </c>
      <c r="K16" s="1">
        <f t="shared" si="4"/>
        <v>2920</v>
      </c>
      <c r="L16" s="4">
        <f t="shared" si="5"/>
        <v>5</v>
      </c>
    </row>
    <row r="17" spans="1:12">
      <c r="A17" s="1">
        <v>7</v>
      </c>
      <c r="B17" s="2" t="s">
        <v>19</v>
      </c>
      <c r="C17" s="1">
        <v>1700</v>
      </c>
      <c r="D17" s="1">
        <v>300</v>
      </c>
      <c r="E17" s="1">
        <f t="shared" si="0"/>
        <v>1400</v>
      </c>
      <c r="F17" s="1">
        <v>2</v>
      </c>
      <c r="G17" s="1">
        <v>0</v>
      </c>
      <c r="H17" s="1">
        <f t="shared" si="1"/>
        <v>0</v>
      </c>
      <c r="I17" s="1">
        <f t="shared" si="2"/>
        <v>0</v>
      </c>
      <c r="J17" s="1">
        <f t="shared" si="3"/>
        <v>0</v>
      </c>
      <c r="K17" s="1">
        <f t="shared" si="4"/>
        <v>1700</v>
      </c>
      <c r="L17" s="4">
        <f t="shared" si="5"/>
        <v>3</v>
      </c>
    </row>
    <row r="18" spans="1:12">
      <c r="A18" s="1">
        <v>8</v>
      </c>
      <c r="B18" s="2" t="s">
        <v>20</v>
      </c>
      <c r="C18" s="1">
        <v>10600</v>
      </c>
      <c r="D18" s="1">
        <v>2500</v>
      </c>
      <c r="E18" s="1">
        <f t="shared" si="0"/>
        <v>8100</v>
      </c>
      <c r="F18" s="1">
        <v>3</v>
      </c>
      <c r="G18" s="1">
        <v>2</v>
      </c>
      <c r="H18" s="1">
        <f t="shared" si="1"/>
        <v>0</v>
      </c>
      <c r="I18" s="1">
        <f t="shared" si="2"/>
        <v>600</v>
      </c>
      <c r="J18" s="1">
        <f t="shared" si="3"/>
        <v>600</v>
      </c>
      <c r="K18" s="1">
        <f t="shared" si="4"/>
        <v>10000</v>
      </c>
      <c r="L18" s="4">
        <f t="shared" si="5"/>
        <v>20</v>
      </c>
    </row>
    <row r="19" spans="1:12">
      <c r="A19" s="1">
        <v>9</v>
      </c>
      <c r="B19" s="2" t="s">
        <v>21</v>
      </c>
      <c r="C19" s="1">
        <v>400</v>
      </c>
      <c r="D19" s="1">
        <v>0</v>
      </c>
      <c r="E19" s="1">
        <f t="shared" si="0"/>
        <v>400</v>
      </c>
      <c r="F19" s="1">
        <v>0</v>
      </c>
      <c r="G19" s="1">
        <v>10</v>
      </c>
      <c r="H19" s="1">
        <f t="shared" si="1"/>
        <v>0</v>
      </c>
      <c r="I19" s="1">
        <f t="shared" si="2"/>
        <v>400</v>
      </c>
      <c r="J19" s="1">
        <f t="shared" si="3"/>
        <v>400</v>
      </c>
      <c r="K19" s="1">
        <f t="shared" si="4"/>
        <v>0</v>
      </c>
      <c r="L19" s="4">
        <f t="shared" si="5"/>
        <v>0</v>
      </c>
    </row>
    <row r="20" spans="1:12">
      <c r="A20" s="1">
        <v>10</v>
      </c>
      <c r="B20" s="2" t="s">
        <v>22</v>
      </c>
      <c r="C20" s="1">
        <v>6740</v>
      </c>
      <c r="D20" s="1">
        <v>740</v>
      </c>
      <c r="E20" s="1">
        <f t="shared" si="0"/>
        <v>6000</v>
      </c>
      <c r="F20" s="1">
        <v>2</v>
      </c>
      <c r="G20" s="1">
        <v>1</v>
      </c>
      <c r="H20" s="1">
        <f t="shared" si="1"/>
        <v>0</v>
      </c>
      <c r="I20" s="1">
        <f t="shared" si="2"/>
        <v>300</v>
      </c>
      <c r="J20" s="1">
        <f t="shared" si="3"/>
        <v>300</v>
      </c>
      <c r="K20" s="1">
        <f t="shared" si="4"/>
        <v>6440</v>
      </c>
      <c r="L20" s="4">
        <f t="shared" si="5"/>
        <v>12</v>
      </c>
    </row>
    <row r="25" spans="1:12">
      <c r="C25" s="1">
        <v>3500</v>
      </c>
      <c r="D25" s="1">
        <v>0</v>
      </c>
      <c r="E25" s="1">
        <f>C25-D25</f>
        <v>3500</v>
      </c>
      <c r="F25" s="1">
        <v>1</v>
      </c>
      <c r="G25" s="1">
        <v>0</v>
      </c>
      <c r="H25" s="1">
        <f>IF(D25&gt;=6000, D25/2, IF(AND(D25&lt;6000, D25&gt;=3000,  F25&gt;2),  D25*3/10, IF(AND(D25&lt;6000, D25&gt;=3000, OR(F25=2, F25 = 1)), D25*2/10, 0)))</f>
        <v>0</v>
      </c>
      <c r="I25" s="1">
        <f>IF(E25&gt;=5000, IF(300*G25&lt;=E25, 300*G25, E25 ),  IF(E25&lt;5000, IF(100*G25&lt;=E25, 100*G25, E25 )))</f>
        <v>0</v>
      </c>
      <c r="J25" s="1">
        <f>H25+I25</f>
        <v>0</v>
      </c>
      <c r="K25" s="1">
        <f>C25-J25</f>
        <v>3500</v>
      </c>
      <c r="L25" s="4">
        <f>FLOOR(K25/500,1)</f>
        <v>7</v>
      </c>
    </row>
    <row r="26" spans="1:12">
      <c r="C26" s="1">
        <v>590</v>
      </c>
      <c r="D26" s="1">
        <v>590</v>
      </c>
      <c r="E26" s="1">
        <f>C26-D26</f>
        <v>0</v>
      </c>
      <c r="F26" s="1">
        <v>0</v>
      </c>
      <c r="G26" s="1">
        <v>3</v>
      </c>
      <c r="H26" s="1">
        <f>IF(D26&gt;=6000, D26/2, IF(AND(D26&lt;6000, D26&gt;=3000,  F26&gt;2),  D26*3/10, IF(AND(D26&lt;6000, D26&gt;=3000, OR(F26=2, F26 = 1)), D26*2/10, 0)))</f>
        <v>0</v>
      </c>
      <c r="I26" s="1">
        <f>IF(E26&gt;=5000, IF(300*G26&lt;=E26, 300*G26, E26 ),  IF(E26&lt;5000, IF(100*G26&lt;=E26, 100*G26, E26 )))</f>
        <v>0</v>
      </c>
      <c r="J26" s="1">
        <f>H26+I26</f>
        <v>0</v>
      </c>
      <c r="K26" s="1">
        <f>C26-J26</f>
        <v>590</v>
      </c>
      <c r="L26" s="4">
        <f>FLOOR(K26/500,1)</f>
        <v>1</v>
      </c>
    </row>
    <row r="27" spans="1:12">
      <c r="C27" s="1">
        <v>1700</v>
      </c>
      <c r="D27" s="1">
        <v>300</v>
      </c>
      <c r="E27" s="1">
        <f>C27-D27</f>
        <v>1400</v>
      </c>
      <c r="F27" s="1">
        <v>2</v>
      </c>
      <c r="G27" s="1">
        <v>0</v>
      </c>
      <c r="H27" s="1">
        <f>IF(D27&gt;=6000, D27/2, IF(AND(D27&lt;6000, D27&gt;=3000,  F27&gt;2),  D27*3/10, IF(AND(D27&lt;6000, D27&gt;=3000, OR(F27=2, F27 = 1)), D27*2/10, 0)))</f>
        <v>0</v>
      </c>
      <c r="I27" s="1">
        <f>IF(E27&gt;=5000, IF(300*G27&lt;=E27, 300*G27, E27 ),  IF(E27&lt;5000, IF(100*G27&lt;=E27, 100*G27, E27 )))</f>
        <v>0</v>
      </c>
      <c r="J27" s="1">
        <f>H27+I27</f>
        <v>0</v>
      </c>
      <c r="K27" s="1">
        <f>C27-J27</f>
        <v>1700</v>
      </c>
      <c r="L27" s="4">
        <f>FLOOR(K27/500,1)</f>
        <v>3</v>
      </c>
    </row>
    <row r="28" spans="1:12">
      <c r="C28" s="1">
        <v>3020</v>
      </c>
      <c r="D28" s="1">
        <v>1020</v>
      </c>
      <c r="E28" s="1">
        <f>C28-D28</f>
        <v>2000</v>
      </c>
      <c r="F28" s="1">
        <v>5</v>
      </c>
      <c r="G28" s="1">
        <v>1</v>
      </c>
      <c r="H28" s="1">
        <f>IF(D28&gt;=6000, D28/2, IF(AND(D28&lt;6000, D28&gt;=3000,  F28&gt;2),  D28*3/10, IF(AND(D28&lt;6000, D28&gt;=3000, OR(F28=2, F28 = 1)), D28*2/10, 0)))</f>
        <v>0</v>
      </c>
      <c r="I28" s="1">
        <f>IF(E28&gt;=5000, IF(300*G28&lt;=E28, 300*G28, E28 ),  IF(E28&lt;5000, IF(100*G28&lt;=E28, 100*G28, E28 )))</f>
        <v>100</v>
      </c>
      <c r="J28" s="1">
        <f>H28+I28</f>
        <v>100</v>
      </c>
      <c r="K28" s="1">
        <f>C28-J28</f>
        <v>2920</v>
      </c>
      <c r="L28" s="4">
        <f>FLOOR(K28/500,1)</f>
        <v>5</v>
      </c>
    </row>
    <row r="29" spans="1:12">
      <c r="C29" s="1">
        <v>6740</v>
      </c>
      <c r="D29" s="1">
        <v>740</v>
      </c>
      <c r="E29" s="1">
        <f>C29-D29</f>
        <v>6000</v>
      </c>
      <c r="F29" s="1">
        <v>2</v>
      </c>
      <c r="G29" s="1">
        <v>1</v>
      </c>
      <c r="H29" s="1">
        <f>IF(D29&gt;=6000, D29/2, IF(AND(D29&lt;6000, D29&gt;=3000,  F29&gt;2),  D29*3/10, IF(AND(D29&lt;6000, D29&gt;=3000, OR(F29=2, F29 = 1)), D29*2/10, 0)))</f>
        <v>0</v>
      </c>
      <c r="I29" s="1">
        <f>IF(E29&gt;=5000, IF(300*G29&lt;=E29, 300*G29, E29 ),  IF(E29&lt;5000, IF(100*G29&lt;=E29, 100*G29, E29 )))</f>
        <v>300</v>
      </c>
      <c r="J29" s="1">
        <f>H29+I29</f>
        <v>300</v>
      </c>
      <c r="K29" s="1">
        <f>C29-J29</f>
        <v>6440</v>
      </c>
      <c r="L29" s="4">
        <f>FLOOR(K29/500,1)</f>
        <v>12</v>
      </c>
    </row>
    <row r="30" spans="1:12">
      <c r="C30" s="1">
        <v>400</v>
      </c>
      <c r="D30" s="1">
        <v>0</v>
      </c>
      <c r="E30" s="1">
        <f>C30-D30</f>
        <v>400</v>
      </c>
      <c r="F30" s="1">
        <v>0</v>
      </c>
      <c r="G30" s="1">
        <v>10</v>
      </c>
      <c r="H30" s="1">
        <f>IF(D30&gt;=6000, D30/2, IF(AND(D30&lt;6000, D30&gt;=3000,  F30&gt;2),  D30*3/10, IF(AND(D30&lt;6000, D30&gt;=3000, OR(F30=2, F30 = 1)), D30*2/10, 0)))</f>
        <v>0</v>
      </c>
      <c r="I30" s="1">
        <f>IF(E30&gt;=5000, IF(300*G30&lt;=E30, 300*G30, E30 ),  IF(E30&lt;5000, IF(100*G30&lt;=E30, 100*G30, E30 )))</f>
        <v>400</v>
      </c>
      <c r="J30" s="1">
        <f>H30+I30</f>
        <v>400</v>
      </c>
      <c r="K30" s="1">
        <f>C30-J30</f>
        <v>0</v>
      </c>
      <c r="L30" s="4">
        <f>FLOOR(K30/500,1)</f>
        <v>0</v>
      </c>
    </row>
    <row r="31" spans="1:12">
      <c r="C31" s="1">
        <v>10600</v>
      </c>
      <c r="D31" s="1">
        <v>2500</v>
      </c>
      <c r="E31" s="1">
        <f>C31-D31</f>
        <v>8100</v>
      </c>
      <c r="F31" s="1">
        <v>3</v>
      </c>
      <c r="G31" s="1">
        <v>2</v>
      </c>
      <c r="H31" s="1">
        <f>IF(D31&gt;=6000, D31/2, IF(AND(D31&lt;6000, D31&gt;=3000,  F31&gt;2),  D31*3/10, IF(AND(D31&lt;6000, D31&gt;=3000, OR(F31=2, F31 = 1)), D31*2/10, 0)))</f>
        <v>0</v>
      </c>
      <c r="I31" s="1">
        <f>IF(E31&gt;=5000, IF(300*G31&lt;=E31, 300*G31, E31 ),  IF(E31&lt;5000, IF(100*G31&lt;=E31, 100*G31, E31 )))</f>
        <v>600</v>
      </c>
      <c r="J31" s="1">
        <f>H31+I31</f>
        <v>600</v>
      </c>
      <c r="K31" s="1">
        <f>C31-J31</f>
        <v>10000</v>
      </c>
      <c r="L31" s="4">
        <f>FLOOR(K31/500,1)</f>
        <v>20</v>
      </c>
    </row>
    <row r="32" spans="1:12">
      <c r="C32" s="1">
        <v>11000</v>
      </c>
      <c r="D32" s="1">
        <v>6300</v>
      </c>
      <c r="E32" s="1">
        <f>C32-D32</f>
        <v>4700</v>
      </c>
      <c r="F32" s="1">
        <v>3</v>
      </c>
      <c r="G32" s="1">
        <v>9</v>
      </c>
      <c r="H32" s="1">
        <f>IF(D32&gt;=6000, D32/2, IF(AND(D32&lt;6000, D32&gt;=3000,  F32&gt;2),  D32*3/10, IF(AND(D32&lt;6000, D32&gt;=3000, OR(F32=2, F32 = 1)), D32*2/10, 0)))</f>
        <v>3150</v>
      </c>
      <c r="I32" s="1">
        <f>IF(E32&gt;=5000, IF(300*G32&lt;=E32, 300*G32, E32 ),  IF(E32&lt;5000, IF(100*G32&lt;=E32, 100*G32, E32 )))</f>
        <v>900</v>
      </c>
      <c r="J32" s="1">
        <f>H32+I32</f>
        <v>4050</v>
      </c>
      <c r="K32" s="1">
        <f>C32-J32</f>
        <v>6950</v>
      </c>
      <c r="L32" s="4">
        <f>FLOOR(K32/500,1)</f>
        <v>13</v>
      </c>
    </row>
    <row r="33" spans="3:12">
      <c r="C33" s="1">
        <v>10350</v>
      </c>
      <c r="D33" s="1">
        <v>520</v>
      </c>
      <c r="E33" s="1">
        <f>C33-D33</f>
        <v>9830</v>
      </c>
      <c r="F33" s="1">
        <v>0</v>
      </c>
      <c r="G33" s="1">
        <v>3</v>
      </c>
      <c r="H33" s="1">
        <f>IF(D33&gt;=6000, D33/2, IF(AND(D33&lt;6000, D33&gt;=3000,  F33&gt;2),  D33*3/10, IF(AND(D33&lt;6000, D33&gt;=3000, OR(F33=2, F33 = 1)), D33*2/10, 0)))</f>
        <v>0</v>
      </c>
      <c r="I33" s="1">
        <f>IF(E33&gt;=5000, IF(300*G33&lt;=E33, 300*G33, E33 ),  IF(E33&lt;5000, IF(100*G33&lt;=E33, 100*G33, E33 )))</f>
        <v>900</v>
      </c>
      <c r="J33" s="1">
        <f>H33+I33</f>
        <v>900</v>
      </c>
      <c r="K33" s="1">
        <f>C33-J33</f>
        <v>9450</v>
      </c>
      <c r="L33" s="4">
        <f>FLOOR(K33/500,1)</f>
        <v>18</v>
      </c>
    </row>
    <row r="34" spans="3:12">
      <c r="C34" s="1">
        <v>7500</v>
      </c>
      <c r="D34" s="1">
        <v>0</v>
      </c>
      <c r="E34" s="1">
        <f>C34-D34</f>
        <v>7500</v>
      </c>
      <c r="F34" s="1">
        <v>0</v>
      </c>
      <c r="G34" s="1">
        <v>5</v>
      </c>
      <c r="H34" s="1">
        <f>IF(D34&gt;=6000, D34/2, IF(AND(D34&lt;6000, D34&gt;=3000,  F34&gt;2),  D34*3/10, IF(AND(D34&lt;6000, D34&gt;=3000, OR(F34=2, F34 = 1)), D34*2/10, 0)))</f>
        <v>0</v>
      </c>
      <c r="I34" s="1">
        <f>IF(E34&gt;=5000, IF(300*G34&lt;=E34, 300*G34, E34 ),  IF(E34&lt;5000, IF(100*G34&lt;=E34, 100*G34, E34 )))</f>
        <v>1500</v>
      </c>
      <c r="J34" s="1">
        <f>H34+I34</f>
        <v>1500</v>
      </c>
      <c r="K34" s="1">
        <f>C34-J34</f>
        <v>6000</v>
      </c>
      <c r="L34" s="4">
        <f>FLOOR(K34/500,1)</f>
        <v>12</v>
      </c>
    </row>
  </sheetData>
  <sortState ref="C25:L34">
    <sortCondition ref="I25:I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график</vt:lpstr>
      <vt:lpstr>подбор параметра</vt:lpstr>
      <vt:lpstr>доп</vt:lpstr>
    </vt:vector>
  </TitlesOfParts>
  <Company>MIET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8211812</dc:creator>
  <cp:lastModifiedBy>8211812</cp:lastModifiedBy>
  <dcterms:created xsi:type="dcterms:W3CDTF">2021-10-19T12:02:54Z</dcterms:created>
  <dcterms:modified xsi:type="dcterms:W3CDTF">2021-10-19T13:29:56Z</dcterms:modified>
</cp:coreProperties>
</file>