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ryony/Documents/Academia/ACCE_PhD_Nov17/Experiments/P1_CoinfectionShedding_2018/trackers/"/>
    </mc:Choice>
  </mc:AlternateContent>
  <xr:revisionPtr revIDLastSave="0" documentId="13_ncr:1_{4FB019E1-FFBC-B94C-B687-5E9D3E95DC70}" xr6:coauthVersionLast="43" xr6:coauthVersionMax="43" xr10:uidLastSave="{00000000-0000-0000-0000-000000000000}"/>
  <bookViews>
    <workbookView xWindow="0" yWindow="460" windowWidth="25600" windowHeight="14100" activeTab="4" xr2:uid="{00000000-000D-0000-FFFF-FFFF00000000}"/>
  </bookViews>
  <sheets>
    <sheet name="TissueSamples" sheetId="1" r:id="rId1"/>
    <sheet name="PrepM Bb1" sheetId="8" r:id="rId2"/>
    <sheet name="PrepM Bb2" sheetId="9" r:id="rId3"/>
    <sheet name="PrepM Rt3" sheetId="10" r:id="rId4"/>
    <sheet name="PrepM Am4" sheetId="11" r:id="rId5"/>
    <sheet name="Bb1 Filters" sheetId="2" r:id="rId6"/>
    <sheet name="Bb2 Filters" sheetId="3" r:id="rId7"/>
    <sheet name="Rt3 Filters" sheetId="4" r:id="rId8"/>
    <sheet name="Am4 Filters" sheetId="5" r:id="rId9"/>
  </sheets>
  <definedNames>
    <definedName name="_xlnm.Print_Titles" localSheetId="0">TissueSamples!$2:$2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2" i="2" l="1"/>
  <c r="P51" i="2"/>
  <c r="P50" i="2"/>
  <c r="P49" i="2"/>
  <c r="P48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52" i="3"/>
  <c r="P51" i="3"/>
  <c r="P50" i="3"/>
  <c r="P49" i="3"/>
  <c r="P48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O52" i="4"/>
  <c r="O51" i="4"/>
  <c r="O50" i="4"/>
  <c r="O49" i="4"/>
  <c r="O48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P52" i="5"/>
  <c r="P51" i="5"/>
  <c r="P50" i="5"/>
  <c r="P49" i="5"/>
  <c r="P48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</calcChain>
</file>

<file path=xl/sharedStrings.xml><?xml version="1.0" encoding="utf-8"?>
<sst xmlns="http://schemas.openxmlformats.org/spreadsheetml/2006/main" count="2326" uniqueCount="640">
  <si>
    <t>MY TASKS</t>
  </si>
  <si>
    <t>NOTES</t>
  </si>
  <si>
    <t>DONE</t>
  </si>
  <si>
    <t>% COMPLETE</t>
  </si>
  <si>
    <t>Date</t>
  </si>
  <si>
    <t>Bb-1-A-M-Prepman</t>
  </si>
  <si>
    <t>Bb-1-B-M-Prepman</t>
  </si>
  <si>
    <t>Bb-1-C-M-Prepman</t>
  </si>
  <si>
    <t>Bb-1-D-M-Prepman</t>
  </si>
  <si>
    <t>Bb-1-E-M-Prepman</t>
  </si>
  <si>
    <t>Bb-1-A-F-Prepman</t>
  </si>
  <si>
    <t>Bb-1-E-F-Prepman</t>
  </si>
  <si>
    <t>Bb-1-D-F-Prepman</t>
  </si>
  <si>
    <t>Bb-1-C-F-Prepman</t>
  </si>
  <si>
    <t>Bb-1-B-F-Prepman</t>
  </si>
  <si>
    <t>Bb-1-A-F-DNeasy</t>
  </si>
  <si>
    <t>Bb-1-B-F-DNeasy</t>
  </si>
  <si>
    <t>Bb-1-C-F-DNeasy</t>
  </si>
  <si>
    <t>Bb-1-D-F-DNeasy</t>
  </si>
  <si>
    <t>Bb-1-E-F-DNeasy</t>
  </si>
  <si>
    <t>Bb-1-A-T-DNeasy</t>
  </si>
  <si>
    <t>Bb-1-B-T-DNeasy</t>
  </si>
  <si>
    <t>Bb-1-C-T-DNeasy</t>
  </si>
  <si>
    <t>Bb-1-D-T-DNeasy</t>
  </si>
  <si>
    <t>Bb-1-E-T-DNeasy</t>
  </si>
  <si>
    <t>Bb-2-A-M-Prepman</t>
  </si>
  <si>
    <t>Bb-2-B-M-Prepman</t>
  </si>
  <si>
    <t>Bb-2-C-M-Prepman</t>
  </si>
  <si>
    <t>Bb-2-D-M-Prepman</t>
  </si>
  <si>
    <t>Bb-2-E-M-Prepman</t>
  </si>
  <si>
    <t>Bb-2-A-T-DNeasy</t>
  </si>
  <si>
    <t>Bb-2-B-T-DNeasy</t>
  </si>
  <si>
    <t>Bb-2-C-T-DNeasy</t>
  </si>
  <si>
    <t>Bb-2-D-T-DNeasy</t>
  </si>
  <si>
    <t>Bb-2-E-T-DNeasy</t>
  </si>
  <si>
    <t>qPCR DATE</t>
  </si>
  <si>
    <t>Extraction DATE</t>
  </si>
  <si>
    <t>Re-run?</t>
  </si>
  <si>
    <t>qPCR DATE 2</t>
  </si>
  <si>
    <t>Analysed?</t>
  </si>
  <si>
    <t>Sample Name</t>
  </si>
  <si>
    <t>qPCR PLATE</t>
  </si>
  <si>
    <t>EXPERIMENT 1</t>
  </si>
  <si>
    <t>EXPERIMENT 2</t>
  </si>
  <si>
    <t>EXPERIMENT 3</t>
  </si>
  <si>
    <t>EXPERIMENT 4</t>
  </si>
  <si>
    <t>Am-4-A-T-DNeasy</t>
  </si>
  <si>
    <t>Am-4-B-T-DNeasy</t>
  </si>
  <si>
    <t>Am-4-C-T-DNeasy</t>
  </si>
  <si>
    <t>Am-4-D-T-DNeasy</t>
  </si>
  <si>
    <t>Am-4-E-T-DNeasy</t>
  </si>
  <si>
    <t>Am-4-J-M-Prepman</t>
  </si>
  <si>
    <t>Am-4-K-M-Prepman</t>
  </si>
  <si>
    <t>Am-4-L-M-Prepman</t>
  </si>
  <si>
    <t>Am-4-M-M-Prepman</t>
  </si>
  <si>
    <t>Am-4-N-M-Prepman</t>
  </si>
  <si>
    <t>N/A</t>
  </si>
  <si>
    <t>Rt-3-Q-M-Prepman</t>
  </si>
  <si>
    <t>Rt-3-R-M-Prepman</t>
  </si>
  <si>
    <t>Rt-3-S-M-Prepman</t>
  </si>
  <si>
    <t>Rt-3-T-M-Prepman</t>
  </si>
  <si>
    <t>Rt-3-U-M-Prepman</t>
  </si>
  <si>
    <t>No.OF SAMPLES</t>
  </si>
  <si>
    <t>D1-20</t>
  </si>
  <si>
    <t xml:space="preserve">Bd+1,Bd+3,Bd+4,Bd+5,Bd+6,Bd+7,Bd+9,Bd+10, </t>
  </si>
  <si>
    <t>Bb-2-Bdref-M-Prepman</t>
  </si>
  <si>
    <t>Rt-3-Bdref-M-Prepman</t>
  </si>
  <si>
    <t xml:space="preserve">Bd+1,Bd+2,Bd+4,Bd+5,Bd+6,Bd+7,Bd+8, Bd+9,Bd+10, </t>
  </si>
  <si>
    <t>both halves of the filter membrane were extracted on the 01/07/18</t>
  </si>
  <si>
    <t>COINFECTION 2018 - DNA EXTRACTION TASK TRACKER</t>
  </si>
  <si>
    <t>D10 tube potentially contaminated with D9</t>
  </si>
  <si>
    <t>A10 = pipetting issues ; A9 = remaining tadpole tissue placed briefly in Prepman</t>
  </si>
  <si>
    <t>A9 = remaining tadpole tissue placed briefly in Prepman</t>
  </si>
  <si>
    <t>DPI 1</t>
  </si>
  <si>
    <t>DPI 2</t>
  </si>
  <si>
    <t>DPI 3</t>
  </si>
  <si>
    <t>DPI 4</t>
  </si>
  <si>
    <t>DPI 9</t>
  </si>
  <si>
    <t>Filter DATE</t>
  </si>
  <si>
    <t>DATE -20˚C</t>
  </si>
  <si>
    <t>DATE -80˚C</t>
  </si>
  <si>
    <t>Rt-3-Q-T-DNeasy</t>
  </si>
  <si>
    <t>Rt-3-R-T-DNeasy</t>
  </si>
  <si>
    <t>Rt-3-S-T-DNeasy</t>
  </si>
  <si>
    <t>Rt-3-T-T-DNeasy</t>
  </si>
  <si>
    <t>Rt-3-U-T-DNeasy</t>
  </si>
  <si>
    <r>
      <rPr>
        <b/>
        <sz val="11"/>
        <color theme="1"/>
        <rFont val="Calibri"/>
        <family val="2"/>
        <scheme val="minor"/>
      </rPr>
      <t xml:space="preserve">(1) </t>
    </r>
    <r>
      <rPr>
        <sz val="11"/>
        <color theme="1"/>
        <rFont val="Calibri"/>
        <family val="2"/>
        <scheme val="minor"/>
      </rPr>
      <t xml:space="preserve">A1-20;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A3,5,7,11,14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</si>
  <si>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C1-7, C9-17, C19-20; </t>
    </r>
    <r>
      <rPr>
        <b/>
        <sz val="11"/>
        <color theme="1"/>
        <rFont val="Calibri"/>
        <family val="2"/>
        <scheme val="minor"/>
      </rPr>
      <t>(2)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</si>
  <si>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07/07/2018;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05/11/2018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</si>
  <si>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05/11/2018;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</t>
    </r>
  </si>
  <si>
    <t>1:10</t>
  </si>
  <si>
    <t xml:space="preserve"> Prepman_M_Bb2_ACD</t>
  </si>
  <si>
    <t>Prepman_M_Bb2_ACD</t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</si>
  <si>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07/11/2018;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</t>
    </r>
  </si>
  <si>
    <t>Am-4-G-M-Prepman</t>
  </si>
  <si>
    <t>Am-4-H-M-Prepman</t>
  </si>
  <si>
    <r>
      <rPr>
        <b/>
        <sz val="11"/>
        <color theme="1"/>
        <rFont val="Calibri"/>
        <family val="2"/>
        <scheme val="minor"/>
      </rPr>
      <t xml:space="preserve">(1) </t>
    </r>
    <r>
      <rPr>
        <sz val="11"/>
        <color theme="1"/>
        <rFont val="Calibri"/>
        <family val="2"/>
        <scheme val="minor"/>
      </rPr>
      <t xml:space="preserve">H1-3;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</t>
    </r>
  </si>
  <si>
    <t>Dilution DATE</t>
  </si>
  <si>
    <t>Sample Dilution2</t>
  </si>
  <si>
    <t>qPCR DATE 22</t>
  </si>
  <si>
    <t xml:space="preserve">qPCR Samples </t>
  </si>
  <si>
    <t xml:space="preserve">Re-run? </t>
  </si>
  <si>
    <t>A1-20</t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</si>
  <si>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G25;</t>
    </r>
    <r>
      <rPr>
        <b/>
        <sz val="11"/>
        <color theme="1"/>
        <rFont val="Calibri"/>
        <family val="2"/>
        <scheme val="minor"/>
      </rPr>
      <t xml:space="preserve"> (2)</t>
    </r>
    <r>
      <rPr>
        <sz val="11"/>
        <color theme="1"/>
        <rFont val="Calibri"/>
        <family val="2"/>
        <scheme val="minor"/>
      </rPr>
      <t xml:space="preserve"> G1-24</t>
    </r>
  </si>
  <si>
    <t>T1-20</t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</si>
  <si>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Prepman_M_Bb2_ACD;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Prepman_M_Bb2Rt3Am4_TBGH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</si>
  <si>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08/11/2018; </t>
    </r>
    <r>
      <rPr>
        <b/>
        <sz val="11"/>
        <color theme="1"/>
        <rFont val="Calibri"/>
        <family val="2"/>
        <scheme val="minor"/>
      </rPr>
      <t xml:space="preserve">(2) </t>
    </r>
  </si>
  <si>
    <t>Prepman_M_Bb2Rt3Am4_TBGH</t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</si>
  <si>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Prepman_M_Bb2Rt3Am4_TBGH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</si>
  <si>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08/11/2018; </t>
    </r>
    <r>
      <rPr>
        <b/>
        <sz val="11"/>
        <color theme="1"/>
        <rFont val="Calibri"/>
        <family val="2"/>
        <scheme val="minor"/>
      </rPr>
      <t xml:space="preserve">(2) </t>
    </r>
    <r>
      <rPr>
        <sz val="11"/>
        <color theme="1"/>
        <rFont val="Calibri"/>
        <family val="2"/>
        <scheme val="minor"/>
      </rPr>
      <t>08/11/2018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</si>
  <si>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C1-3;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C15-17,C19-20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</si>
  <si>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B1-12, B14, B15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</si>
  <si>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08/11/18; </t>
    </r>
    <r>
      <rPr>
        <b/>
        <sz val="11"/>
        <color theme="1"/>
        <rFont val="Calibri"/>
        <family val="2"/>
        <scheme val="minor"/>
      </rPr>
      <t>(2)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</si>
  <si>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07/11/18;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08/11/18</t>
    </r>
  </si>
  <si>
    <t>Column1</t>
  </si>
  <si>
    <t>Column2</t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</si>
  <si>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08/11/18;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</si>
  <si>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B1-12, B14-15;</t>
    </r>
    <r>
      <rPr>
        <b/>
        <sz val="11"/>
        <color theme="1"/>
        <rFont val="Calibri"/>
        <family val="2"/>
        <scheme val="minor"/>
      </rPr>
      <t xml:space="preserve"> (2)</t>
    </r>
    <r>
      <rPr>
        <sz val="11"/>
        <color theme="1"/>
        <rFont val="Calibri"/>
        <family val="2"/>
        <scheme val="minor"/>
      </rPr>
      <t xml:space="preserve"> B2; </t>
    </r>
    <r>
      <rPr>
        <b/>
        <sz val="11"/>
        <color theme="1"/>
        <rFont val="Calibri"/>
        <family val="2"/>
        <scheme val="minor"/>
      </rPr>
      <t>(3)</t>
    </r>
    <r>
      <rPr>
        <sz val="11"/>
        <color theme="1"/>
        <rFont val="Calibri"/>
        <family val="2"/>
        <scheme val="minor"/>
      </rPr>
      <t xml:space="preserve"> B13, B16-20</t>
    </r>
  </si>
  <si>
    <r>
      <rPr>
        <b/>
        <sz val="11"/>
        <color rgb="FFFF0000"/>
        <rFont val="Calibri"/>
        <family val="2"/>
        <scheme val="minor"/>
      </rPr>
      <t>(1)</t>
    </r>
    <r>
      <rPr>
        <sz val="11"/>
        <color rgb="FFFF0000"/>
        <rFont val="Calibri"/>
        <family val="2"/>
        <scheme val="minor"/>
      </rPr>
      <t xml:space="preserve"> 07/07/2018;      </t>
    </r>
    <r>
      <rPr>
        <b/>
        <sz val="11"/>
        <color rgb="FFFF0000"/>
        <rFont val="Calibri"/>
        <family val="2"/>
        <scheme val="minor"/>
      </rPr>
      <t>(2)</t>
    </r>
    <r>
      <rPr>
        <sz val="11"/>
        <color rgb="FFFF0000"/>
        <rFont val="Calibri"/>
        <family val="2"/>
        <scheme val="minor"/>
      </rPr>
      <t xml:space="preserve"> 05/11/2018; </t>
    </r>
    <r>
      <rPr>
        <b/>
        <sz val="11"/>
        <color rgb="FFFF0000"/>
        <rFont val="Calibri"/>
        <family val="2"/>
        <scheme val="minor"/>
      </rPr>
      <t>(3)</t>
    </r>
    <r>
      <rPr>
        <sz val="11"/>
        <color rgb="FFFF0000"/>
        <rFont val="Calibri"/>
        <family val="2"/>
        <scheme val="minor"/>
      </rPr>
      <t xml:space="preserve"> 09/11/18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</si>
  <si>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08/11/18;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09/11/18</t>
    </r>
  </si>
  <si>
    <t>A1.1</t>
  </si>
  <si>
    <t>A1.2</t>
  </si>
  <si>
    <t>A1.3</t>
  </si>
  <si>
    <t>A1.4</t>
  </si>
  <si>
    <t>A1.5</t>
  </si>
  <si>
    <t>A1.6</t>
  </si>
  <si>
    <t>A1.7</t>
  </si>
  <si>
    <t>A1.8</t>
  </si>
  <si>
    <t>A1.9</t>
  </si>
  <si>
    <t>A1.10</t>
  </si>
  <si>
    <t>A1.11</t>
  </si>
  <si>
    <t>A1.12</t>
  </si>
  <si>
    <t>A1.13</t>
  </si>
  <si>
    <t>A1.14</t>
  </si>
  <si>
    <t>A1.15</t>
  </si>
  <si>
    <t>A1.16</t>
  </si>
  <si>
    <t>A1.17</t>
  </si>
  <si>
    <t>A1.18</t>
  </si>
  <si>
    <t>A1.19</t>
  </si>
  <si>
    <t>A1.20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</si>
  <si>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</si>
  <si>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</si>
  <si>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</si>
  <si>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</si>
  <si>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</si>
  <si>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</si>
  <si>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</si>
  <si>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</si>
  <si>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</si>
  <si>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</si>
  <si>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B1.11</t>
  </si>
  <si>
    <t>B1.12</t>
  </si>
  <si>
    <t>B1.13</t>
  </si>
  <si>
    <t>B1.14</t>
  </si>
  <si>
    <t>B1.15</t>
  </si>
  <si>
    <t>B1.16</t>
  </si>
  <si>
    <t>B1.17</t>
  </si>
  <si>
    <t>B1.18</t>
  </si>
  <si>
    <t>B1.19</t>
  </si>
  <si>
    <t>B1.20</t>
  </si>
  <si>
    <t>Sample ID</t>
  </si>
  <si>
    <t>Treatment</t>
  </si>
  <si>
    <t>Ct Mean</t>
  </si>
  <si>
    <t>Q Mean</t>
  </si>
  <si>
    <t>Dilution DATE 2</t>
  </si>
  <si>
    <t>Status</t>
  </si>
  <si>
    <t>Well amplification NOTES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</si>
  <si>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</si>
  <si>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</si>
  <si>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</si>
  <si>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</si>
  <si>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</si>
  <si>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</si>
  <si>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</si>
  <si>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</si>
  <si>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</si>
  <si>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</si>
  <si>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C1.11</t>
  </si>
  <si>
    <t>C1.12</t>
  </si>
  <si>
    <t>C1.13</t>
  </si>
  <si>
    <t>C1.14</t>
  </si>
  <si>
    <t>C1.15</t>
  </si>
  <si>
    <t>C1.16</t>
  </si>
  <si>
    <t>C1.17</t>
  </si>
  <si>
    <t>C1.18</t>
  </si>
  <si>
    <t>C1.19</t>
  </si>
  <si>
    <t>C1.20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</si>
  <si>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</si>
  <si>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</si>
  <si>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</si>
  <si>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</si>
  <si>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</si>
  <si>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</si>
  <si>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</si>
  <si>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</si>
  <si>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</si>
  <si>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</si>
  <si>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D1.11</t>
  </si>
  <si>
    <t>D1.12</t>
  </si>
  <si>
    <t>D1.13</t>
  </si>
  <si>
    <t>D1.14</t>
  </si>
  <si>
    <t>D1.15</t>
  </si>
  <si>
    <t>D1.16</t>
  </si>
  <si>
    <t>D1.17</t>
  </si>
  <si>
    <t>D1.18</t>
  </si>
  <si>
    <t>D1.19</t>
  </si>
  <si>
    <t>D1.20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</si>
  <si>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</si>
  <si>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</si>
  <si>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</si>
  <si>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</si>
  <si>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</si>
  <si>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</si>
  <si>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</si>
  <si>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</si>
  <si>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</si>
  <si>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</si>
  <si>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E1.11</t>
  </si>
  <si>
    <t>E1.12</t>
  </si>
  <si>
    <t>E1.13</t>
  </si>
  <si>
    <t>E1.14</t>
  </si>
  <si>
    <t>E1.15</t>
  </si>
  <si>
    <t>E1.16</t>
  </si>
  <si>
    <t>E1.17</t>
  </si>
  <si>
    <t>E1.18</t>
  </si>
  <si>
    <t>E1.19</t>
  </si>
  <si>
    <t>E1.20</t>
  </si>
  <si>
    <t>A2.1</t>
  </si>
  <si>
    <t>A2.2</t>
  </si>
  <si>
    <t>A2.3</t>
  </si>
  <si>
    <t>A2.4</t>
  </si>
  <si>
    <t>A2.5</t>
  </si>
  <si>
    <t>A2.6</t>
  </si>
  <si>
    <t>A2.7</t>
  </si>
  <si>
    <t>A2.8</t>
  </si>
  <si>
    <t>A2.9</t>
  </si>
  <si>
    <t>A2.10</t>
  </si>
  <si>
    <t>A2.11</t>
  </si>
  <si>
    <t>A2.12</t>
  </si>
  <si>
    <t>A2.13</t>
  </si>
  <si>
    <t>A2.14</t>
  </si>
  <si>
    <t>A2.15</t>
  </si>
  <si>
    <t>A2.16</t>
  </si>
  <si>
    <t>A2.17</t>
  </si>
  <si>
    <t>A2.18</t>
  </si>
  <si>
    <t>A2.19</t>
  </si>
  <si>
    <t>A2.20</t>
  </si>
  <si>
    <t>B2.1</t>
  </si>
  <si>
    <t>B2.2</t>
  </si>
  <si>
    <t>B2.3</t>
  </si>
  <si>
    <t>B2.4</t>
  </si>
  <si>
    <t>B2.5</t>
  </si>
  <si>
    <t>B2.6</t>
  </si>
  <si>
    <t>B2.7</t>
  </si>
  <si>
    <t>B2.8</t>
  </si>
  <si>
    <t>B2.9</t>
  </si>
  <si>
    <t>B2.10</t>
  </si>
  <si>
    <t>B2.11</t>
  </si>
  <si>
    <t>B2.12</t>
  </si>
  <si>
    <t>B2.13</t>
  </si>
  <si>
    <t>B2.14</t>
  </si>
  <si>
    <t>B2.15</t>
  </si>
  <si>
    <t>B2.16</t>
  </si>
  <si>
    <t>B2.17</t>
  </si>
  <si>
    <t>B2.18</t>
  </si>
  <si>
    <t>B2.19</t>
  </si>
  <si>
    <t>B2.20</t>
  </si>
  <si>
    <t>C2.1</t>
  </si>
  <si>
    <t>C2.2</t>
  </si>
  <si>
    <t>C2.3</t>
  </si>
  <si>
    <t>C2.4</t>
  </si>
  <si>
    <t>C2.5</t>
  </si>
  <si>
    <t>C2.6</t>
  </si>
  <si>
    <t>C2.7</t>
  </si>
  <si>
    <t>C2.8</t>
  </si>
  <si>
    <t>C2.9</t>
  </si>
  <si>
    <t>C2.10</t>
  </si>
  <si>
    <t>C2.11</t>
  </si>
  <si>
    <t>C2.12</t>
  </si>
  <si>
    <t>C2.13</t>
  </si>
  <si>
    <t>C2.14</t>
  </si>
  <si>
    <t>C2.15</t>
  </si>
  <si>
    <t>C2.16</t>
  </si>
  <si>
    <t>C2.17</t>
  </si>
  <si>
    <t>C2.18</t>
  </si>
  <si>
    <t>C2.19</t>
  </si>
  <si>
    <t>C2.20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</si>
  <si>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</si>
  <si>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</si>
  <si>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</si>
  <si>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</si>
  <si>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</si>
  <si>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</si>
  <si>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</si>
  <si>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</si>
  <si>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</si>
  <si>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</si>
  <si>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D2.11</t>
  </si>
  <si>
    <t>D2.12</t>
  </si>
  <si>
    <t>D2.13</t>
  </si>
  <si>
    <t>D2.14</t>
  </si>
  <si>
    <t>D2.15</t>
  </si>
  <si>
    <t>D2.16</t>
  </si>
  <si>
    <t>D2.17</t>
  </si>
  <si>
    <t>D2.18</t>
  </si>
  <si>
    <t>D2.19</t>
  </si>
  <si>
    <t>D2.20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</si>
  <si>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</si>
  <si>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</si>
  <si>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</si>
  <si>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</si>
  <si>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</si>
  <si>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</si>
  <si>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</si>
  <si>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</si>
  <si>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</si>
  <si>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</si>
  <si>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E2.11</t>
  </si>
  <si>
    <t>E2.12</t>
  </si>
  <si>
    <t>E2.13</t>
  </si>
  <si>
    <t>E2.14</t>
  </si>
  <si>
    <t>E2.15</t>
  </si>
  <si>
    <t>E2.16</t>
  </si>
  <si>
    <t>E2.17</t>
  </si>
  <si>
    <t>E2.18</t>
  </si>
  <si>
    <t>E2.19</t>
  </si>
  <si>
    <t>E2.20</t>
  </si>
  <si>
    <t>Q1</t>
  </si>
  <si>
    <t>Q2</t>
  </si>
  <si>
    <t>Q3</t>
  </si>
  <si>
    <t>Q4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</si>
  <si>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</si>
  <si>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</si>
  <si>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</si>
  <si>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</si>
  <si>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</si>
  <si>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</si>
  <si>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</si>
  <si>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</si>
  <si>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</si>
  <si>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</si>
  <si>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</si>
  <si>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</si>
  <si>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</si>
  <si>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</si>
  <si>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</si>
  <si>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</si>
  <si>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</si>
  <si>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</si>
  <si>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</si>
  <si>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</si>
  <si>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</si>
  <si>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</si>
  <si>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</si>
  <si>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</si>
  <si>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</si>
  <si>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</si>
  <si>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</si>
  <si>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</si>
  <si>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</si>
  <si>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</si>
  <si>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</si>
  <si>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</si>
  <si>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</si>
  <si>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</si>
  <si>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</si>
  <si>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</si>
  <si>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</si>
  <si>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</si>
  <si>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</si>
  <si>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</si>
  <si>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</si>
  <si>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</si>
  <si>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</si>
  <si>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</si>
  <si>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</si>
  <si>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</si>
  <si>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</si>
  <si>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</si>
  <si>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</si>
  <si>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</si>
  <si>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</si>
  <si>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</si>
  <si>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</si>
  <si>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</si>
  <si>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</si>
  <si>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</si>
  <si>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</si>
  <si>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</si>
  <si>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</si>
  <si>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</si>
  <si>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</si>
  <si>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</si>
  <si>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</si>
  <si>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</si>
  <si>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</si>
  <si>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</si>
  <si>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</si>
  <si>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</si>
  <si>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</si>
  <si>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</si>
  <si>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</si>
  <si>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</si>
  <si>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</si>
  <si>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</si>
  <si>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</si>
  <si>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</si>
  <si>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</si>
  <si>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</si>
  <si>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</si>
  <si>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</si>
  <si>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Bdref-Rt1</t>
  </si>
  <si>
    <t>Bdref-Rt2</t>
  </si>
  <si>
    <t>Bdref-Rt3</t>
  </si>
  <si>
    <t>Bdref-Rt4</t>
  </si>
  <si>
    <t>Bdref-Rt5</t>
  </si>
  <si>
    <t>Bdref-Rt6</t>
  </si>
  <si>
    <t>Bdref-Rt7</t>
  </si>
  <si>
    <t>Bdref-Rt8</t>
  </si>
  <si>
    <t>Bdref-Rt9</t>
  </si>
  <si>
    <t>Bdref-Rt10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</si>
  <si>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</si>
  <si>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</si>
  <si>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</si>
  <si>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</si>
  <si>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</si>
  <si>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</si>
  <si>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</si>
  <si>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</si>
  <si>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</si>
  <si>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</si>
  <si>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</si>
  <si>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</si>
  <si>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</si>
  <si>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</si>
  <si>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</si>
  <si>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</si>
  <si>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</si>
  <si>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</si>
  <si>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</si>
  <si>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</si>
  <si>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</si>
  <si>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</si>
  <si>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</si>
  <si>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</si>
  <si>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</si>
  <si>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</si>
  <si>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</si>
  <si>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</si>
  <si>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</si>
  <si>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</si>
  <si>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</si>
  <si>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</si>
  <si>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</si>
  <si>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</si>
  <si>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</si>
  <si>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</si>
  <si>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</si>
  <si>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</si>
  <si>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</si>
  <si>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</si>
  <si>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</si>
  <si>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</si>
  <si>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</si>
  <si>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</si>
  <si>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</si>
  <si>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</si>
  <si>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</si>
  <si>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</si>
  <si>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</si>
  <si>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</si>
  <si>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</si>
  <si>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</si>
  <si>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</si>
  <si>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</si>
  <si>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</si>
  <si>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</si>
  <si>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</si>
  <si>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</si>
  <si>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</si>
  <si>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</si>
  <si>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</si>
  <si>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</si>
  <si>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</si>
  <si>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</si>
  <si>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</si>
  <si>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</si>
  <si>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</si>
  <si>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</si>
  <si>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</si>
  <si>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</si>
  <si>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</si>
  <si>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</si>
  <si>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</si>
  <si>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</si>
  <si>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</si>
  <si>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</si>
  <si>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</si>
  <si>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</si>
  <si>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</si>
  <si>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</si>
  <si>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</si>
  <si>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</si>
  <si>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</si>
  <si>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</si>
  <si>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</si>
  <si>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</si>
  <si>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</si>
  <si>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</si>
  <si>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</si>
  <si>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</si>
  <si>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</si>
  <si>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</si>
  <si>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</si>
  <si>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</si>
  <si>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</si>
  <si>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</si>
  <si>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</si>
  <si>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</si>
  <si>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</si>
  <si>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</si>
  <si>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</si>
  <si>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</si>
  <si>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</si>
  <si>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</si>
  <si>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</si>
  <si>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</si>
  <si>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</si>
  <si>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Point @ amplification</t>
  </si>
  <si>
    <t>both wells amplified but late amplification - consistent with S0.1 which was ropey</t>
  </si>
  <si>
    <t>lower peak</t>
  </si>
  <si>
    <t>poor curve, late amplification and flat</t>
  </si>
  <si>
    <t>?</t>
  </si>
  <si>
    <t/>
  </si>
  <si>
    <t>Positive</t>
  </si>
  <si>
    <t xml:space="preserve">Negative </t>
  </si>
  <si>
    <t>Undetermined</t>
  </si>
  <si>
    <t xml:space="preserve">one well amplified but late </t>
  </si>
  <si>
    <t>Yes</t>
  </si>
  <si>
    <t>ERROR</t>
  </si>
  <si>
    <t xml:space="preserve">Errors? </t>
  </si>
  <si>
    <t xml:space="preserve">both wells amplified but late </t>
  </si>
  <si>
    <t xml:space="preserve">both wells amplified but late; curves look bad </t>
  </si>
  <si>
    <t>Status 2</t>
  </si>
  <si>
    <t>Ct Mean 2</t>
  </si>
  <si>
    <t>Q Mean 2</t>
  </si>
  <si>
    <t xml:space="preserve">not a great curve 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</si>
  <si>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</si>
  <si>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</si>
  <si>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</si>
  <si>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</si>
  <si>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</si>
  <si>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</si>
  <si>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</si>
  <si>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</si>
  <si>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</si>
  <si>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</si>
  <si>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</si>
  <si>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</si>
  <si>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</si>
  <si>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</si>
  <si>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</si>
  <si>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</si>
  <si>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 xml:space="preserve">not sure why the error message </t>
  </si>
  <si>
    <t>both wells amplified but curves a bit spread apart</t>
  </si>
  <si>
    <t>1 well amplifed fine the other amplified late and poorly; curves very spread apart</t>
  </si>
  <si>
    <t>Bdref-Bb1.1</t>
  </si>
  <si>
    <t>Bdref-Bb1.2</t>
  </si>
  <si>
    <t>Bdref-Bb1.3</t>
  </si>
  <si>
    <t>Bdref-Bb1.4</t>
  </si>
  <si>
    <t>Bdref-Bb1.5</t>
  </si>
  <si>
    <t>Bdref-Bb1.6</t>
  </si>
  <si>
    <t>Bdref-Bb1.7</t>
  </si>
  <si>
    <t>Bdref-Bb1.8</t>
  </si>
  <si>
    <t>Bdref-Bb1.9</t>
  </si>
  <si>
    <t>Bdref-Bb1.10</t>
  </si>
  <si>
    <t>Bdref-Bb2.1</t>
  </si>
  <si>
    <t>Bdref-Bb2.2</t>
  </si>
  <si>
    <t>Bdref-Bb2.3</t>
  </si>
  <si>
    <t>Bdref-Bb2.4</t>
  </si>
  <si>
    <t>Bdref-Bb2.5</t>
  </si>
  <si>
    <t>Bdref-Bb2.6</t>
  </si>
  <si>
    <t>Bdref-Bb2.7</t>
  </si>
  <si>
    <t>Bdref-Bb2.8</t>
  </si>
  <si>
    <t>Bdref-Bb2.9</t>
  </si>
  <si>
    <t>Bdref-Bb2.10</t>
  </si>
  <si>
    <t>Bb-1-Prepman-M-E</t>
  </si>
  <si>
    <t>Bb-1-Prepman-M-D</t>
  </si>
  <si>
    <t>Bb-1-Prepman-M-C</t>
  </si>
  <si>
    <t>Bb-1-Prepman-M-A</t>
  </si>
  <si>
    <t>Bb-1-Prepman-M-B</t>
  </si>
  <si>
    <t>Bb-1-Prepman-M-Bdref</t>
  </si>
  <si>
    <t>Bb-2-Prepman-M-A</t>
  </si>
  <si>
    <t>Bb-2-Prepman-M-B</t>
  </si>
  <si>
    <t>Bb-2-Prepman-M-C</t>
  </si>
  <si>
    <t>Bb-2-Prepman-M-D</t>
  </si>
  <si>
    <t>Bb-2-Prepman-M-E</t>
  </si>
  <si>
    <t>Bb-2-Prepman-M- Bdref</t>
  </si>
  <si>
    <t>Rt-3-Prepman-M-R</t>
  </si>
  <si>
    <t>Rt-3-Prepman-M-Q</t>
  </si>
  <si>
    <t>Rt-3-Prepman-M-S</t>
  </si>
  <si>
    <t>Rt-3-Prepman-M-T</t>
  </si>
  <si>
    <t>Rt-3-Prepman-M-U</t>
  </si>
  <si>
    <t>Rt-3-Prepman-M-Bdref</t>
  </si>
  <si>
    <t>Am-4-Prepman-M-J</t>
  </si>
  <si>
    <t>Am-4-Prepman-M-K</t>
  </si>
  <si>
    <t>Am-4-Prepman-M-L</t>
  </si>
  <si>
    <t>Am-4-Prepman-M-M</t>
  </si>
  <si>
    <t>Am-4-Prepman-M-N</t>
  </si>
  <si>
    <t>Am-4-Prepman-M-G</t>
  </si>
  <si>
    <t>Am-4-Prepman-M-H</t>
  </si>
  <si>
    <t>HIGHSD</t>
  </si>
  <si>
    <t>NOAMP</t>
  </si>
  <si>
    <t>EXPFAIL</t>
  </si>
  <si>
    <t>N</t>
  </si>
  <si>
    <t>Y</t>
  </si>
  <si>
    <t>weird shape to the log curve - no amp</t>
  </si>
  <si>
    <t xml:space="preserve">samples fall outside of the standrad curve </t>
  </si>
  <si>
    <t xml:space="preserve">1 well amplified; 1 well failed and samples fall outside of the standrad curve </t>
  </si>
  <si>
    <t>points sit outside the standard curve range; curve looks a little flat</t>
  </si>
  <si>
    <t xml:space="preserve">CT difference greater than one; curves spread apart </t>
  </si>
  <si>
    <t>CT difference greater than one;  late amplification</t>
  </si>
  <si>
    <t xml:space="preserve">CT difference a little high </t>
  </si>
  <si>
    <t xml:space="preserve">CT difference greater than one; one curve hardly amplified </t>
  </si>
  <si>
    <t xml:space="preserve">CT difference greater than one; curves spread apart; one curve hardly amplified </t>
  </si>
  <si>
    <t>p[</t>
  </si>
  <si>
    <t xml:space="preserve">SD is less that one SD out so fine </t>
  </si>
  <si>
    <t xml:space="preserve">EMA qPCR DATE </t>
  </si>
  <si>
    <t xml:space="preserve">Dilution DATE </t>
  </si>
  <si>
    <t>LIVE Status</t>
  </si>
  <si>
    <t xml:space="preserve">LIVE Ct Mean </t>
  </si>
  <si>
    <t>LIVE Q Mean</t>
  </si>
  <si>
    <t>DEAD Status</t>
  </si>
  <si>
    <t xml:space="preserve">DEAD Ct Mean </t>
  </si>
  <si>
    <t>DEAD Q Mean</t>
  </si>
  <si>
    <t>sample potentially contaminated by D9</t>
  </si>
  <si>
    <t>pipetting issues</t>
  </si>
  <si>
    <t>remaining tadpole tissue placed in Prepman briefly</t>
  </si>
  <si>
    <t>EMA!!!!! Needed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</si>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</sst>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5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7181B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7181B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68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4" fillId="0" borderId="0" xfId="6" applyFill="1">
      <alignment horizontal="left" vertical="center" wrapText="1"/>
    </xf>
    <xf numFmtId="14" fontId="4" fillId="0" borderId="0" xfId="5" applyFill="1">
      <alignment horizontal="left" vertical="center" wrapText="1"/>
    </xf>
    <xf numFmtId="9" fontId="0" fillId="0" borderId="0" xfId="4" applyFont="1">
      <alignment horizontal="right" vertical="center"/>
    </xf>
    <xf numFmtId="164" fontId="0" fillId="0" borderId="0" xfId="3" applyFont="1" applyFill="1">
      <alignment horizontal="center" vertical="center"/>
    </xf>
    <xf numFmtId="0" fontId="0" fillId="0" borderId="0" xfId="6" applyFont="1" applyFill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4" fontId="0" fillId="0" borderId="0" xfId="5" applyFont="1" applyFill="1">
      <alignment horizontal="left" vertical="center" wrapText="1"/>
    </xf>
    <xf numFmtId="14" fontId="0" fillId="0" borderId="0" xfId="5" applyFont="1">
      <alignment horizontal="left" vertical="center" wrapText="1"/>
    </xf>
    <xf numFmtId="0" fontId="0" fillId="0" borderId="0" xfId="6" applyFont="1" applyAlignment="1">
      <alignment horizontal="center" vertical="center" wrapText="1"/>
    </xf>
    <xf numFmtId="0" fontId="0" fillId="0" borderId="0" xfId="6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left" vertical="center" wrapText="1"/>
    </xf>
    <xf numFmtId="0" fontId="1" fillId="2" borderId="0" xfId="1" applyAlignment="1">
      <alignment horizontal="left"/>
    </xf>
    <xf numFmtId="0" fontId="0" fillId="0" borderId="0" xfId="6" applyFont="1" applyFill="1" applyAlignment="1">
      <alignment horizontal="left" vertical="center" wrapText="1"/>
    </xf>
    <xf numFmtId="14" fontId="0" fillId="0" borderId="0" xfId="6" applyNumberFormat="1" applyFont="1" applyAlignment="1">
      <alignment horizontal="center" vertical="center" wrapText="1"/>
    </xf>
    <xf numFmtId="0" fontId="0" fillId="7" borderId="0" xfId="6" applyFont="1" applyFill="1">
      <alignment horizontal="left" vertical="center" wrapText="1"/>
    </xf>
    <xf numFmtId="0" fontId="0" fillId="7" borderId="0" xfId="6" applyFont="1" applyFill="1" applyAlignment="1">
      <alignment horizontal="center" vertical="center" wrapText="1"/>
    </xf>
    <xf numFmtId="14" fontId="0" fillId="7" borderId="0" xfId="6" applyNumberFormat="1" applyFont="1" applyFill="1" applyAlignment="1">
      <alignment horizontal="center" vertical="center" wrapText="1"/>
    </xf>
    <xf numFmtId="0" fontId="4" fillId="7" borderId="0" xfId="6" applyFill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49" fontId="0" fillId="0" borderId="0" xfId="5" applyNumberFormat="1" applyFont="1">
      <alignment horizontal="left" vertical="center" wrapText="1"/>
    </xf>
    <xf numFmtId="0" fontId="0" fillId="3" borderId="0" xfId="0" applyFill="1">
      <alignment horizontal="left" vertical="center"/>
    </xf>
    <xf numFmtId="14" fontId="8" fillId="0" borderId="0" xfId="0" applyNumberFormat="1" applyFont="1" applyBorder="1" applyAlignment="1">
      <alignment horizontal="left" vertical="center" wrapText="1"/>
    </xf>
    <xf numFmtId="14" fontId="10" fillId="0" borderId="0" xfId="5" applyFont="1" applyFill="1">
      <alignment horizontal="left" vertical="center" wrapText="1"/>
    </xf>
    <xf numFmtId="9" fontId="13" fillId="0" borderId="3" xfId="4" applyNumberFormat="1" applyFont="1" applyBorder="1" applyAlignment="1">
      <alignment horizontal="right" vertical="center"/>
    </xf>
    <xf numFmtId="0" fontId="12" fillId="0" borderId="3" xfId="6" applyNumberFormat="1" applyFont="1" applyBorder="1" applyAlignment="1">
      <alignment horizontal="left" vertical="center" wrapText="1"/>
    </xf>
    <xf numFmtId="0" fontId="2" fillId="0" borderId="1" xfId="2" applyAlignment="1">
      <alignment horizontal="left" vertical="center" wrapText="1"/>
    </xf>
    <xf numFmtId="14" fontId="2" fillId="0" borderId="1" xfId="2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0" borderId="0" xfId="6" applyNumberFormat="1" applyFont="1" applyBorder="1" applyAlignment="1">
      <alignment horizontal="left" vertical="center" wrapText="1"/>
    </xf>
    <xf numFmtId="14" fontId="0" fillId="0" borderId="0" xfId="0" applyNumberFormat="1">
      <alignment horizontal="left" vertical="center"/>
    </xf>
    <xf numFmtId="14" fontId="13" fillId="0" borderId="3" xfId="5" applyNumberFormat="1" applyFont="1" applyBorder="1" applyAlignment="1">
      <alignment horizontal="left" vertical="center" wrapText="1"/>
    </xf>
    <xf numFmtId="0" fontId="0" fillId="0" borderId="0" xfId="0" applyFill="1" applyAlignment="1"/>
    <xf numFmtId="0" fontId="0" fillId="8" borderId="0" xfId="0" applyFill="1">
      <alignment horizontal="left" vertical="center"/>
    </xf>
    <xf numFmtId="0" fontId="0" fillId="9" borderId="0" xfId="0" applyFill="1">
      <alignment horizontal="left" vertical="center"/>
    </xf>
    <xf numFmtId="0" fontId="0" fillId="0" borderId="0" xfId="0" applyAlignment="1"/>
    <xf numFmtId="0" fontId="0" fillId="10" borderId="0" xfId="0" applyFill="1">
      <alignment horizontal="left" vertical="center"/>
    </xf>
    <xf numFmtId="0" fontId="0" fillId="7" borderId="0" xfId="0" applyFill="1">
      <alignment horizontal="left" vertical="center"/>
    </xf>
    <xf numFmtId="0" fontId="0" fillId="9" borderId="0" xfId="6" applyFont="1" applyFill="1">
      <alignment horizontal="left" vertical="center" wrapText="1"/>
    </xf>
    <xf numFmtId="0" fontId="0" fillId="0" borderId="0" xfId="0" applyFill="1">
      <alignment horizontal="left" vertical="center"/>
    </xf>
    <xf numFmtId="14" fontId="2" fillId="0" borderId="1" xfId="2" applyNumberFormat="1" applyFill="1" applyAlignment="1">
      <alignment horizontal="left" vertical="center" wrapText="1"/>
    </xf>
    <xf numFmtId="14" fontId="13" fillId="7" borderId="3" xfId="5" applyNumberFormat="1" applyFont="1" applyFill="1" applyBorder="1" applyAlignment="1">
      <alignment horizontal="left" vertical="center" wrapText="1"/>
    </xf>
    <xf numFmtId="14" fontId="0" fillId="7" borderId="0" xfId="0" applyNumberFormat="1" applyFill="1">
      <alignment horizontal="left" vertical="center"/>
    </xf>
    <xf numFmtId="14" fontId="0" fillId="0" borderId="0" xfId="0" applyNumberFormat="1" applyFill="1">
      <alignment horizontal="left" vertical="center"/>
    </xf>
    <xf numFmtId="0" fontId="0" fillId="7" borderId="0" xfId="0" applyFill="1" applyAlignment="1"/>
    <xf numFmtId="49" fontId="0" fillId="0" borderId="0" xfId="0" applyNumberFormat="1" applyAlignment="1">
      <alignment horizontal="left" vertical="center"/>
    </xf>
    <xf numFmtId="14" fontId="0" fillId="0" borderId="0" xfId="0" applyNumberFormat="1" applyFont="1">
      <alignment horizontal="left" vertical="center"/>
    </xf>
    <xf numFmtId="0" fontId="14" fillId="0" borderId="0" xfId="0" applyFont="1" applyAlignmen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35"/>
      <tableStyleElement type="headerRow" dxfId="34"/>
      <tableStyleElement type="totalRow" dxfId="33"/>
      <tableStyleElement type="fir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C2:Q46" totalsRowShown="0" headerRowCellStyle="Heading 1">
  <autoFilter ref="C2:Q46" xr:uid="{00000000-0009-0000-0100-000001000000}"/>
  <tableColumns count="15">
    <tableColumn id="1" xr3:uid="{00000000-0010-0000-0000-000001000000}" name="MY TASKS" dataCellStyle="Table Text"/>
    <tableColumn id="10" xr3:uid="{96CAEBC9-93AE-F143-95C3-CF337021C055}" name="Sample Name" dataDxfId="31" dataCellStyle="Table Text"/>
    <tableColumn id="13" xr3:uid="{963B4EC6-EC57-8B48-A225-2C937C661B26}" name="% COMPLETE" dataDxfId="30" dataCellStyle="Percent"/>
    <tableColumn id="4" xr3:uid="{00000000-0010-0000-0000-000004000000}" name="Extraction DATE" dataCellStyle="Date"/>
    <tableColumn id="14" xr3:uid="{CA2CAAB4-D46B-ED41-AF63-2A718FB51DF1}" name="Dilution DATE" dataDxfId="29" dataCellStyle="Date"/>
    <tableColumn id="5" xr3:uid="{00000000-0010-0000-0000-000005000000}" name="qPCR DATE" dataCellStyle="Date"/>
    <tableColumn id="12" xr3:uid="{C334662C-928C-1A45-AAA1-76AB20AC096C}" name="qPCR PLATE" dataCellStyle="Date"/>
    <tableColumn id="11" xr3:uid="{3A68546A-BCB8-F94B-B752-5E40D80C8511}" name="qPCR Samples " dataDxfId="28" dataCellStyle="Date"/>
    <tableColumn id="2" xr3:uid="{6BB26E5F-9682-BE46-B4A5-6FDF9E6A718E}" name="Sample Dilution2" dataCellStyle="Date"/>
    <tableColumn id="3" xr3:uid="{FC1EAD5E-5AC7-F745-83E1-695FB92BDCBB}" name="Re-run? " dataCellStyle="Date"/>
    <tableColumn id="9" xr3:uid="{F1A5A92C-6328-3248-89D9-C41C1DC3071A}" name="qPCR DATE 22" dataCellStyle="Date"/>
    <tableColumn id="15" xr3:uid="{5192D060-5625-7B49-BDBA-FEB3C7D3618F}" name="Analysed?" dataDxfId="27" dataCellStyle="Date"/>
    <tableColumn id="6" xr3:uid="{00000000-0010-0000-0000-000006000000}" name="Column1"/>
    <tableColumn id="7" xr3:uid="{00000000-0010-0000-0000-000007000000}" name="Column2"/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E4E923-EBB2-6E41-9EBD-24D5AEF54799}" name="Tasks3569" displayName="Tasks3569" ref="C2:Q52" totalsRowShown="0" headerRowCellStyle="Heading 1">
  <autoFilter ref="C2:Q52" xr:uid="{14F484BA-A9EB-8E48-9477-AF22AA09EEC3}"/>
  <tableColumns count="15">
    <tableColumn id="1" xr3:uid="{68790687-810E-A74E-82C1-2A5845129991}" name="MY TASKS" dataCellStyle="Table Text"/>
    <tableColumn id="10" xr3:uid="{171F9E3C-0624-3F44-B16B-5AA45BF15DB3}" name="Sample Name" dataDxfId="26" dataCellStyle="Table Text"/>
    <tableColumn id="13" xr3:uid="{CD5FCC26-EA0F-1A48-B748-A4FA63497820}" name="No.OF SAMPLES" dataDxfId="25" dataCellStyle="Table Text"/>
    <tableColumn id="15" xr3:uid="{88967F7B-7DE1-BE4B-A289-73126052E943}" name="Filter DATE" dataDxfId="24" dataCellStyle="Table Text"/>
    <tableColumn id="14" xr3:uid="{E66ACF1D-E8D1-A94A-BCC7-9B4B915B1155}" name="DATE -20˚C" dataDxfId="23" dataCellStyle="Table Text"/>
    <tableColumn id="11" xr3:uid="{0ECE85E6-E529-4948-95F7-B9173D7F0124}" name="DATE -80˚C" dataDxfId="22" dataCellStyle="Table Text"/>
    <tableColumn id="4" xr3:uid="{2E444DC4-A92B-744B-8C53-E755D76EB0FE}" name="Extraction DATE" dataCellStyle="Date"/>
    <tableColumn id="5" xr3:uid="{0AC6515D-752C-7047-8B2F-BE6A3FF30F4D}" name="qPCR DATE" dataCellStyle="Date"/>
    <tableColumn id="12" xr3:uid="{101B62DB-BEEE-7848-94CB-D2F4CBB1BEC1}" name="qPCR PLATE" dataCellStyle="Date"/>
    <tableColumn id="2" xr3:uid="{7D5A7F54-7152-BB44-BB42-B013CCDA4D1C}" name="Re-run?" dataCellStyle="Date"/>
    <tableColumn id="3" xr3:uid="{8019AE4B-BF62-944D-BC65-0D1B7C219EFD}" name="qPCR DATE 2" dataCellStyle="Date"/>
    <tableColumn id="9" xr3:uid="{CE15F563-146A-7C4A-B2A1-69CD77AF8C13}" name="Analysed?" dataCellStyle="Date"/>
    <tableColumn id="6" xr3:uid="{07191111-9BD9-8746-ABA0-8D12EF7D6144}" name="% COMPLETE" dataDxfId="21" dataCellStyle="Percent"/>
    <tableColumn id="7" xr3:uid="{48EE6787-C974-B54E-A471-9773DFA5EF2A}" name="DONE" dataDxfId="20" dataCellStyle="Done">
      <calculatedColumnFormula>--(Tasks3569[[#This Row],[% COMPLETE]]&gt;=1)</calculatedColumnFormula>
    </tableColumn>
    <tableColumn id="8" xr3:uid="{EFB3DF2F-13BC-B349-87D3-51FBBCCE2AC2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44BA61-62E6-824C-B2D1-525F861A55E7}" name="Tasks3568" displayName="Tasks3568" ref="C2:Q52" totalsRowShown="0" headerRowCellStyle="Heading 1">
  <autoFilter ref="C2:Q52" xr:uid="{DCDEC2CC-0030-7E4F-AD3D-C0A44918D4A1}"/>
  <tableColumns count="15">
    <tableColumn id="1" xr3:uid="{4BC1152B-F001-C848-8922-06B122AE88C9}" name="MY TASKS" dataCellStyle="Table Text"/>
    <tableColumn id="10" xr3:uid="{A1947F52-4395-0643-B1EC-D8C0E560776D}" name="Sample Name" dataDxfId="19" dataCellStyle="Table Text"/>
    <tableColumn id="13" xr3:uid="{BB7778F1-D4F5-7546-A757-08F725BBE5EA}" name="No.OF SAMPLES" dataDxfId="18" dataCellStyle="Table Text"/>
    <tableColumn id="15" xr3:uid="{0891C0DD-41C0-0C41-938A-4BC56C0E6449}" name="Filter DATE" dataDxfId="17" dataCellStyle="Table Text"/>
    <tableColumn id="14" xr3:uid="{47CA0F4B-0923-7449-9C43-1BE638D0EBEC}" name="DATE -20˚C" dataDxfId="16" dataCellStyle="Table Text"/>
    <tableColumn id="11" xr3:uid="{F0A751A1-CE01-254D-A934-9D5BAB0337B1}" name="DATE -80˚C" dataDxfId="15" dataCellStyle="Table Text"/>
    <tableColumn id="4" xr3:uid="{C17B44AA-B82B-4E48-82CF-504D43387572}" name="Extraction DATE" dataCellStyle="Date"/>
    <tableColumn id="5" xr3:uid="{3CCEA617-F128-C54E-B029-5F58FDD78459}" name="qPCR DATE" dataCellStyle="Date"/>
    <tableColumn id="12" xr3:uid="{07703225-C1AB-6146-BEF0-5A7DA43BB98E}" name="qPCR PLATE" dataCellStyle="Date"/>
    <tableColumn id="2" xr3:uid="{B848512D-4097-C145-927B-AF7254C53C74}" name="Re-run?" dataCellStyle="Date"/>
    <tableColumn id="3" xr3:uid="{366CC9F6-AB9D-9C43-B1C0-7DB25746B0AD}" name="qPCR DATE 2" dataCellStyle="Date"/>
    <tableColumn id="9" xr3:uid="{92199CF5-1D6A-C140-B76E-B2A6AC15A446}" name="Analysed?" dataCellStyle="Date"/>
    <tableColumn id="6" xr3:uid="{99481FB6-35E2-964E-B150-55E9FE6E5F08}" name="% COMPLETE" dataDxfId="14" dataCellStyle="Percent"/>
    <tableColumn id="7" xr3:uid="{A084A449-582D-2C45-B5CF-8045D686062C}" name="DONE" dataDxfId="13" dataCellStyle="Done">
      <calculatedColumnFormula>--(Tasks3568[[#This Row],[% COMPLETE]]&gt;=1)</calculatedColumnFormula>
    </tableColumn>
    <tableColumn id="8" xr3:uid="{90E646BD-3B14-974C-A340-BA4C070492C8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48E791-D1DA-4B45-8165-21D8787127EF}" name="Tasks3567" displayName="Tasks3567" ref="C2:P52" totalsRowShown="0" headerRowCellStyle="Heading 1">
  <autoFilter ref="C2:P52" xr:uid="{A2F72381-C89A-3544-A6B2-07DC9148A628}"/>
  <tableColumns count="14">
    <tableColumn id="1" xr3:uid="{87611941-EC1C-724C-AD0B-EAC5572FC730}" name="MY TASKS" dataCellStyle="Table Text"/>
    <tableColumn id="10" xr3:uid="{74759900-1A78-E749-841A-92B22D1A7A91}" name="Sample Name" dataDxfId="12" dataCellStyle="Table Text"/>
    <tableColumn id="13" xr3:uid="{8FCB9F8B-59E9-EA47-8B61-7DFC5F47799D}" name="Filter DATE" dataDxfId="11" dataCellStyle="Table Text"/>
    <tableColumn id="14" xr3:uid="{33D43A18-B354-A545-AB0F-ACFBF9AD6041}" name="DATE -20˚C" dataDxfId="10" dataCellStyle="Table Text"/>
    <tableColumn id="11" xr3:uid="{8F57DC5B-4D9A-9644-AAE7-F09D51E5DEA6}" name="DATE -80˚C" dataDxfId="9" dataCellStyle="Table Text"/>
    <tableColumn id="4" xr3:uid="{8741C718-880A-9249-9E5B-259B581A1845}" name="Extraction DATE" dataCellStyle="Date"/>
    <tableColumn id="5" xr3:uid="{EEDB363D-946C-EF40-9E2A-4648CB88D544}" name="qPCR DATE" dataCellStyle="Date"/>
    <tableColumn id="12" xr3:uid="{4AED03CB-7601-6F44-A361-D7D0729EA695}" name="qPCR PLATE" dataCellStyle="Date"/>
    <tableColumn id="2" xr3:uid="{050F0CD0-90BB-AD49-87D0-66493346DA6B}" name="Re-run?" dataCellStyle="Date"/>
    <tableColumn id="3" xr3:uid="{35FAA36F-778F-3B47-B5A9-00268080AC09}" name="qPCR DATE 2" dataCellStyle="Date"/>
    <tableColumn id="9" xr3:uid="{158621F7-0C56-DE4C-85C9-AA5E3DDF3394}" name="Analysed?" dataCellStyle="Date"/>
    <tableColumn id="6" xr3:uid="{D099C4E6-FE73-FB45-845D-44A81A0053F4}" name="% COMPLETE" dataDxfId="8" dataCellStyle="Percent"/>
    <tableColumn id="7" xr3:uid="{8CD6C86E-3686-2D42-A902-BE0973EC4862}" name="DONE" dataDxfId="7" dataCellStyle="Done">
      <calculatedColumnFormula>--(Tasks3567[[#This Row],[% COMPLETE]]&gt;=1)</calculatedColumnFormula>
    </tableColumn>
    <tableColumn id="8" xr3:uid="{10BF7523-4B74-0E49-B73C-2FD85B2DA1BE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B076F4-63D0-CC48-A4B6-8C6CB1346F06}" name="Tasks356" displayName="Tasks356" ref="C2:Q52" totalsRowShown="0" headerRowCellStyle="Heading 1">
  <autoFilter ref="C2:Q52" xr:uid="{EA4798CD-0EA4-DB40-B329-BBAD437A04D4}"/>
  <tableColumns count="15">
    <tableColumn id="1" xr3:uid="{8BEE7980-0976-2C45-BF7B-9BD14F5A9F76}" name="MY TASKS" dataCellStyle="Table Text"/>
    <tableColumn id="10" xr3:uid="{AF9BDF48-A56E-5247-9C9B-75D4F5F6ED09}" name="Sample Name" dataDxfId="6" dataCellStyle="Table Text"/>
    <tableColumn id="13" xr3:uid="{D8C9DBFB-F8B6-6E4D-85A3-E1DD8D8EF1B5}" name="No.OF SAMPLES" dataDxfId="5" dataCellStyle="Table Text"/>
    <tableColumn id="15" xr3:uid="{7EB7F445-C531-764A-893E-DB71468918F8}" name="Filter DATE" dataDxfId="4" dataCellStyle="Table Text"/>
    <tableColumn id="14" xr3:uid="{B2F5ED3D-845F-104D-A4DD-92566E382818}" name="DATE -20˚C" dataDxfId="3" dataCellStyle="Table Text"/>
    <tableColumn id="11" xr3:uid="{89B91057-DA8C-4E44-984B-73E613E62E70}" name="DATE -80˚C" dataDxfId="2" dataCellStyle="Table Text"/>
    <tableColumn id="4" xr3:uid="{DEAB3FCB-602E-6446-8459-02D46DD2BFBB}" name="Extraction DATE" dataCellStyle="Date"/>
    <tableColumn id="5" xr3:uid="{0E244A83-59F9-DD42-BB0B-DE0EE3FF1D6A}" name="qPCR DATE" dataCellStyle="Date"/>
    <tableColumn id="12" xr3:uid="{21B02ECC-9E61-084D-9E8F-A416C8107E8B}" name="qPCR PLATE" dataCellStyle="Date"/>
    <tableColumn id="2" xr3:uid="{6C240D2E-9372-C74C-A235-A03B0D7E8725}" name="Re-run?" dataCellStyle="Date"/>
    <tableColumn id="3" xr3:uid="{CF063AE3-423C-BA4D-BF0D-5A673D7194FA}" name="qPCR DATE 2" dataCellStyle="Date"/>
    <tableColumn id="9" xr3:uid="{1DF3EC3E-D4B4-D54E-BF8A-5045FB90CD58}" name="Analysed?" dataCellStyle="Date"/>
    <tableColumn id="6" xr3:uid="{061EB2FD-2816-5747-B949-4515C0BDBF59}" name="% COMPLETE" dataDxfId="1" dataCellStyle="Percent"/>
    <tableColumn id="7" xr3:uid="{74E4E582-EA4F-DF41-A498-FAB22C64EB05}" name="DONE" dataDxfId="0" dataCellStyle="Done">
      <calculatedColumnFormula>--(Tasks356[[#This Row],[% COMPLETE]]&gt;=1)</calculatedColumnFormula>
    </tableColumn>
    <tableColumn id="8" xr3:uid="{EA8F490D-5B6B-3C42-8850-6E777462AF62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Q46"/>
  <sheetViews>
    <sheetView showGridLines="0" zoomScaleNormal="100" workbookViewId="0">
      <selection activeCell="F9" sqref="F9"/>
    </sheetView>
  </sheetViews>
  <sheetFormatPr baseColWidth="10" defaultColWidth="8.5" defaultRowHeight="33" customHeight="1" x14ac:dyDescent="0.2"/>
  <cols>
    <col min="1" max="1" width="5.33203125" customWidth="1"/>
    <col min="2" max="2" width="9" customWidth="1"/>
    <col min="3" max="3" width="19.1640625" customWidth="1"/>
    <col min="4" max="4" width="13.83203125" customWidth="1"/>
    <col min="5" max="5" width="16.1640625" customWidth="1"/>
    <col min="6" max="6" width="14.5" customWidth="1"/>
    <col min="7" max="7" width="13" customWidth="1"/>
    <col min="8" max="8" width="13.1640625" customWidth="1"/>
    <col min="9" max="9" width="26.83203125" customWidth="1"/>
    <col min="10" max="10" width="12.6640625" customWidth="1"/>
    <col min="11" max="11" width="16.5" customWidth="1"/>
    <col min="12" max="12" width="12.5" customWidth="1"/>
    <col min="13" max="14" width="15.5" customWidth="1"/>
    <col min="15" max="15" width="17.83203125" customWidth="1"/>
    <col min="16" max="16" width="42.5" customWidth="1"/>
  </cols>
  <sheetData>
    <row r="1" spans="1:17" ht="30" customHeight="1" x14ac:dyDescent="0.3">
      <c r="C1" s="25" t="s">
        <v>69</v>
      </c>
      <c r="D1" s="25"/>
      <c r="E1" s="25"/>
      <c r="F1" s="25"/>
      <c r="G1" s="25"/>
      <c r="H1" s="1"/>
      <c r="I1" s="1"/>
      <c r="J1" s="1"/>
      <c r="K1" s="1"/>
      <c r="L1" s="1"/>
      <c r="M1" s="1"/>
      <c r="N1" s="1"/>
    </row>
    <row r="2" spans="1:17" ht="25" customHeight="1" x14ac:dyDescent="0.2">
      <c r="C2" s="3" t="s">
        <v>0</v>
      </c>
      <c r="D2" s="3" t="s">
        <v>40</v>
      </c>
      <c r="E2" s="8" t="s">
        <v>3</v>
      </c>
      <c r="F2" s="6" t="s">
        <v>36</v>
      </c>
      <c r="G2" s="6" t="s">
        <v>97</v>
      </c>
      <c r="H2" s="6" t="s">
        <v>35</v>
      </c>
      <c r="I2" s="6" t="s">
        <v>41</v>
      </c>
      <c r="J2" s="6" t="s">
        <v>100</v>
      </c>
      <c r="K2" s="6" t="s">
        <v>98</v>
      </c>
      <c r="L2" s="6" t="s">
        <v>101</v>
      </c>
      <c r="M2" s="6" t="s">
        <v>99</v>
      </c>
      <c r="N2" s="6" t="s">
        <v>39</v>
      </c>
      <c r="O2" t="s">
        <v>114</v>
      </c>
      <c r="P2" t="s">
        <v>115</v>
      </c>
      <c r="Q2" s="3" t="s">
        <v>1</v>
      </c>
    </row>
    <row r="3" spans="1:17" ht="33" customHeight="1" x14ac:dyDescent="0.2">
      <c r="A3" s="65" t="s">
        <v>42</v>
      </c>
      <c r="B3" s="62"/>
      <c r="C3" s="9" t="s">
        <v>5</v>
      </c>
      <c r="D3" s="9"/>
      <c r="E3" s="10">
        <v>0</v>
      </c>
      <c r="F3" s="5"/>
      <c r="G3" s="5"/>
      <c r="H3" s="5"/>
      <c r="I3" s="5"/>
      <c r="J3" s="5"/>
      <c r="K3" s="5"/>
      <c r="L3" s="5"/>
      <c r="M3" s="5"/>
      <c r="N3" s="5"/>
      <c r="Q3" s="7"/>
    </row>
    <row r="4" spans="1:17" ht="33" customHeight="1" x14ac:dyDescent="0.2">
      <c r="A4" s="65"/>
      <c r="B4" s="62"/>
      <c r="C4" s="9" t="s">
        <v>6</v>
      </c>
      <c r="D4" s="9"/>
      <c r="E4" s="10">
        <v>0</v>
      </c>
      <c r="F4" s="5"/>
      <c r="G4" s="5"/>
      <c r="H4" s="5"/>
      <c r="I4" s="5"/>
      <c r="J4" s="5"/>
      <c r="K4" s="5"/>
      <c r="L4" s="5"/>
      <c r="M4" s="5"/>
      <c r="N4" s="5"/>
      <c r="Q4" s="7"/>
    </row>
    <row r="5" spans="1:17" ht="33" customHeight="1" x14ac:dyDescent="0.2">
      <c r="A5" s="65"/>
      <c r="B5" s="62"/>
      <c r="C5" s="9" t="s">
        <v>7</v>
      </c>
      <c r="D5" s="9"/>
      <c r="E5" s="10">
        <v>0</v>
      </c>
      <c r="F5" s="5"/>
      <c r="G5" s="5"/>
      <c r="H5" s="5"/>
      <c r="I5" s="5"/>
      <c r="J5" s="5"/>
      <c r="K5" s="5"/>
      <c r="L5" s="5"/>
      <c r="M5" s="5"/>
      <c r="N5" s="5"/>
      <c r="Q5" s="7"/>
    </row>
    <row r="6" spans="1:17" ht="33" customHeight="1" x14ac:dyDescent="0.2">
      <c r="A6" s="65"/>
      <c r="B6" s="62"/>
      <c r="C6" s="9" t="s">
        <v>8</v>
      </c>
      <c r="D6" s="9"/>
      <c r="E6" s="13"/>
      <c r="F6" s="12"/>
      <c r="G6" s="12"/>
      <c r="H6" s="5"/>
      <c r="I6" s="5"/>
      <c r="J6" s="5"/>
      <c r="K6" s="5"/>
      <c r="L6" s="5"/>
      <c r="M6" s="5"/>
      <c r="N6" s="5"/>
      <c r="Q6" s="11"/>
    </row>
    <row r="7" spans="1:17" ht="33" customHeight="1" x14ac:dyDescent="0.2">
      <c r="A7" s="65"/>
      <c r="B7" s="62"/>
      <c r="C7" s="9" t="s">
        <v>9</v>
      </c>
      <c r="D7" s="9"/>
      <c r="E7" s="13"/>
      <c r="F7" s="12"/>
      <c r="G7" s="12"/>
      <c r="H7" s="5"/>
      <c r="I7" s="5"/>
      <c r="J7" s="5"/>
      <c r="K7" s="5"/>
      <c r="L7" s="5"/>
      <c r="M7" s="5"/>
      <c r="N7" s="5"/>
      <c r="Q7" s="11"/>
    </row>
    <row r="8" spans="1:17" ht="33" customHeight="1" x14ac:dyDescent="0.2">
      <c r="A8" s="65"/>
      <c r="B8" s="63"/>
      <c r="C8" s="9" t="s">
        <v>20</v>
      </c>
      <c r="D8" s="9"/>
      <c r="E8" s="13"/>
      <c r="F8" s="12"/>
      <c r="G8" s="12"/>
      <c r="H8" s="5"/>
      <c r="I8" s="5"/>
      <c r="J8" s="5"/>
      <c r="K8" s="5"/>
      <c r="L8" s="5"/>
      <c r="M8" s="5"/>
      <c r="N8" s="5"/>
      <c r="Q8" s="11"/>
    </row>
    <row r="9" spans="1:17" ht="33" customHeight="1" x14ac:dyDescent="0.2">
      <c r="A9" s="65"/>
      <c r="B9" s="63"/>
      <c r="C9" s="9" t="s">
        <v>21</v>
      </c>
      <c r="D9" s="9"/>
      <c r="E9" s="13"/>
      <c r="F9" s="12"/>
      <c r="G9" s="12"/>
      <c r="H9" s="5"/>
      <c r="I9" s="5"/>
      <c r="J9" s="5"/>
      <c r="K9" s="5"/>
      <c r="L9" s="5"/>
      <c r="M9" s="5"/>
      <c r="N9" s="5"/>
      <c r="Q9" s="11"/>
    </row>
    <row r="10" spans="1:17" ht="33" customHeight="1" x14ac:dyDescent="0.2">
      <c r="A10" s="65"/>
      <c r="B10" s="63"/>
      <c r="C10" s="9" t="s">
        <v>22</v>
      </c>
      <c r="D10" s="9"/>
      <c r="E10" s="13"/>
      <c r="F10" s="12"/>
      <c r="G10" s="12"/>
      <c r="H10" s="5"/>
      <c r="I10" s="5"/>
      <c r="J10" s="5"/>
      <c r="K10" s="5"/>
      <c r="L10" s="5"/>
      <c r="M10" s="5"/>
      <c r="N10" s="5"/>
      <c r="Q10" s="11"/>
    </row>
    <row r="11" spans="1:17" ht="33" customHeight="1" x14ac:dyDescent="0.2">
      <c r="A11" s="65"/>
      <c r="B11" s="63"/>
      <c r="C11" s="9" t="s">
        <v>23</v>
      </c>
      <c r="D11" s="9"/>
      <c r="E11" s="13"/>
      <c r="F11" s="12"/>
      <c r="G11" s="12"/>
      <c r="H11" s="5"/>
      <c r="I11" s="5"/>
      <c r="J11" s="5"/>
      <c r="K11" s="5"/>
      <c r="L11" s="5"/>
      <c r="M11" s="5"/>
      <c r="N11" s="5"/>
      <c r="Q11" s="11"/>
    </row>
    <row r="12" spans="1:17" ht="33" customHeight="1" x14ac:dyDescent="0.2">
      <c r="A12" s="65"/>
      <c r="B12" s="63"/>
      <c r="C12" s="9" t="s">
        <v>24</v>
      </c>
      <c r="D12" s="9"/>
      <c r="E12" s="13"/>
      <c r="F12" s="12"/>
      <c r="G12" s="12"/>
      <c r="H12" s="5"/>
      <c r="I12" s="5"/>
      <c r="J12" s="5"/>
      <c r="K12" s="5"/>
      <c r="L12" s="5"/>
      <c r="M12" s="5"/>
      <c r="N12" s="5"/>
      <c r="Q12" s="11"/>
    </row>
    <row r="13" spans="1:17" ht="33" customHeight="1" x14ac:dyDescent="0.2">
      <c r="A13" s="65" t="s">
        <v>43</v>
      </c>
      <c r="B13" s="62"/>
      <c r="C13" s="9" t="s">
        <v>25</v>
      </c>
      <c r="D13" s="9" t="s">
        <v>86</v>
      </c>
      <c r="E13" s="13">
        <v>0.5</v>
      </c>
      <c r="F13" s="17" t="s">
        <v>88</v>
      </c>
      <c r="G13" s="17">
        <v>43411</v>
      </c>
      <c r="H13" s="12">
        <v>43411</v>
      </c>
      <c r="I13" s="17" t="s">
        <v>92</v>
      </c>
      <c r="J13" s="34" t="s">
        <v>102</v>
      </c>
      <c r="K13" s="34" t="s">
        <v>90</v>
      </c>
      <c r="L13" s="5"/>
      <c r="M13" s="5"/>
      <c r="N13" s="5"/>
      <c r="Q13" s="15" t="s">
        <v>71</v>
      </c>
    </row>
    <row r="14" spans="1:17" ht="46" customHeight="1" x14ac:dyDescent="0.2">
      <c r="A14" s="65"/>
      <c r="B14" s="62"/>
      <c r="C14" s="9" t="s">
        <v>26</v>
      </c>
      <c r="D14" s="9" t="s">
        <v>117</v>
      </c>
      <c r="E14" s="13">
        <v>0.5</v>
      </c>
      <c r="F14" s="37" t="s">
        <v>118</v>
      </c>
      <c r="G14" s="17">
        <v>43411</v>
      </c>
      <c r="H14" s="17" t="s">
        <v>112</v>
      </c>
      <c r="I14" s="18" t="s">
        <v>108</v>
      </c>
      <c r="J14" s="9" t="s">
        <v>111</v>
      </c>
      <c r="K14" s="34" t="s">
        <v>90</v>
      </c>
      <c r="L14" s="5"/>
      <c r="M14" s="5"/>
      <c r="N14" s="5"/>
      <c r="Q14" s="11"/>
    </row>
    <row r="15" spans="1:17" ht="33" customHeight="1" x14ac:dyDescent="0.2">
      <c r="A15" s="65"/>
      <c r="B15" s="62"/>
      <c r="C15" s="9" t="s">
        <v>27</v>
      </c>
      <c r="D15" s="9" t="s">
        <v>87</v>
      </c>
      <c r="E15" s="13">
        <v>0.5</v>
      </c>
      <c r="F15" s="17" t="s">
        <v>89</v>
      </c>
      <c r="G15" s="17" t="s">
        <v>93</v>
      </c>
      <c r="H15" s="17" t="s">
        <v>113</v>
      </c>
      <c r="I15" s="17" t="s">
        <v>105</v>
      </c>
      <c r="J15" s="9" t="s">
        <v>110</v>
      </c>
      <c r="K15" s="34" t="s">
        <v>90</v>
      </c>
      <c r="L15" s="5"/>
      <c r="M15" s="5"/>
      <c r="N15" s="5"/>
      <c r="Q15" s="11"/>
    </row>
    <row r="16" spans="1:17" ht="33" customHeight="1" x14ac:dyDescent="0.2">
      <c r="A16" s="65"/>
      <c r="B16" s="62"/>
      <c r="C16" s="9" t="s">
        <v>28</v>
      </c>
      <c r="D16" s="9" t="s">
        <v>63</v>
      </c>
      <c r="E16" s="13">
        <v>0.5</v>
      </c>
      <c r="F16" s="12">
        <v>43288</v>
      </c>
      <c r="G16" s="17">
        <v>43411</v>
      </c>
      <c r="H16" s="12">
        <v>43411</v>
      </c>
      <c r="I16" s="17" t="s">
        <v>91</v>
      </c>
      <c r="J16" s="34" t="s">
        <v>63</v>
      </c>
      <c r="K16" s="34" t="s">
        <v>90</v>
      </c>
      <c r="L16" s="5"/>
      <c r="M16" s="5"/>
      <c r="N16" s="5"/>
      <c r="Q16" s="15" t="s">
        <v>70</v>
      </c>
    </row>
    <row r="17" spans="1:17" ht="33" customHeight="1" x14ac:dyDescent="0.2">
      <c r="A17" s="65"/>
      <c r="B17" s="62"/>
      <c r="C17" s="9" t="s">
        <v>29</v>
      </c>
      <c r="D17" s="9"/>
      <c r="E17" s="13">
        <v>0</v>
      </c>
      <c r="F17" s="12"/>
      <c r="G17" s="12"/>
      <c r="H17" s="5"/>
      <c r="I17" s="5"/>
      <c r="J17" s="5"/>
      <c r="K17" s="5"/>
      <c r="L17" s="5"/>
      <c r="M17" s="5"/>
      <c r="N17" s="5"/>
      <c r="Q17" s="11"/>
    </row>
    <row r="18" spans="1:17" ht="66" customHeight="1" x14ac:dyDescent="0.2">
      <c r="A18" s="65"/>
      <c r="B18" s="21"/>
      <c r="C18" s="9" t="s">
        <v>65</v>
      </c>
      <c r="D18" s="26" t="s">
        <v>64</v>
      </c>
      <c r="E18" s="13">
        <v>0.25</v>
      </c>
      <c r="F18" s="12">
        <v>43275</v>
      </c>
      <c r="G18" s="12"/>
      <c r="H18" s="12"/>
      <c r="I18" s="12"/>
      <c r="J18" s="12"/>
      <c r="K18" s="12"/>
      <c r="L18" s="12"/>
      <c r="M18" s="12"/>
      <c r="N18" s="12"/>
      <c r="Q18" s="11"/>
    </row>
    <row r="19" spans="1:17" ht="33" customHeight="1" x14ac:dyDescent="0.2">
      <c r="A19" s="65"/>
      <c r="B19" s="63"/>
      <c r="C19" s="9" t="s">
        <v>30</v>
      </c>
      <c r="D19" s="9"/>
      <c r="E19" s="13"/>
      <c r="F19" s="12"/>
      <c r="G19" s="12"/>
      <c r="H19" s="5"/>
      <c r="I19" s="5"/>
      <c r="J19" s="5"/>
      <c r="K19" s="5"/>
      <c r="L19" s="5"/>
      <c r="M19" s="5"/>
      <c r="N19" s="5"/>
      <c r="Q19" s="11" t="s">
        <v>72</v>
      </c>
    </row>
    <row r="20" spans="1:17" ht="33" customHeight="1" x14ac:dyDescent="0.2">
      <c r="A20" s="65"/>
      <c r="B20" s="63"/>
      <c r="C20" s="9" t="s">
        <v>31</v>
      </c>
      <c r="D20" s="9"/>
      <c r="E20" s="13"/>
      <c r="F20" s="12"/>
      <c r="G20" s="12"/>
      <c r="H20" s="5"/>
      <c r="I20" s="5"/>
      <c r="J20" s="5"/>
      <c r="K20" s="5"/>
      <c r="L20" s="5"/>
      <c r="M20" s="5"/>
      <c r="N20" s="5"/>
      <c r="Q20" s="11"/>
    </row>
    <row r="21" spans="1:17" ht="33" customHeight="1" x14ac:dyDescent="0.2">
      <c r="A21" s="65"/>
      <c r="B21" s="63"/>
      <c r="C21" s="9" t="s">
        <v>32</v>
      </c>
      <c r="D21" s="9"/>
      <c r="E21" s="13"/>
      <c r="F21" s="12"/>
      <c r="G21" s="12"/>
      <c r="H21" s="5"/>
      <c r="I21" s="5"/>
      <c r="J21" s="5"/>
      <c r="K21" s="5"/>
      <c r="L21" s="5"/>
      <c r="M21" s="5"/>
      <c r="N21" s="5"/>
      <c r="Q21" s="11"/>
    </row>
    <row r="22" spans="1:17" ht="33" customHeight="1" x14ac:dyDescent="0.2">
      <c r="A22" s="65"/>
      <c r="B22" s="63"/>
      <c r="C22" s="9" t="s">
        <v>33</v>
      </c>
      <c r="D22" s="9"/>
      <c r="E22" s="13"/>
      <c r="F22" s="12"/>
      <c r="G22" s="12"/>
      <c r="H22" s="5"/>
      <c r="I22" s="5"/>
      <c r="J22" s="5"/>
      <c r="K22" s="5"/>
      <c r="L22" s="5"/>
      <c r="M22" s="5"/>
      <c r="N22" s="5"/>
      <c r="Q22" s="11"/>
    </row>
    <row r="23" spans="1:17" ht="33" customHeight="1" x14ac:dyDescent="0.2">
      <c r="A23" s="65"/>
      <c r="B23" s="63"/>
      <c r="C23" s="9" t="s">
        <v>34</v>
      </c>
      <c r="D23" s="9"/>
      <c r="E23" s="13"/>
      <c r="F23" s="12"/>
      <c r="G23" s="12"/>
      <c r="H23" s="5"/>
      <c r="I23" s="5"/>
      <c r="J23" s="5"/>
      <c r="K23" s="5"/>
      <c r="L23" s="5"/>
      <c r="M23" s="5"/>
      <c r="N23" s="5"/>
      <c r="Q23" s="11"/>
    </row>
    <row r="24" spans="1:17" ht="33" customHeight="1" x14ac:dyDescent="0.2">
      <c r="A24" s="65" t="s">
        <v>44</v>
      </c>
      <c r="B24" s="62"/>
      <c r="C24" s="15" t="s">
        <v>57</v>
      </c>
      <c r="D24" s="15"/>
      <c r="E24" s="13">
        <v>0.25</v>
      </c>
      <c r="F24" s="17" t="s">
        <v>119</v>
      </c>
      <c r="G24" s="17" t="s">
        <v>116</v>
      </c>
      <c r="H24" s="5"/>
      <c r="I24" s="5"/>
      <c r="J24" s="5"/>
      <c r="K24" s="5"/>
      <c r="L24" s="5"/>
      <c r="M24" s="5"/>
      <c r="N24" s="5"/>
      <c r="Q24" s="11"/>
    </row>
    <row r="25" spans="1:17" ht="33" customHeight="1" x14ac:dyDescent="0.2">
      <c r="A25" s="65"/>
      <c r="B25" s="62"/>
      <c r="C25" s="15" t="s">
        <v>58</v>
      </c>
      <c r="D25" s="15"/>
      <c r="E25" s="13">
        <v>0.25</v>
      </c>
      <c r="F25" s="17" t="s">
        <v>119</v>
      </c>
      <c r="G25" s="17" t="s">
        <v>116</v>
      </c>
      <c r="H25" s="18"/>
      <c r="I25" s="18"/>
      <c r="J25" s="18"/>
      <c r="K25" s="18"/>
      <c r="L25" s="18"/>
      <c r="M25" s="18"/>
      <c r="N25" s="18"/>
      <c r="Q25" s="15" t="s">
        <v>56</v>
      </c>
    </row>
    <row r="26" spans="1:17" ht="33" customHeight="1" x14ac:dyDescent="0.2">
      <c r="A26" s="65"/>
      <c r="B26" s="62"/>
      <c r="C26" s="15" t="s">
        <v>59</v>
      </c>
      <c r="D26" s="15" t="s">
        <v>56</v>
      </c>
      <c r="E26" s="13" t="s">
        <v>56</v>
      </c>
      <c r="F26" s="17" t="s">
        <v>56</v>
      </c>
      <c r="G26" s="17"/>
      <c r="H26" s="18" t="s">
        <v>56</v>
      </c>
      <c r="I26" s="18" t="s">
        <v>56</v>
      </c>
      <c r="J26" s="18"/>
      <c r="K26" s="18" t="s">
        <v>56</v>
      </c>
      <c r="L26" s="18" t="s">
        <v>56</v>
      </c>
      <c r="M26" s="18" t="s">
        <v>56</v>
      </c>
      <c r="N26" s="18"/>
      <c r="Q26" s="11"/>
    </row>
    <row r="27" spans="1:17" ht="33" customHeight="1" x14ac:dyDescent="0.2">
      <c r="A27" s="65"/>
      <c r="B27" s="62"/>
      <c r="C27" s="15" t="s">
        <v>60</v>
      </c>
      <c r="D27" s="15"/>
      <c r="E27" s="13">
        <v>0.5</v>
      </c>
      <c r="F27" s="12">
        <v>43288</v>
      </c>
      <c r="G27" s="12">
        <v>43288</v>
      </c>
      <c r="H27" s="5">
        <v>43412</v>
      </c>
      <c r="I27" s="17" t="s">
        <v>107</v>
      </c>
      <c r="J27" s="18" t="s">
        <v>104</v>
      </c>
      <c r="K27" s="34" t="s">
        <v>90</v>
      </c>
      <c r="L27" s="5"/>
      <c r="M27" s="5"/>
      <c r="N27" s="5"/>
      <c r="Q27" s="11"/>
    </row>
    <row r="28" spans="1:17" ht="33" customHeight="1" x14ac:dyDescent="0.2">
      <c r="A28" s="65"/>
      <c r="B28" s="62"/>
      <c r="C28" s="15" t="s">
        <v>61</v>
      </c>
      <c r="D28" s="15"/>
      <c r="E28" s="13"/>
      <c r="F28" s="12"/>
      <c r="G28" s="12"/>
      <c r="H28" s="5"/>
      <c r="I28" s="5"/>
      <c r="J28" s="5"/>
      <c r="K28" s="5"/>
      <c r="L28" s="5"/>
      <c r="M28" s="5"/>
      <c r="N28" s="5"/>
      <c r="Q28" s="11"/>
    </row>
    <row r="29" spans="1:17" ht="33" customHeight="1" x14ac:dyDescent="0.2">
      <c r="A29" s="65"/>
      <c r="B29" s="21"/>
      <c r="C29" s="16" t="s">
        <v>66</v>
      </c>
      <c r="D29" s="22" t="s">
        <v>67</v>
      </c>
      <c r="E29" s="13">
        <v>0.25</v>
      </c>
      <c r="F29" s="24">
        <v>43282</v>
      </c>
      <c r="G29" s="24"/>
      <c r="H29" s="24"/>
      <c r="I29" s="24"/>
      <c r="J29" s="24"/>
      <c r="K29" s="24"/>
      <c r="L29" s="24"/>
      <c r="M29" s="24"/>
      <c r="N29" s="36"/>
      <c r="Q29" s="15" t="s">
        <v>68</v>
      </c>
    </row>
    <row r="30" spans="1:17" ht="33" customHeight="1" x14ac:dyDescent="0.2">
      <c r="A30" s="65"/>
      <c r="B30" s="63"/>
      <c r="C30" s="15" t="s">
        <v>81</v>
      </c>
      <c r="D30" s="15"/>
      <c r="E30" s="13"/>
      <c r="F30" s="12"/>
      <c r="G30" s="12"/>
      <c r="H30" s="5"/>
      <c r="I30" s="5"/>
      <c r="J30" s="5"/>
      <c r="K30" s="5"/>
      <c r="L30" s="5"/>
      <c r="M30" s="5"/>
      <c r="N30" s="5"/>
      <c r="Q30" s="11"/>
    </row>
    <row r="31" spans="1:17" ht="33" customHeight="1" x14ac:dyDescent="0.2">
      <c r="A31" s="65"/>
      <c r="B31" s="63"/>
      <c r="C31" s="15" t="s">
        <v>82</v>
      </c>
      <c r="D31" s="15"/>
      <c r="E31" s="13"/>
      <c r="F31" s="12"/>
      <c r="G31" s="12"/>
      <c r="H31" s="5"/>
      <c r="I31" s="5"/>
      <c r="J31" s="5"/>
      <c r="K31" s="5"/>
      <c r="L31" s="5"/>
      <c r="M31" s="5"/>
      <c r="N31" s="5"/>
      <c r="Q31" s="11"/>
    </row>
    <row r="32" spans="1:17" ht="33" customHeight="1" x14ac:dyDescent="0.2">
      <c r="A32" s="65"/>
      <c r="B32" s="63"/>
      <c r="C32" s="15" t="s">
        <v>83</v>
      </c>
      <c r="D32" s="15"/>
      <c r="E32" s="13"/>
      <c r="F32" s="12"/>
      <c r="G32" s="12"/>
      <c r="H32" s="5"/>
      <c r="I32" s="5"/>
      <c r="J32" s="5"/>
      <c r="K32" s="5"/>
      <c r="L32" s="5"/>
      <c r="M32" s="5"/>
      <c r="N32" s="5"/>
      <c r="Q32" s="11"/>
    </row>
    <row r="33" spans="1:17" ht="33" customHeight="1" x14ac:dyDescent="0.2">
      <c r="A33" s="65"/>
      <c r="B33" s="63"/>
      <c r="C33" s="15" t="s">
        <v>84</v>
      </c>
      <c r="D33" s="15"/>
      <c r="E33" s="13"/>
      <c r="F33" s="12"/>
      <c r="G33" s="12"/>
      <c r="H33" s="5"/>
      <c r="I33" s="5"/>
      <c r="J33" s="5"/>
      <c r="K33" s="5"/>
      <c r="L33" s="5"/>
      <c r="M33" s="5"/>
      <c r="N33" s="5"/>
      <c r="Q33" s="11"/>
    </row>
    <row r="34" spans="1:17" ht="33" customHeight="1" x14ac:dyDescent="0.2">
      <c r="A34" s="65"/>
      <c r="B34" s="63"/>
      <c r="C34" s="15" t="s">
        <v>85</v>
      </c>
      <c r="D34" s="15"/>
      <c r="E34" s="13"/>
      <c r="F34" s="12"/>
      <c r="G34" s="12"/>
      <c r="H34" s="5"/>
      <c r="I34" s="5"/>
      <c r="J34" s="5"/>
      <c r="K34" s="5"/>
      <c r="L34" s="5"/>
      <c r="M34" s="5"/>
      <c r="N34" s="5"/>
      <c r="Q34" s="11"/>
    </row>
    <row r="35" spans="1:17" ht="33" customHeight="1" x14ac:dyDescent="0.2">
      <c r="A35" s="64" t="s">
        <v>45</v>
      </c>
      <c r="B35" s="62"/>
      <c r="C35" s="15" t="s">
        <v>51</v>
      </c>
      <c r="D35" s="15"/>
      <c r="E35" s="13"/>
      <c r="F35" s="12"/>
      <c r="G35" s="12"/>
      <c r="H35" s="12"/>
      <c r="I35" s="12"/>
      <c r="J35" s="12"/>
      <c r="K35" s="12"/>
      <c r="L35" s="12"/>
      <c r="M35" s="12"/>
      <c r="N35" s="12"/>
      <c r="Q35" s="11"/>
    </row>
    <row r="36" spans="1:17" ht="33" customHeight="1" x14ac:dyDescent="0.2">
      <c r="A36" s="64"/>
      <c r="B36" s="62"/>
      <c r="C36" s="15" t="s">
        <v>52</v>
      </c>
      <c r="D36" s="15"/>
      <c r="E36" s="13"/>
      <c r="F36" s="12"/>
      <c r="G36" s="12"/>
      <c r="H36" s="12"/>
      <c r="I36" s="12"/>
      <c r="J36" s="12"/>
      <c r="K36" s="12"/>
      <c r="L36" s="12"/>
      <c r="M36" s="12"/>
      <c r="N36" s="12"/>
      <c r="Q36" s="11"/>
    </row>
    <row r="37" spans="1:17" ht="33" customHeight="1" x14ac:dyDescent="0.2">
      <c r="A37" s="64"/>
      <c r="B37" s="62"/>
      <c r="C37" s="15" t="s">
        <v>53</v>
      </c>
      <c r="D37" s="15" t="s">
        <v>56</v>
      </c>
      <c r="E37" s="15" t="s">
        <v>56</v>
      </c>
      <c r="F37" s="15" t="s">
        <v>56</v>
      </c>
      <c r="G37" s="15"/>
      <c r="H37" s="15" t="s">
        <v>56</v>
      </c>
      <c r="I37" s="15" t="s">
        <v>56</v>
      </c>
      <c r="J37" s="15"/>
      <c r="K37" s="15" t="s">
        <v>56</v>
      </c>
      <c r="L37" s="15" t="s">
        <v>56</v>
      </c>
      <c r="M37" s="15" t="s">
        <v>56</v>
      </c>
      <c r="N37" s="15"/>
      <c r="Q37" s="15" t="s">
        <v>56</v>
      </c>
    </row>
    <row r="38" spans="1:17" ht="33" customHeight="1" x14ac:dyDescent="0.2">
      <c r="A38" s="64"/>
      <c r="B38" s="62"/>
      <c r="C38" s="15" t="s">
        <v>54</v>
      </c>
      <c r="D38" s="15"/>
      <c r="E38" s="13"/>
      <c r="F38" s="12"/>
      <c r="G38" s="12"/>
      <c r="H38" s="12"/>
      <c r="I38" s="12"/>
      <c r="J38" s="12"/>
      <c r="K38" s="12"/>
      <c r="L38" s="12"/>
      <c r="M38" s="12"/>
      <c r="N38" s="12"/>
      <c r="Q38" s="11"/>
    </row>
    <row r="39" spans="1:17" ht="33" customHeight="1" x14ac:dyDescent="0.2">
      <c r="A39" s="64"/>
      <c r="B39" s="62"/>
      <c r="C39" s="15" t="s">
        <v>55</v>
      </c>
      <c r="D39" s="15"/>
      <c r="E39" s="13"/>
      <c r="F39" s="12"/>
      <c r="G39" s="12"/>
      <c r="H39" s="12"/>
      <c r="I39" s="12"/>
      <c r="J39" s="12"/>
      <c r="K39" s="12"/>
      <c r="L39" s="12"/>
      <c r="M39" s="12"/>
      <c r="N39" s="12"/>
      <c r="Q39" s="11"/>
    </row>
    <row r="40" spans="1:17" ht="33" customHeight="1" x14ac:dyDescent="0.2">
      <c r="A40" s="64"/>
      <c r="B40" s="63"/>
      <c r="C40" s="11" t="s">
        <v>46</v>
      </c>
      <c r="D40" s="15"/>
      <c r="E40" s="13"/>
      <c r="F40" s="12"/>
      <c r="G40" s="12"/>
      <c r="H40" s="12"/>
      <c r="I40" s="12"/>
      <c r="J40" s="12"/>
      <c r="K40" s="12"/>
      <c r="L40" s="12"/>
      <c r="M40" s="12"/>
      <c r="N40" s="12"/>
      <c r="Q40" s="11"/>
    </row>
    <row r="41" spans="1:17" ht="33" customHeight="1" x14ac:dyDescent="0.2">
      <c r="A41" s="64"/>
      <c r="B41" s="63"/>
      <c r="C41" s="11" t="s">
        <v>47</v>
      </c>
      <c r="D41" s="15"/>
      <c r="E41" s="13"/>
      <c r="F41" s="12"/>
      <c r="G41" s="12"/>
      <c r="H41" s="12"/>
      <c r="I41" s="12"/>
      <c r="J41" s="12"/>
      <c r="K41" s="12"/>
      <c r="L41" s="12"/>
      <c r="M41" s="12"/>
      <c r="N41" s="12"/>
      <c r="Q41" s="11"/>
    </row>
    <row r="42" spans="1:17" ht="33" customHeight="1" x14ac:dyDescent="0.2">
      <c r="A42" s="64"/>
      <c r="B42" s="63"/>
      <c r="C42" s="11" t="s">
        <v>48</v>
      </c>
      <c r="D42" s="15"/>
      <c r="E42" s="13"/>
      <c r="F42" s="12"/>
      <c r="G42" s="12"/>
      <c r="H42" s="12"/>
      <c r="I42" s="12"/>
      <c r="J42" s="12"/>
      <c r="K42" s="12"/>
      <c r="L42" s="12"/>
      <c r="M42" s="12"/>
      <c r="N42" s="12"/>
      <c r="Q42" s="11"/>
    </row>
    <row r="43" spans="1:17" ht="33" customHeight="1" x14ac:dyDescent="0.2">
      <c r="A43" s="64"/>
      <c r="B43" s="63"/>
      <c r="C43" s="11" t="s">
        <v>49</v>
      </c>
      <c r="D43" s="15"/>
      <c r="E43" s="13"/>
      <c r="F43" s="12"/>
      <c r="G43" s="12"/>
      <c r="H43" s="12"/>
      <c r="I43" s="12"/>
      <c r="J43" s="12"/>
      <c r="K43" s="12"/>
      <c r="L43" s="12"/>
      <c r="M43" s="12"/>
      <c r="N43" s="12"/>
      <c r="Q43" s="11"/>
    </row>
    <row r="44" spans="1:17" ht="33" customHeight="1" x14ac:dyDescent="0.2">
      <c r="A44" s="64"/>
      <c r="B44" s="63"/>
      <c r="C44" s="11" t="s">
        <v>50</v>
      </c>
      <c r="D44" s="15"/>
      <c r="E44" s="13"/>
      <c r="F44" s="12"/>
      <c r="G44" s="12"/>
      <c r="H44" s="12"/>
      <c r="I44" s="12"/>
      <c r="J44" s="12"/>
      <c r="K44" s="12"/>
      <c r="L44" s="12"/>
      <c r="M44" s="12"/>
      <c r="N44" s="12"/>
      <c r="Q44" s="11"/>
    </row>
    <row r="45" spans="1:17" ht="33" customHeight="1" x14ac:dyDescent="0.2">
      <c r="B45" s="35"/>
      <c r="C45" s="15" t="s">
        <v>94</v>
      </c>
      <c r="D45" s="15" t="s">
        <v>103</v>
      </c>
      <c r="E45" s="13">
        <v>0.25</v>
      </c>
      <c r="F45" s="17" t="s">
        <v>109</v>
      </c>
      <c r="G45" s="17"/>
      <c r="H45" s="12"/>
      <c r="I45" s="17" t="s">
        <v>108</v>
      </c>
      <c r="J45" s="15" t="s">
        <v>103</v>
      </c>
      <c r="K45" s="12"/>
      <c r="L45" s="12"/>
      <c r="M45" s="12"/>
      <c r="N45" s="12"/>
      <c r="Q45" s="11"/>
    </row>
    <row r="46" spans="1:17" ht="33" customHeight="1" x14ac:dyDescent="0.2">
      <c r="B46" s="35"/>
      <c r="C46" s="15" t="s">
        <v>95</v>
      </c>
      <c r="D46" s="9" t="s">
        <v>96</v>
      </c>
      <c r="E46" s="13">
        <v>0.25</v>
      </c>
      <c r="F46" s="17" t="s">
        <v>106</v>
      </c>
      <c r="G46" s="17" t="s">
        <v>106</v>
      </c>
      <c r="H46" s="17" t="s">
        <v>106</v>
      </c>
      <c r="I46" s="17" t="s">
        <v>108</v>
      </c>
      <c r="J46" s="9" t="s">
        <v>96</v>
      </c>
      <c r="K46" s="12"/>
      <c r="L46" s="12"/>
      <c r="M46" s="12"/>
      <c r="N46" s="12"/>
      <c r="Q46" s="11"/>
    </row>
  </sheetData>
  <sheetProtection formatCells="0" formatColumns="0" formatRows="0" insertColumns="0" insertRows="0" deleteColumns="0" deleteRows="0" selectLockedCells="1" sort="0" autoFilter="0"/>
  <mergeCells count="12">
    <mergeCell ref="B35:B39"/>
    <mergeCell ref="B40:B44"/>
    <mergeCell ref="A35:A44"/>
    <mergeCell ref="A3:A12"/>
    <mergeCell ref="B13:B17"/>
    <mergeCell ref="B19:B23"/>
    <mergeCell ref="A24:A34"/>
    <mergeCell ref="A13:A23"/>
    <mergeCell ref="B3:B7"/>
    <mergeCell ref="B8:B12"/>
    <mergeCell ref="B24:B28"/>
    <mergeCell ref="B30:B34"/>
  </mergeCells>
  <conditionalFormatting sqref="E38:E44 E27:E28 E19:E25 E30:E36 E3:E17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{EE1080E9-0171-0E4C-9A22-0C7C98FEE999}</x14:id>
        </ext>
      </extLst>
    </cfRule>
  </conditionalFormatting>
  <conditionalFormatting sqref="E26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{3814842F-1713-7A45-935C-C8359D51E977}</x14:id>
        </ext>
      </extLst>
    </cfRule>
  </conditionalFormatting>
  <conditionalFormatting sqref="E18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{15D543C1-0A6E-DA49-B00E-22135FF565A7}</x14:id>
        </ext>
      </extLst>
    </cfRule>
  </conditionalFormatting>
  <conditionalFormatting sqref="E2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{0264E3AF-3D22-6D42-88B8-091F2712AE30}</x14:id>
        </ext>
      </extLst>
    </cfRule>
  </conditionalFormatting>
  <conditionalFormatting sqref="E45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{70598477-7FD5-5145-8BE5-FC62AF926146}</x14:id>
        </ext>
      </extLst>
    </cfRule>
  </conditionalFormatting>
  <conditionalFormatting sqref="E46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{C1B21C48-CCD2-2745-806A-12E5FB8D4825}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8:E45 E3:E36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1080E9-0171-0E4C-9A22-0C7C98FEE99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E38:E44 E27:E28 E19:E25 E30:E36 E3:E17</xm:sqref>
        </x14:conditionalFormatting>
        <x14:conditionalFormatting xmlns:xm="http://schemas.microsoft.com/office/excel/2006/main">
          <x14:cfRule type="dataBar" id="{3814842F-1713-7A45-935C-C8359D51E9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15D543C1-0A6E-DA49-B00E-22135FF565A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0264E3AF-3D22-6D42-88B8-091F2712AE3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70598477-7FD5-5145-8BE5-FC62AF92614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C1B21C48-CCD2-2745-806A-12E5FB8D482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E0B2-A2B4-6E47-961C-5C800A26FBFD}">
  <sheetPr codeName="Sheet3"/>
  <dimension ref="B1:Z111"/>
  <sheetViews>
    <sheetView workbookViewId="0">
      <pane ySplit="1" topLeftCell="A99" activePane="bottomLeft" state="frozen"/>
      <selection pane="bottomLeft" activeCell="M68" sqref="M68"/>
    </sheetView>
  </sheetViews>
  <sheetFormatPr baseColWidth="10" defaultRowHeight="15" x14ac:dyDescent="0.2"/>
  <cols>
    <col min="1" max="1" width="4.6640625" customWidth="1"/>
    <col min="2" max="2" width="20.6640625" customWidth="1"/>
    <col min="4" max="4" width="13" customWidth="1"/>
    <col min="13" max="13" width="8.5" customWidth="1"/>
    <col min="14" max="14" width="10.83203125" customWidth="1"/>
    <col min="22" max="22" width="19.33203125" customWidth="1"/>
  </cols>
  <sheetData>
    <row r="1" spans="2:26" s="42" customFormat="1" ht="90" x14ac:dyDescent="0.2">
      <c r="B1" s="40" t="s">
        <v>161</v>
      </c>
      <c r="C1" s="40" t="s">
        <v>160</v>
      </c>
      <c r="D1" s="41" t="s">
        <v>36</v>
      </c>
      <c r="E1" s="41" t="s">
        <v>97</v>
      </c>
      <c r="F1" s="41" t="s">
        <v>35</v>
      </c>
      <c r="G1" s="41" t="s">
        <v>165</v>
      </c>
      <c r="H1" s="41" t="s">
        <v>162</v>
      </c>
      <c r="I1" s="41" t="s">
        <v>163</v>
      </c>
      <c r="J1" s="41" t="s">
        <v>611</v>
      </c>
      <c r="K1" s="41" t="s">
        <v>612</v>
      </c>
      <c r="L1" s="41" t="s">
        <v>613</v>
      </c>
      <c r="M1" s="41" t="s">
        <v>166</v>
      </c>
      <c r="N1" s="41" t="s">
        <v>101</v>
      </c>
      <c r="O1" s="41" t="s">
        <v>38</v>
      </c>
      <c r="P1" s="41" t="s">
        <v>164</v>
      </c>
      <c r="Q1" s="41" t="s">
        <v>543</v>
      </c>
      <c r="R1" s="41" t="s">
        <v>544</v>
      </c>
      <c r="S1" s="41" t="s">
        <v>545</v>
      </c>
      <c r="T1" s="41" t="s">
        <v>528</v>
      </c>
      <c r="U1" s="41" t="s">
        <v>540</v>
      </c>
      <c r="V1" s="41" t="s">
        <v>166</v>
      </c>
      <c r="W1" s="41" t="s">
        <v>101</v>
      </c>
      <c r="X1"/>
      <c r="Y1"/>
      <c r="Z1"/>
    </row>
    <row r="2" spans="2:26" ht="16" x14ac:dyDescent="0.2">
      <c r="B2" s="39" t="s">
        <v>589</v>
      </c>
      <c r="C2" t="s">
        <v>120</v>
      </c>
      <c r="D2" s="57">
        <v>43413</v>
      </c>
      <c r="E2" s="44">
        <v>43480</v>
      </c>
      <c r="F2" s="44">
        <v>43480</v>
      </c>
      <c r="G2" s="47" t="s">
        <v>534</v>
      </c>
      <c r="H2" s="49">
        <v>30.94989013671875</v>
      </c>
      <c r="I2" s="49">
        <v>23.602134704589844</v>
      </c>
      <c r="J2" s="49" t="s">
        <v>614</v>
      </c>
      <c r="K2" s="49" t="s">
        <v>614</v>
      </c>
      <c r="L2" s="49" t="s">
        <v>614</v>
      </c>
      <c r="M2" s="43"/>
      <c r="N2" s="49" t="s">
        <v>614</v>
      </c>
      <c r="Q2" s="39"/>
      <c r="V2" s="43"/>
    </row>
    <row r="3" spans="2:26" x14ac:dyDescent="0.2">
      <c r="B3" s="38">
        <v>0.5</v>
      </c>
      <c r="C3" t="s">
        <v>121</v>
      </c>
      <c r="D3" s="57">
        <v>43413</v>
      </c>
      <c r="E3" s="44">
        <v>43480</v>
      </c>
      <c r="F3" s="44">
        <v>43480</v>
      </c>
      <c r="G3" s="47" t="s">
        <v>534</v>
      </c>
      <c r="H3" s="49">
        <v>37.308773040771484</v>
      </c>
      <c r="I3" s="49">
        <v>0.49503102898597717</v>
      </c>
      <c r="J3" s="49" t="s">
        <v>614</v>
      </c>
      <c r="K3" s="49" t="s">
        <v>614</v>
      </c>
      <c r="L3" s="49" t="s">
        <v>614</v>
      </c>
      <c r="N3" s="49" t="s">
        <v>614</v>
      </c>
    </row>
    <row r="4" spans="2:26" x14ac:dyDescent="0.2">
      <c r="C4" t="s">
        <v>122</v>
      </c>
      <c r="D4" s="57">
        <v>43413</v>
      </c>
      <c r="E4" s="44">
        <v>43480</v>
      </c>
      <c r="F4" s="44">
        <v>43480</v>
      </c>
      <c r="G4" s="47" t="s">
        <v>534</v>
      </c>
      <c r="H4" s="49">
        <v>32.193008422851562</v>
      </c>
      <c r="I4" s="49">
        <v>11.083998680114746</v>
      </c>
      <c r="J4" s="49" t="s">
        <v>614</v>
      </c>
      <c r="K4" s="49" t="s">
        <v>614</v>
      </c>
      <c r="L4" s="49" t="s">
        <v>614</v>
      </c>
      <c r="N4" s="49" t="s">
        <v>614</v>
      </c>
    </row>
    <row r="5" spans="2:26" x14ac:dyDescent="0.2">
      <c r="C5" t="s">
        <v>123</v>
      </c>
      <c r="D5" s="57">
        <v>43413</v>
      </c>
      <c r="E5" s="44">
        <v>43480</v>
      </c>
      <c r="F5" s="44">
        <v>43480</v>
      </c>
      <c r="G5" s="47" t="s">
        <v>534</v>
      </c>
      <c r="H5" s="49">
        <v>36.651409149169922</v>
      </c>
      <c r="I5" s="49">
        <v>0.73700284957885742</v>
      </c>
      <c r="J5" s="49" t="s">
        <v>614</v>
      </c>
      <c r="K5" s="49" t="s">
        <v>614</v>
      </c>
      <c r="L5" s="49" t="s">
        <v>614</v>
      </c>
      <c r="N5" s="49" t="s">
        <v>614</v>
      </c>
    </row>
    <row r="6" spans="2:26" x14ac:dyDescent="0.2">
      <c r="C6" t="s">
        <v>124</v>
      </c>
      <c r="D6" s="44">
        <v>43474</v>
      </c>
      <c r="E6" s="44">
        <v>43474</v>
      </c>
      <c r="F6" s="44">
        <v>43480</v>
      </c>
      <c r="G6" s="47" t="s">
        <v>534</v>
      </c>
      <c r="H6" s="49">
        <v>31.308025360107422</v>
      </c>
      <c r="I6" s="49">
        <v>18.997501373291016</v>
      </c>
      <c r="J6" s="49" t="s">
        <v>614</v>
      </c>
      <c r="K6" s="49" t="s">
        <v>614</v>
      </c>
      <c r="L6" s="49" t="s">
        <v>614</v>
      </c>
      <c r="N6" s="49" t="s">
        <v>614</v>
      </c>
    </row>
    <row r="7" spans="2:26" x14ac:dyDescent="0.2">
      <c r="C7" t="s">
        <v>125</v>
      </c>
      <c r="D7" s="44">
        <v>43474</v>
      </c>
      <c r="E7" s="44">
        <v>43474</v>
      </c>
      <c r="F7" s="44">
        <v>43480</v>
      </c>
      <c r="G7" s="47" t="s">
        <v>534</v>
      </c>
      <c r="H7" s="49">
        <v>31.87982177734375</v>
      </c>
      <c r="I7" s="49">
        <v>13.400604248046875</v>
      </c>
      <c r="J7" s="49" t="s">
        <v>614</v>
      </c>
      <c r="K7" s="49" t="s">
        <v>614</v>
      </c>
      <c r="L7" s="49" t="s">
        <v>614</v>
      </c>
      <c r="N7" s="49" t="s">
        <v>614</v>
      </c>
    </row>
    <row r="8" spans="2:26" x14ac:dyDescent="0.2">
      <c r="C8" t="s">
        <v>126</v>
      </c>
      <c r="D8" s="44">
        <v>43474</v>
      </c>
      <c r="E8" s="44">
        <v>43474</v>
      </c>
      <c r="F8" s="44">
        <v>43480</v>
      </c>
      <c r="G8" s="47" t="s">
        <v>534</v>
      </c>
      <c r="H8" s="49">
        <v>31.693019866943359</v>
      </c>
      <c r="I8" s="49">
        <v>14.947648048400879</v>
      </c>
      <c r="J8" s="49" t="s">
        <v>614</v>
      </c>
      <c r="K8" s="49" t="s">
        <v>614</v>
      </c>
      <c r="L8" s="49" t="s">
        <v>614</v>
      </c>
      <c r="N8" s="49" t="s">
        <v>614</v>
      </c>
    </row>
    <row r="9" spans="2:26" x14ac:dyDescent="0.2">
      <c r="C9" t="s">
        <v>127</v>
      </c>
      <c r="D9" s="44">
        <v>43474</v>
      </c>
      <c r="E9" s="44">
        <v>43474</v>
      </c>
      <c r="F9" s="44">
        <v>43480</v>
      </c>
      <c r="G9" s="47" t="s">
        <v>534</v>
      </c>
      <c r="H9" s="49">
        <v>34.150283813476562</v>
      </c>
      <c r="I9" s="49">
        <v>3.3652005195617676</v>
      </c>
      <c r="J9" s="49" t="s">
        <v>614</v>
      </c>
      <c r="K9" s="49" t="s">
        <v>614</v>
      </c>
      <c r="L9" s="49" t="s">
        <v>614</v>
      </c>
      <c r="N9" s="49" t="s">
        <v>614</v>
      </c>
    </row>
    <row r="10" spans="2:26" x14ac:dyDescent="0.2">
      <c r="C10" t="s">
        <v>128</v>
      </c>
      <c r="D10" s="44">
        <v>43474</v>
      </c>
      <c r="E10" s="44">
        <v>43474</v>
      </c>
      <c r="F10" s="44">
        <v>43480</v>
      </c>
      <c r="G10" s="47" t="s">
        <v>534</v>
      </c>
      <c r="H10" s="49">
        <v>30.143848419189453</v>
      </c>
      <c r="I10" s="49">
        <v>38.651252746582031</v>
      </c>
      <c r="J10" s="49" t="s">
        <v>614</v>
      </c>
      <c r="K10" s="49" t="s">
        <v>614</v>
      </c>
      <c r="L10" s="49" t="s">
        <v>614</v>
      </c>
      <c r="N10" s="49" t="s">
        <v>614</v>
      </c>
    </row>
    <row r="11" spans="2:26" x14ac:dyDescent="0.2">
      <c r="C11" t="s">
        <v>129</v>
      </c>
      <c r="D11" s="44">
        <v>43474</v>
      </c>
      <c r="E11" s="44">
        <v>43474</v>
      </c>
      <c r="F11" s="44">
        <v>43480</v>
      </c>
      <c r="G11" s="47" t="s">
        <v>534</v>
      </c>
      <c r="H11" s="49">
        <v>39.776405334472656</v>
      </c>
      <c r="I11" s="49">
        <v>0.11331077665090561</v>
      </c>
      <c r="J11" s="49" t="s">
        <v>615</v>
      </c>
      <c r="K11" s="49" t="s">
        <v>614</v>
      </c>
      <c r="L11" s="49" t="s">
        <v>614</v>
      </c>
      <c r="N11" s="49" t="s">
        <v>614</v>
      </c>
    </row>
    <row r="12" spans="2:26" x14ac:dyDescent="0.2">
      <c r="C12" t="s">
        <v>130</v>
      </c>
      <c r="D12" s="44">
        <v>43474</v>
      </c>
      <c r="E12" s="44">
        <v>43474</v>
      </c>
      <c r="F12" s="44">
        <v>43480</v>
      </c>
      <c r="G12" s="47" t="s">
        <v>534</v>
      </c>
      <c r="H12" s="49">
        <v>32.775325775146484</v>
      </c>
      <c r="I12" s="49">
        <v>7.7527775764465332</v>
      </c>
      <c r="J12" s="49" t="s">
        <v>614</v>
      </c>
      <c r="K12" s="49" t="s">
        <v>614</v>
      </c>
      <c r="L12" s="49" t="s">
        <v>614</v>
      </c>
      <c r="N12" s="49" t="s">
        <v>614</v>
      </c>
    </row>
    <row r="13" spans="2:26" x14ac:dyDescent="0.2">
      <c r="C13" t="s">
        <v>131</v>
      </c>
      <c r="D13" s="44">
        <v>43474</v>
      </c>
      <c r="E13" s="44">
        <v>43474</v>
      </c>
      <c r="F13" s="44">
        <v>43480</v>
      </c>
      <c r="G13" s="47" t="s">
        <v>534</v>
      </c>
      <c r="H13" s="49">
        <v>34.246780395507812</v>
      </c>
      <c r="I13" s="49">
        <v>3.2308757305145264</v>
      </c>
      <c r="J13" s="49" t="s">
        <v>614</v>
      </c>
      <c r="K13" s="49" t="s">
        <v>614</v>
      </c>
      <c r="L13" s="49" t="s">
        <v>614</v>
      </c>
      <c r="N13" s="49" t="s">
        <v>614</v>
      </c>
    </row>
    <row r="14" spans="2:26" x14ac:dyDescent="0.2">
      <c r="C14" t="s">
        <v>132</v>
      </c>
      <c r="D14" s="44">
        <v>43474</v>
      </c>
      <c r="E14" s="44">
        <v>43474</v>
      </c>
      <c r="F14" s="44">
        <v>43480</v>
      </c>
      <c r="G14" s="47" t="s">
        <v>534</v>
      </c>
      <c r="H14" s="49">
        <v>32.874549865722656</v>
      </c>
      <c r="I14" s="49">
        <v>7.3070306777954102</v>
      </c>
      <c r="J14" s="49" t="s">
        <v>614</v>
      </c>
      <c r="K14" s="49" t="s">
        <v>614</v>
      </c>
      <c r="L14" s="49" t="s">
        <v>614</v>
      </c>
      <c r="N14" s="49" t="s">
        <v>614</v>
      </c>
    </row>
    <row r="15" spans="2:26" x14ac:dyDescent="0.2">
      <c r="C15" t="s">
        <v>133</v>
      </c>
      <c r="D15" s="44">
        <v>43474</v>
      </c>
      <c r="E15" s="44">
        <v>43474</v>
      </c>
      <c r="F15" s="44">
        <v>43480</v>
      </c>
      <c r="G15" s="47" t="s">
        <v>534</v>
      </c>
      <c r="H15" s="49">
        <v>32.055198669433594</v>
      </c>
      <c r="I15" s="49">
        <v>11.996579170227051</v>
      </c>
      <c r="J15" s="49" t="s">
        <v>614</v>
      </c>
      <c r="K15" s="49" t="s">
        <v>614</v>
      </c>
      <c r="L15" s="49" t="s">
        <v>614</v>
      </c>
      <c r="N15" s="49" t="s">
        <v>614</v>
      </c>
    </row>
    <row r="16" spans="2:26" x14ac:dyDescent="0.2">
      <c r="C16" t="s">
        <v>134</v>
      </c>
      <c r="D16" s="44">
        <v>43474</v>
      </c>
      <c r="E16" s="44">
        <v>43474</v>
      </c>
      <c r="F16" s="44">
        <v>43480</v>
      </c>
      <c r="G16" s="47" t="s">
        <v>534</v>
      </c>
      <c r="H16" s="49">
        <v>33.421218872070312</v>
      </c>
      <c r="I16" s="49">
        <v>5.2351064682006836</v>
      </c>
      <c r="J16" s="49" t="s">
        <v>614</v>
      </c>
      <c r="K16" s="49" t="s">
        <v>614</v>
      </c>
      <c r="L16" s="49" t="s">
        <v>614</v>
      </c>
      <c r="N16" s="49" t="s">
        <v>614</v>
      </c>
    </row>
    <row r="17" spans="2:14" x14ac:dyDescent="0.2">
      <c r="C17" t="s">
        <v>135</v>
      </c>
      <c r="D17" s="44">
        <v>43474</v>
      </c>
      <c r="E17" s="44">
        <v>43474</v>
      </c>
      <c r="F17" s="44">
        <v>43480</v>
      </c>
      <c r="G17" s="47" t="s">
        <v>534</v>
      </c>
      <c r="H17" s="49">
        <v>34.537364959716797</v>
      </c>
      <c r="I17" s="49">
        <v>2.6602520942687988</v>
      </c>
      <c r="J17" s="49" t="s">
        <v>614</v>
      </c>
      <c r="K17" s="49" t="s">
        <v>614</v>
      </c>
      <c r="L17" s="49" t="s">
        <v>614</v>
      </c>
      <c r="N17" s="49" t="s">
        <v>614</v>
      </c>
    </row>
    <row r="18" spans="2:14" x14ac:dyDescent="0.2">
      <c r="C18" t="s">
        <v>136</v>
      </c>
      <c r="D18" s="44">
        <v>43474</v>
      </c>
      <c r="E18" s="44">
        <v>43474</v>
      </c>
      <c r="F18" s="44">
        <v>43480</v>
      </c>
      <c r="G18" s="47" t="s">
        <v>534</v>
      </c>
      <c r="H18" s="49">
        <v>30.555278778076172</v>
      </c>
      <c r="I18" s="49">
        <v>29.984960556030273</v>
      </c>
      <c r="J18" s="49" t="s">
        <v>614</v>
      </c>
      <c r="K18" s="49" t="s">
        <v>614</v>
      </c>
      <c r="L18" s="49" t="s">
        <v>614</v>
      </c>
      <c r="N18" s="49" t="s">
        <v>614</v>
      </c>
    </row>
    <row r="19" spans="2:14" x14ac:dyDescent="0.2">
      <c r="C19" t="s">
        <v>137</v>
      </c>
      <c r="D19" s="44">
        <v>43474</v>
      </c>
      <c r="E19" s="44">
        <v>43474</v>
      </c>
      <c r="F19" s="44">
        <v>43480</v>
      </c>
      <c r="G19" s="50" t="s">
        <v>535</v>
      </c>
      <c r="H19" s="59">
        <v>0</v>
      </c>
      <c r="I19" s="59">
        <v>0</v>
      </c>
      <c r="J19" s="49" t="s">
        <v>614</v>
      </c>
      <c r="K19" s="58"/>
      <c r="L19" s="49" t="s">
        <v>615</v>
      </c>
      <c r="N19" s="58" t="s">
        <v>615</v>
      </c>
    </row>
    <row r="20" spans="2:14" x14ac:dyDescent="0.2">
      <c r="C20" t="s">
        <v>138</v>
      </c>
      <c r="D20" s="44">
        <v>43474</v>
      </c>
      <c r="E20" s="44">
        <v>43474</v>
      </c>
      <c r="F20" s="44">
        <v>43480</v>
      </c>
      <c r="G20" s="47" t="s">
        <v>534</v>
      </c>
      <c r="H20" s="49">
        <v>37.317680358886719</v>
      </c>
      <c r="I20" s="49">
        <v>0.49921917915344238</v>
      </c>
      <c r="J20" s="49" t="s">
        <v>614</v>
      </c>
      <c r="K20" s="49" t="s">
        <v>614</v>
      </c>
      <c r="L20" s="49" t="s">
        <v>614</v>
      </c>
      <c r="N20" s="49" t="s">
        <v>614</v>
      </c>
    </row>
    <row r="21" spans="2:14" x14ac:dyDescent="0.2">
      <c r="C21" t="s">
        <v>139</v>
      </c>
      <c r="D21" s="44">
        <v>43474</v>
      </c>
      <c r="E21" s="44">
        <v>43474</v>
      </c>
      <c r="F21" s="44">
        <v>43480</v>
      </c>
      <c r="G21" s="47" t="s">
        <v>534</v>
      </c>
      <c r="H21" s="49">
        <v>34.181350708007812</v>
      </c>
      <c r="I21" s="49">
        <v>3.3075194358825684</v>
      </c>
      <c r="J21" s="49" t="s">
        <v>614</v>
      </c>
      <c r="K21" s="49" t="s">
        <v>614</v>
      </c>
      <c r="L21" s="49" t="s">
        <v>614</v>
      </c>
      <c r="N21" s="49" t="s">
        <v>614</v>
      </c>
    </row>
    <row r="22" spans="2:14" ht="20" customHeight="1" x14ac:dyDescent="0.2">
      <c r="B22" s="39" t="s">
        <v>590</v>
      </c>
      <c r="C22" t="s">
        <v>140</v>
      </c>
      <c r="D22" s="44">
        <v>43474</v>
      </c>
      <c r="E22" s="44">
        <v>43474</v>
      </c>
      <c r="F22" s="44">
        <v>43480</v>
      </c>
      <c r="G22" s="47" t="s">
        <v>534</v>
      </c>
      <c r="H22" s="49">
        <v>32.164928436279297</v>
      </c>
      <c r="I22" s="49">
        <v>11.237220764160156</v>
      </c>
      <c r="J22" s="49" t="s">
        <v>614</v>
      </c>
      <c r="K22" s="49" t="s">
        <v>614</v>
      </c>
      <c r="L22" s="49" t="s">
        <v>614</v>
      </c>
      <c r="N22" s="49" t="s">
        <v>614</v>
      </c>
    </row>
    <row r="23" spans="2:14" x14ac:dyDescent="0.2">
      <c r="B23" s="38">
        <v>0.5</v>
      </c>
      <c r="C23" t="s">
        <v>141</v>
      </c>
      <c r="D23" s="44">
        <v>43474</v>
      </c>
      <c r="E23" s="44">
        <v>43474</v>
      </c>
      <c r="F23" s="44">
        <v>43480</v>
      </c>
      <c r="G23" s="47" t="s">
        <v>534</v>
      </c>
      <c r="H23" s="49">
        <v>32.145557403564453</v>
      </c>
      <c r="I23" s="49">
        <v>11.366323471069336</v>
      </c>
      <c r="J23" s="49" t="s">
        <v>614</v>
      </c>
      <c r="K23" s="49" t="s">
        <v>614</v>
      </c>
      <c r="L23" s="49" t="s">
        <v>614</v>
      </c>
      <c r="N23" s="49" t="s">
        <v>614</v>
      </c>
    </row>
    <row r="24" spans="2:14" x14ac:dyDescent="0.2">
      <c r="C24" t="s">
        <v>142</v>
      </c>
      <c r="D24" s="44">
        <v>43474</v>
      </c>
      <c r="E24" s="44">
        <v>43474</v>
      </c>
      <c r="F24" s="44">
        <v>43480</v>
      </c>
      <c r="G24" s="47" t="s">
        <v>534</v>
      </c>
      <c r="H24" s="49">
        <v>37.263885498046875</v>
      </c>
      <c r="I24" s="49">
        <v>0.51753968000411987</v>
      </c>
      <c r="J24" s="49" t="s">
        <v>614</v>
      </c>
      <c r="K24" s="49" t="s">
        <v>614</v>
      </c>
      <c r="L24" s="49" t="s">
        <v>614</v>
      </c>
      <c r="N24" s="49" t="s">
        <v>614</v>
      </c>
    </row>
    <row r="25" spans="2:14" x14ac:dyDescent="0.2">
      <c r="C25" t="s">
        <v>143</v>
      </c>
      <c r="D25" s="44">
        <v>43474</v>
      </c>
      <c r="E25" s="44">
        <v>43474</v>
      </c>
      <c r="F25" s="44">
        <v>43480</v>
      </c>
      <c r="G25" s="47" t="s">
        <v>534</v>
      </c>
      <c r="H25" s="49">
        <v>34.158084869384766</v>
      </c>
      <c r="I25" s="49">
        <v>3.3495049476623535</v>
      </c>
      <c r="J25" s="49" t="s">
        <v>614</v>
      </c>
      <c r="K25" s="49" t="s">
        <v>614</v>
      </c>
      <c r="L25" s="49" t="s">
        <v>614</v>
      </c>
      <c r="N25" s="49" t="s">
        <v>614</v>
      </c>
    </row>
    <row r="26" spans="2:14" x14ac:dyDescent="0.2">
      <c r="C26" t="s">
        <v>144</v>
      </c>
      <c r="D26" s="44">
        <v>43474</v>
      </c>
      <c r="E26" s="44">
        <v>43474</v>
      </c>
      <c r="F26" s="44">
        <v>43480</v>
      </c>
      <c r="G26" s="47" t="s">
        <v>534</v>
      </c>
      <c r="H26" s="49">
        <v>30.080615997314453</v>
      </c>
      <c r="I26" s="49">
        <v>39.839767456054688</v>
      </c>
      <c r="J26" s="49" t="s">
        <v>614</v>
      </c>
      <c r="K26" s="49" t="s">
        <v>614</v>
      </c>
      <c r="L26" s="49" t="s">
        <v>614</v>
      </c>
      <c r="N26" s="49" t="s">
        <v>614</v>
      </c>
    </row>
    <row r="27" spans="2:14" x14ac:dyDescent="0.2">
      <c r="C27" t="s">
        <v>145</v>
      </c>
      <c r="D27" s="44">
        <v>43474</v>
      </c>
      <c r="E27" s="44">
        <v>43474</v>
      </c>
      <c r="F27" s="44">
        <v>43480</v>
      </c>
      <c r="G27" s="47" t="s">
        <v>534</v>
      </c>
      <c r="H27" s="49">
        <v>32.13922119140625</v>
      </c>
      <c r="I27" s="49">
        <v>11.40092945098877</v>
      </c>
      <c r="J27" s="49" t="s">
        <v>614</v>
      </c>
      <c r="K27" s="49" t="s">
        <v>614</v>
      </c>
      <c r="L27" s="49" t="s">
        <v>614</v>
      </c>
      <c r="N27" s="49" t="s">
        <v>614</v>
      </c>
    </row>
    <row r="28" spans="2:14" x14ac:dyDescent="0.2">
      <c r="C28" t="s">
        <v>146</v>
      </c>
      <c r="D28" s="44">
        <v>43474</v>
      </c>
      <c r="E28" s="44">
        <v>43474</v>
      </c>
      <c r="F28" s="44">
        <v>43480</v>
      </c>
      <c r="G28" s="47" t="s">
        <v>534</v>
      </c>
      <c r="H28" s="49">
        <v>32.591697692871094</v>
      </c>
      <c r="I28" s="49">
        <v>8.7103729248046875</v>
      </c>
      <c r="J28" s="49" t="s">
        <v>614</v>
      </c>
      <c r="K28" s="49" t="s">
        <v>614</v>
      </c>
      <c r="L28" s="49" t="s">
        <v>614</v>
      </c>
      <c r="N28" s="49" t="s">
        <v>614</v>
      </c>
    </row>
    <row r="29" spans="2:14" x14ac:dyDescent="0.2">
      <c r="C29" t="s">
        <v>147</v>
      </c>
      <c r="D29" s="44">
        <v>43474</v>
      </c>
      <c r="E29" s="44">
        <v>43474</v>
      </c>
      <c r="F29" s="44">
        <v>43480</v>
      </c>
      <c r="G29" s="47" t="s">
        <v>534</v>
      </c>
      <c r="H29" s="49">
        <v>31.098274230957031</v>
      </c>
      <c r="I29" s="49">
        <v>21.474937438964844</v>
      </c>
      <c r="J29" s="49" t="s">
        <v>614</v>
      </c>
      <c r="K29" s="49" t="s">
        <v>614</v>
      </c>
      <c r="L29" s="49" t="s">
        <v>614</v>
      </c>
      <c r="N29" s="49" t="s">
        <v>614</v>
      </c>
    </row>
    <row r="30" spans="2:14" x14ac:dyDescent="0.2">
      <c r="C30" t="s">
        <v>148</v>
      </c>
      <c r="D30" s="44">
        <v>43480</v>
      </c>
      <c r="E30" s="44">
        <v>43480</v>
      </c>
      <c r="F30" s="44">
        <v>43480</v>
      </c>
      <c r="G30" s="47" t="s">
        <v>534</v>
      </c>
      <c r="H30" s="49">
        <v>34.479534149169922</v>
      </c>
      <c r="I30" s="49">
        <v>2.7564868927001953</v>
      </c>
      <c r="J30" s="49" t="s">
        <v>614</v>
      </c>
      <c r="K30" s="49" t="s">
        <v>614</v>
      </c>
      <c r="L30" s="49" t="s">
        <v>614</v>
      </c>
      <c r="N30" s="49" t="s">
        <v>614</v>
      </c>
    </row>
    <row r="31" spans="2:14" x14ac:dyDescent="0.2">
      <c r="C31" t="s">
        <v>149</v>
      </c>
      <c r="D31" s="44">
        <v>43480</v>
      </c>
      <c r="E31" s="44">
        <v>43480</v>
      </c>
      <c r="F31" s="44">
        <v>43480</v>
      </c>
      <c r="G31" s="47" t="s">
        <v>534</v>
      </c>
      <c r="H31" s="49">
        <v>33.694572448730469</v>
      </c>
      <c r="I31" s="49">
        <v>4.4364523887634277</v>
      </c>
      <c r="J31" s="49" t="s">
        <v>614</v>
      </c>
      <c r="K31" s="49" t="s">
        <v>614</v>
      </c>
      <c r="L31" s="49" t="s">
        <v>614</v>
      </c>
      <c r="N31" s="49" t="s">
        <v>614</v>
      </c>
    </row>
    <row r="32" spans="2:14" x14ac:dyDescent="0.2">
      <c r="C32" t="s">
        <v>150</v>
      </c>
      <c r="D32" s="44">
        <v>43480</v>
      </c>
      <c r="E32" s="44">
        <v>43480</v>
      </c>
      <c r="F32" s="44">
        <v>43480</v>
      </c>
      <c r="G32" s="47" t="s">
        <v>534</v>
      </c>
      <c r="H32" s="49">
        <v>33.481975555419922</v>
      </c>
      <c r="I32" s="49">
        <v>5.0532779693603516</v>
      </c>
      <c r="J32" s="49" t="s">
        <v>614</v>
      </c>
      <c r="K32" s="49" t="s">
        <v>614</v>
      </c>
      <c r="L32" s="49" t="s">
        <v>614</v>
      </c>
      <c r="N32" s="49" t="s">
        <v>614</v>
      </c>
    </row>
    <row r="33" spans="2:14" x14ac:dyDescent="0.2">
      <c r="C33" t="s">
        <v>151</v>
      </c>
      <c r="D33" s="44">
        <v>43480</v>
      </c>
      <c r="E33" s="44">
        <v>43480</v>
      </c>
      <c r="F33" s="44">
        <v>43480</v>
      </c>
      <c r="G33" s="47" t="s">
        <v>534</v>
      </c>
      <c r="H33" s="49">
        <v>32.097160339355469</v>
      </c>
      <c r="I33" s="49">
        <v>11.722302436828613</v>
      </c>
      <c r="J33" s="49" t="s">
        <v>614</v>
      </c>
      <c r="K33" s="49" t="s">
        <v>614</v>
      </c>
      <c r="L33" s="49" t="s">
        <v>614</v>
      </c>
      <c r="N33" s="49" t="s">
        <v>614</v>
      </c>
    </row>
    <row r="34" spans="2:14" x14ac:dyDescent="0.2">
      <c r="C34" t="s">
        <v>152</v>
      </c>
      <c r="D34" s="44">
        <v>43480</v>
      </c>
      <c r="E34" s="44">
        <v>43480</v>
      </c>
      <c r="F34" s="44">
        <v>43480</v>
      </c>
      <c r="G34" s="47" t="s">
        <v>534</v>
      </c>
      <c r="H34" s="49">
        <v>35.287841796875</v>
      </c>
      <c r="I34" s="49">
        <v>1.7233412265777588</v>
      </c>
      <c r="J34" s="49" t="s">
        <v>614</v>
      </c>
      <c r="K34" s="49" t="s">
        <v>614</v>
      </c>
      <c r="L34" s="49" t="s">
        <v>614</v>
      </c>
      <c r="N34" s="49" t="s">
        <v>614</v>
      </c>
    </row>
    <row r="35" spans="2:14" x14ac:dyDescent="0.2">
      <c r="C35" t="s">
        <v>153</v>
      </c>
      <c r="D35" s="44">
        <v>43480</v>
      </c>
      <c r="E35" s="44">
        <v>43480</v>
      </c>
      <c r="F35" s="44">
        <v>43480</v>
      </c>
      <c r="G35" s="47" t="s">
        <v>534</v>
      </c>
      <c r="H35" s="49">
        <v>42.271675109863281</v>
      </c>
      <c r="I35" s="49">
        <v>2.4784993380308151E-2</v>
      </c>
      <c r="J35" s="49" t="s">
        <v>614</v>
      </c>
      <c r="K35" s="49" t="s">
        <v>614</v>
      </c>
      <c r="L35" s="49" t="s">
        <v>614</v>
      </c>
      <c r="N35" s="49" t="s">
        <v>614</v>
      </c>
    </row>
    <row r="36" spans="2:14" x14ac:dyDescent="0.2">
      <c r="C36" t="s">
        <v>154</v>
      </c>
      <c r="D36" s="44">
        <v>43480</v>
      </c>
      <c r="E36" s="44">
        <v>43480</v>
      </c>
      <c r="F36" s="44">
        <v>43480</v>
      </c>
      <c r="G36" s="47" t="s">
        <v>534</v>
      </c>
      <c r="H36" s="49">
        <v>33.729225158691406</v>
      </c>
      <c r="I36" s="49">
        <v>4.362797737121582</v>
      </c>
      <c r="J36" s="49" t="s">
        <v>614</v>
      </c>
      <c r="K36" s="49" t="s">
        <v>614</v>
      </c>
      <c r="L36" s="49" t="s">
        <v>614</v>
      </c>
      <c r="N36" s="49" t="s">
        <v>614</v>
      </c>
    </row>
    <row r="37" spans="2:14" x14ac:dyDescent="0.2">
      <c r="C37" t="s">
        <v>155</v>
      </c>
      <c r="D37" s="44">
        <v>43480</v>
      </c>
      <c r="E37" s="44">
        <v>43480</v>
      </c>
      <c r="F37" s="44">
        <v>43480</v>
      </c>
      <c r="G37" s="47" t="s">
        <v>534</v>
      </c>
      <c r="H37" s="49">
        <v>33.586807250976562</v>
      </c>
      <c r="I37" s="49">
        <v>4.7584009170532227</v>
      </c>
      <c r="J37" s="49" t="s">
        <v>614</v>
      </c>
      <c r="K37" s="49" t="s">
        <v>614</v>
      </c>
      <c r="L37" s="49" t="s">
        <v>614</v>
      </c>
      <c r="N37" s="49" t="s">
        <v>614</v>
      </c>
    </row>
    <row r="38" spans="2:14" x14ac:dyDescent="0.2">
      <c r="C38" t="s">
        <v>156</v>
      </c>
      <c r="D38" s="44">
        <v>43480</v>
      </c>
      <c r="E38" s="44">
        <v>43480</v>
      </c>
      <c r="F38" s="44">
        <v>43480</v>
      </c>
      <c r="G38" s="47" t="s">
        <v>534</v>
      </c>
      <c r="H38" s="49">
        <v>32.3671875</v>
      </c>
      <c r="I38" s="49">
        <v>9.9413185119628906</v>
      </c>
      <c r="J38" s="49" t="s">
        <v>614</v>
      </c>
      <c r="K38" s="49" t="s">
        <v>614</v>
      </c>
      <c r="L38" s="49" t="s">
        <v>614</v>
      </c>
      <c r="N38" s="49" t="s">
        <v>614</v>
      </c>
    </row>
    <row r="39" spans="2:14" x14ac:dyDescent="0.2">
      <c r="C39" t="s">
        <v>157</v>
      </c>
      <c r="D39" s="44">
        <v>43480</v>
      </c>
      <c r="E39" s="44">
        <v>43480</v>
      </c>
      <c r="F39" s="44">
        <v>43480</v>
      </c>
      <c r="G39" s="47" t="s">
        <v>534</v>
      </c>
      <c r="H39" s="49">
        <v>31.077022552490234</v>
      </c>
      <c r="I39" s="49">
        <v>21.807540893554688</v>
      </c>
      <c r="J39" s="49" t="s">
        <v>614</v>
      </c>
      <c r="K39" s="49" t="s">
        <v>614</v>
      </c>
      <c r="L39" s="49" t="s">
        <v>614</v>
      </c>
      <c r="N39" s="49" t="s">
        <v>614</v>
      </c>
    </row>
    <row r="40" spans="2:14" x14ac:dyDescent="0.2">
      <c r="C40" t="s">
        <v>158</v>
      </c>
      <c r="D40" s="44">
        <v>43480</v>
      </c>
      <c r="E40" s="44">
        <v>43480</v>
      </c>
      <c r="F40" s="44">
        <v>43480</v>
      </c>
      <c r="G40" s="47" t="s">
        <v>534</v>
      </c>
      <c r="H40" s="49">
        <v>32.869293212890625</v>
      </c>
      <c r="I40" s="49">
        <v>7.3311858177185059</v>
      </c>
      <c r="J40" s="49" t="s">
        <v>614</v>
      </c>
      <c r="K40" s="49" t="s">
        <v>614</v>
      </c>
      <c r="L40" s="49" t="s">
        <v>614</v>
      </c>
      <c r="N40" s="49" t="s">
        <v>614</v>
      </c>
    </row>
    <row r="41" spans="2:14" x14ac:dyDescent="0.2">
      <c r="C41" t="s">
        <v>159</v>
      </c>
      <c r="D41" s="44">
        <v>43480</v>
      </c>
      <c r="E41" s="44">
        <v>43480</v>
      </c>
      <c r="F41" s="44">
        <v>43480</v>
      </c>
      <c r="G41" s="47" t="s">
        <v>534</v>
      </c>
      <c r="H41" s="49">
        <v>32.546382904052734</v>
      </c>
      <c r="I41" s="49">
        <v>8.9415702819824219</v>
      </c>
      <c r="J41" s="49" t="s">
        <v>614</v>
      </c>
      <c r="K41" s="49" t="s">
        <v>614</v>
      </c>
      <c r="L41" s="49" t="s">
        <v>614</v>
      </c>
      <c r="N41" s="49" t="s">
        <v>614</v>
      </c>
    </row>
    <row r="42" spans="2:14" ht="16" x14ac:dyDescent="0.2">
      <c r="B42" s="39" t="s">
        <v>588</v>
      </c>
      <c r="C42" t="s">
        <v>167</v>
      </c>
      <c r="D42" s="56">
        <v>43469</v>
      </c>
      <c r="J42" s="49"/>
      <c r="K42" s="49"/>
    </row>
    <row r="43" spans="2:14" x14ac:dyDescent="0.2">
      <c r="B43" s="38">
        <v>0.5</v>
      </c>
      <c r="C43" t="s">
        <v>168</v>
      </c>
      <c r="D43" s="56">
        <v>43469</v>
      </c>
      <c r="J43" s="49"/>
      <c r="K43" s="49"/>
    </row>
    <row r="44" spans="2:14" x14ac:dyDescent="0.2">
      <c r="C44" t="s">
        <v>169</v>
      </c>
      <c r="D44" s="56">
        <v>43469</v>
      </c>
    </row>
    <row r="45" spans="2:14" x14ac:dyDescent="0.2">
      <c r="C45" t="s">
        <v>170</v>
      </c>
      <c r="D45" s="56">
        <v>43469</v>
      </c>
    </row>
    <row r="46" spans="2:14" x14ac:dyDescent="0.2">
      <c r="C46" s="53" t="s">
        <v>171</v>
      </c>
      <c r="D46" s="56">
        <v>43469</v>
      </c>
    </row>
    <row r="47" spans="2:14" x14ac:dyDescent="0.2">
      <c r="C47" t="s">
        <v>172</v>
      </c>
      <c r="D47" s="56">
        <v>43469</v>
      </c>
    </row>
    <row r="48" spans="2:14" x14ac:dyDescent="0.2">
      <c r="C48" t="s">
        <v>173</v>
      </c>
      <c r="D48" s="56">
        <v>43469</v>
      </c>
    </row>
    <row r="49" spans="2:15" x14ac:dyDescent="0.2">
      <c r="C49" t="s">
        <v>174</v>
      </c>
      <c r="D49" s="56">
        <v>43469</v>
      </c>
    </row>
    <row r="50" spans="2:15" x14ac:dyDescent="0.2">
      <c r="C50" t="s">
        <v>175</v>
      </c>
      <c r="D50" s="56">
        <v>43469</v>
      </c>
    </row>
    <row r="51" spans="2:15" x14ac:dyDescent="0.2">
      <c r="C51" t="s">
        <v>176</v>
      </c>
      <c r="D51" s="56">
        <v>43469</v>
      </c>
    </row>
    <row r="52" spans="2:15" x14ac:dyDescent="0.2">
      <c r="C52" t="s">
        <v>177</v>
      </c>
      <c r="D52" s="56">
        <v>43469</v>
      </c>
    </row>
    <row r="53" spans="2:15" x14ac:dyDescent="0.2">
      <c r="C53" t="s">
        <v>178</v>
      </c>
      <c r="D53" s="56">
        <v>43469</v>
      </c>
    </row>
    <row r="54" spans="2:15" x14ac:dyDescent="0.2">
      <c r="C54" t="s">
        <v>179</v>
      </c>
      <c r="D54" s="56">
        <v>43469</v>
      </c>
    </row>
    <row r="55" spans="2:15" x14ac:dyDescent="0.2">
      <c r="C55" t="s">
        <v>180</v>
      </c>
      <c r="D55" s="56">
        <v>43469</v>
      </c>
    </row>
    <row r="56" spans="2:15" x14ac:dyDescent="0.2">
      <c r="C56" t="s">
        <v>181</v>
      </c>
      <c r="D56" s="56">
        <v>43469</v>
      </c>
    </row>
    <row r="57" spans="2:15" x14ac:dyDescent="0.2">
      <c r="C57" t="s">
        <v>182</v>
      </c>
      <c r="D57" s="56">
        <v>43469</v>
      </c>
    </row>
    <row r="58" spans="2:15" x14ac:dyDescent="0.2">
      <c r="C58" t="s">
        <v>183</v>
      </c>
      <c r="D58" s="56">
        <v>43469</v>
      </c>
    </row>
    <row r="59" spans="2:15" x14ac:dyDescent="0.2">
      <c r="C59" t="s">
        <v>184</v>
      </c>
      <c r="D59" s="56">
        <v>43469</v>
      </c>
    </row>
    <row r="60" spans="2:15" x14ac:dyDescent="0.2">
      <c r="C60" t="s">
        <v>185</v>
      </c>
      <c r="D60" s="56">
        <v>43469</v>
      </c>
    </row>
    <row r="61" spans="2:15" x14ac:dyDescent="0.2">
      <c r="C61" t="s">
        <v>186</v>
      </c>
      <c r="D61" s="44">
        <v>43509</v>
      </c>
    </row>
    <row r="62" spans="2:15" ht="16" x14ac:dyDescent="0.2">
      <c r="B62" s="39" t="s">
        <v>587</v>
      </c>
      <c r="C62" t="s">
        <v>187</v>
      </c>
      <c r="D62" s="57">
        <v>43413</v>
      </c>
      <c r="E62" s="44">
        <v>43416</v>
      </c>
      <c r="F62" s="44">
        <v>43416</v>
      </c>
      <c r="G62" s="47" t="s">
        <v>534</v>
      </c>
      <c r="H62" s="49">
        <v>30.229318618774414</v>
      </c>
      <c r="I62" s="49">
        <v>8.2379236221313477</v>
      </c>
      <c r="J62" s="49" t="s">
        <v>614</v>
      </c>
      <c r="K62" s="49" t="s">
        <v>614</v>
      </c>
      <c r="N62" s="49" t="s">
        <v>614</v>
      </c>
    </row>
    <row r="63" spans="2:15" x14ac:dyDescent="0.2">
      <c r="B63" s="38">
        <v>0.5</v>
      </c>
      <c r="C63" t="s">
        <v>188</v>
      </c>
      <c r="D63" s="57">
        <v>43413</v>
      </c>
      <c r="E63" s="44">
        <v>43416</v>
      </c>
      <c r="F63" s="44">
        <v>43416</v>
      </c>
      <c r="G63" s="47" t="s">
        <v>534</v>
      </c>
      <c r="H63" s="49">
        <v>29.380416870117188</v>
      </c>
      <c r="I63" s="49">
        <v>13.003389358520508</v>
      </c>
      <c r="J63" s="49" t="s">
        <v>614</v>
      </c>
      <c r="K63" s="49" t="s">
        <v>614</v>
      </c>
      <c r="N63" s="49" t="s">
        <v>614</v>
      </c>
    </row>
    <row r="64" spans="2:15" x14ac:dyDescent="0.2">
      <c r="C64" t="s">
        <v>189</v>
      </c>
      <c r="D64" s="57">
        <v>43413</v>
      </c>
      <c r="E64" s="44">
        <v>43416</v>
      </c>
      <c r="F64" s="44">
        <v>43416</v>
      </c>
      <c r="G64" s="47" t="s">
        <v>534</v>
      </c>
      <c r="H64" s="49">
        <v>37.608440399169922</v>
      </c>
      <c r="I64" s="49">
        <v>0.15744219720363617</v>
      </c>
      <c r="J64" s="49" t="s">
        <v>615</v>
      </c>
      <c r="K64" s="49" t="s">
        <v>614</v>
      </c>
      <c r="M64" t="s">
        <v>529</v>
      </c>
      <c r="N64" s="49" t="s">
        <v>615</v>
      </c>
      <c r="O64" s="51"/>
    </row>
    <row r="65" spans="3:15" x14ac:dyDescent="0.2">
      <c r="C65" t="s">
        <v>190</v>
      </c>
      <c r="D65" s="57">
        <v>43413</v>
      </c>
      <c r="E65" s="44">
        <v>43416</v>
      </c>
      <c r="F65" s="44">
        <v>43416</v>
      </c>
      <c r="G65" s="47" t="s">
        <v>534</v>
      </c>
      <c r="H65" s="49">
        <v>29.843330383300781</v>
      </c>
      <c r="I65" s="49">
        <v>10.134774208068848</v>
      </c>
      <c r="J65" s="49" t="s">
        <v>614</v>
      </c>
      <c r="K65" s="49" t="s">
        <v>614</v>
      </c>
      <c r="M65" t="s">
        <v>530</v>
      </c>
      <c r="N65" s="49" t="s">
        <v>615</v>
      </c>
      <c r="O65" s="51"/>
    </row>
    <row r="66" spans="3:15" x14ac:dyDescent="0.2">
      <c r="C66" t="s">
        <v>191</v>
      </c>
      <c r="D66" s="57">
        <v>43413</v>
      </c>
      <c r="E66" s="44">
        <v>43416</v>
      </c>
      <c r="F66" s="44">
        <v>43416</v>
      </c>
      <c r="G66" s="47" t="s">
        <v>534</v>
      </c>
      <c r="H66" s="49">
        <v>30.605384826660156</v>
      </c>
      <c r="I66" s="49">
        <v>6.6991243362426758</v>
      </c>
      <c r="J66" s="49" t="s">
        <v>614</v>
      </c>
      <c r="K66" s="49" t="s">
        <v>614</v>
      </c>
      <c r="N66" s="49" t="s">
        <v>614</v>
      </c>
    </row>
    <row r="67" spans="3:15" x14ac:dyDescent="0.2">
      <c r="C67" t="s">
        <v>192</v>
      </c>
      <c r="D67" s="57">
        <v>43413</v>
      </c>
      <c r="E67" s="44">
        <v>43416</v>
      </c>
      <c r="F67" s="44">
        <v>43416</v>
      </c>
      <c r="G67" s="47" t="s">
        <v>534</v>
      </c>
      <c r="H67" s="49">
        <v>29.768016815185547</v>
      </c>
      <c r="I67" s="49">
        <v>10.540611267089844</v>
      </c>
      <c r="J67" s="49" t="s">
        <v>614</v>
      </c>
      <c r="K67" s="49" t="s">
        <v>614</v>
      </c>
      <c r="N67" s="49" t="s">
        <v>614</v>
      </c>
    </row>
    <row r="68" spans="3:15" x14ac:dyDescent="0.2">
      <c r="C68" t="s">
        <v>193</v>
      </c>
      <c r="D68" s="57">
        <v>43413</v>
      </c>
      <c r="E68" s="44">
        <v>43416</v>
      </c>
      <c r="F68" s="44">
        <v>43416</v>
      </c>
      <c r="G68" s="47" t="s">
        <v>534</v>
      </c>
      <c r="H68" s="49">
        <v>37.615592956542969</v>
      </c>
      <c r="I68" s="49">
        <v>0.15197452902793884</v>
      </c>
      <c r="J68" s="49" t="s">
        <v>614</v>
      </c>
      <c r="K68" s="49" t="s">
        <v>614</v>
      </c>
      <c r="M68" t="s">
        <v>531</v>
      </c>
      <c r="N68" s="49" t="s">
        <v>615</v>
      </c>
      <c r="O68" s="51"/>
    </row>
    <row r="69" spans="3:15" x14ac:dyDescent="0.2">
      <c r="C69" t="s">
        <v>194</v>
      </c>
      <c r="D69" s="57">
        <v>43413</v>
      </c>
      <c r="E69" s="44">
        <v>43416</v>
      </c>
      <c r="F69" s="44">
        <v>43416</v>
      </c>
      <c r="G69" s="50" t="s">
        <v>535</v>
      </c>
      <c r="H69" s="49" t="s">
        <v>56</v>
      </c>
      <c r="I69" s="49" t="s">
        <v>56</v>
      </c>
      <c r="J69" s="49" t="s">
        <v>614</v>
      </c>
      <c r="K69" s="49" t="s">
        <v>615</v>
      </c>
      <c r="N69" s="49" t="s">
        <v>532</v>
      </c>
      <c r="O69" s="51"/>
    </row>
    <row r="70" spans="3:15" x14ac:dyDescent="0.2">
      <c r="C70" t="s">
        <v>195</v>
      </c>
      <c r="D70" s="57">
        <v>43413</v>
      </c>
      <c r="E70" s="44">
        <v>43416</v>
      </c>
      <c r="F70" s="44">
        <v>43416</v>
      </c>
      <c r="G70" s="47" t="s">
        <v>534</v>
      </c>
      <c r="H70" s="49">
        <v>32.228523254394531</v>
      </c>
      <c r="I70" s="49">
        <v>2.786651611328125</v>
      </c>
      <c r="J70" s="49" t="s">
        <v>614</v>
      </c>
      <c r="K70" s="49" t="s">
        <v>614</v>
      </c>
      <c r="N70" s="49" t="s">
        <v>614</v>
      </c>
    </row>
    <row r="71" spans="3:15" x14ac:dyDescent="0.2">
      <c r="C71" t="s">
        <v>196</v>
      </c>
      <c r="D71" s="57">
        <v>43413</v>
      </c>
      <c r="E71" s="44">
        <v>43416</v>
      </c>
      <c r="F71" s="44">
        <v>43416</v>
      </c>
      <c r="G71" s="47" t="s">
        <v>534</v>
      </c>
      <c r="H71" s="49">
        <v>30.041839599609375</v>
      </c>
      <c r="I71" s="49">
        <v>9.0898332595825195</v>
      </c>
      <c r="J71" s="49" t="s">
        <v>614</v>
      </c>
      <c r="K71" s="49" t="s">
        <v>614</v>
      </c>
      <c r="N71" s="49" t="s">
        <v>614</v>
      </c>
    </row>
    <row r="72" spans="3:15" x14ac:dyDescent="0.2">
      <c r="C72" t="s">
        <v>197</v>
      </c>
      <c r="D72" s="57">
        <v>43413</v>
      </c>
      <c r="E72" s="44">
        <v>43416</v>
      </c>
      <c r="F72" s="44">
        <v>43416</v>
      </c>
      <c r="G72" s="47" t="s">
        <v>534</v>
      </c>
      <c r="H72" s="49">
        <v>33.667198181152344</v>
      </c>
      <c r="I72" s="49">
        <v>1.2837961912155151</v>
      </c>
      <c r="J72" s="49" t="s">
        <v>614</v>
      </c>
      <c r="K72" s="49" t="s">
        <v>614</v>
      </c>
      <c r="N72" s="49" t="s">
        <v>614</v>
      </c>
    </row>
    <row r="73" spans="3:15" x14ac:dyDescent="0.2">
      <c r="C73" t="s">
        <v>198</v>
      </c>
      <c r="D73" s="57">
        <v>43413</v>
      </c>
      <c r="E73" s="44">
        <v>43416</v>
      </c>
      <c r="F73" s="44">
        <v>43416</v>
      </c>
      <c r="G73" s="47" t="s">
        <v>534</v>
      </c>
      <c r="H73" s="49">
        <v>33.416755676269531</v>
      </c>
      <c r="I73" s="49">
        <v>1.5027875900268555</v>
      </c>
      <c r="J73" s="49" t="s">
        <v>615</v>
      </c>
      <c r="K73" s="49" t="s">
        <v>614</v>
      </c>
      <c r="N73" s="49" t="s">
        <v>532</v>
      </c>
      <c r="O73" s="51"/>
    </row>
    <row r="74" spans="3:15" x14ac:dyDescent="0.2">
      <c r="C74" t="s">
        <v>199</v>
      </c>
      <c r="D74" s="57">
        <v>43413</v>
      </c>
      <c r="E74" s="44">
        <v>43416</v>
      </c>
      <c r="F74" s="44">
        <v>43416</v>
      </c>
      <c r="G74" s="47" t="s">
        <v>534</v>
      </c>
      <c r="H74" s="49">
        <v>30.754278182983398</v>
      </c>
      <c r="I74" s="49">
        <v>6.1809864044189453</v>
      </c>
      <c r="J74" s="49" t="s">
        <v>614</v>
      </c>
      <c r="K74" s="49" t="s">
        <v>614</v>
      </c>
      <c r="N74" s="49" t="s">
        <v>614</v>
      </c>
    </row>
    <row r="75" spans="3:15" x14ac:dyDescent="0.2">
      <c r="C75" t="s">
        <v>200</v>
      </c>
      <c r="D75" s="57">
        <v>43413</v>
      </c>
      <c r="E75" s="44">
        <v>43416</v>
      </c>
      <c r="F75" s="44">
        <v>43416</v>
      </c>
      <c r="G75" s="47" t="s">
        <v>534</v>
      </c>
      <c r="H75" s="49">
        <v>27.878341674804688</v>
      </c>
      <c r="I75" s="49">
        <v>29.353385925292969</v>
      </c>
      <c r="J75" s="49" t="s">
        <v>614</v>
      </c>
      <c r="K75" s="49" t="s">
        <v>614</v>
      </c>
      <c r="N75" s="49" t="s">
        <v>614</v>
      </c>
    </row>
    <row r="76" spans="3:15" x14ac:dyDescent="0.2">
      <c r="C76" t="s">
        <v>201</v>
      </c>
      <c r="D76" s="57">
        <v>43413</v>
      </c>
      <c r="E76" s="44">
        <v>43416</v>
      </c>
      <c r="F76" s="44">
        <v>43416</v>
      </c>
      <c r="G76" s="47" t="s">
        <v>534</v>
      </c>
      <c r="H76" s="49">
        <v>27.809612274169922</v>
      </c>
      <c r="I76" s="49">
        <v>30.497194290161133</v>
      </c>
      <c r="J76" s="49" t="s">
        <v>614</v>
      </c>
      <c r="K76" s="49" t="s">
        <v>614</v>
      </c>
      <c r="N76" s="49" t="s">
        <v>614</v>
      </c>
    </row>
    <row r="77" spans="3:15" x14ac:dyDescent="0.2">
      <c r="C77" t="s">
        <v>202</v>
      </c>
      <c r="D77" s="57">
        <v>43413</v>
      </c>
      <c r="E77" s="44">
        <v>43416</v>
      </c>
      <c r="F77" s="44">
        <v>43416</v>
      </c>
      <c r="G77" s="47" t="s">
        <v>534</v>
      </c>
      <c r="H77" s="49">
        <v>29.895484924316406</v>
      </c>
      <c r="I77" s="49">
        <v>9.8348617553710938</v>
      </c>
      <c r="J77" s="49" t="s">
        <v>614</v>
      </c>
      <c r="K77" s="49" t="s">
        <v>614</v>
      </c>
      <c r="N77" s="49" t="s">
        <v>614</v>
      </c>
    </row>
    <row r="78" spans="3:15" x14ac:dyDescent="0.2">
      <c r="C78" t="s">
        <v>203</v>
      </c>
      <c r="D78" s="57">
        <v>43413</v>
      </c>
      <c r="E78" s="44">
        <v>43416</v>
      </c>
      <c r="F78" s="44">
        <v>43416</v>
      </c>
      <c r="G78" s="50" t="s">
        <v>535</v>
      </c>
      <c r="H78" s="49" t="s">
        <v>56</v>
      </c>
      <c r="I78" s="49" t="s">
        <v>56</v>
      </c>
      <c r="J78" s="49" t="s">
        <v>614</v>
      </c>
      <c r="K78" s="49" t="s">
        <v>615</v>
      </c>
      <c r="N78" s="49" t="s">
        <v>614</v>
      </c>
    </row>
    <row r="79" spans="3:15" x14ac:dyDescent="0.2">
      <c r="C79" t="s">
        <v>204</v>
      </c>
      <c r="D79" s="57">
        <v>43413</v>
      </c>
      <c r="E79" s="44">
        <v>43416</v>
      </c>
      <c r="F79" s="44">
        <v>43416</v>
      </c>
      <c r="G79" s="47" t="s">
        <v>534</v>
      </c>
      <c r="H79" s="49">
        <v>31.213577270507812</v>
      </c>
      <c r="I79" s="49">
        <v>4.8674783706665039</v>
      </c>
      <c r="J79" s="49" t="s">
        <v>614</v>
      </c>
      <c r="K79" s="49" t="s">
        <v>614</v>
      </c>
      <c r="N79" s="49" t="s">
        <v>614</v>
      </c>
    </row>
    <row r="80" spans="3:15" x14ac:dyDescent="0.2">
      <c r="C80" t="s">
        <v>205</v>
      </c>
      <c r="D80" s="57">
        <v>43413</v>
      </c>
      <c r="E80" s="44">
        <v>43416</v>
      </c>
      <c r="F80" s="44">
        <v>43416</v>
      </c>
      <c r="G80" s="47" t="s">
        <v>534</v>
      </c>
      <c r="H80" s="49">
        <v>33.186618804931641</v>
      </c>
      <c r="I80" s="49">
        <v>1.6591994762420654</v>
      </c>
      <c r="J80" s="49" t="s">
        <v>614</v>
      </c>
      <c r="K80" s="49" t="s">
        <v>614</v>
      </c>
      <c r="N80" s="49" t="s">
        <v>614</v>
      </c>
    </row>
    <row r="81" spans="2:14" x14ac:dyDescent="0.2">
      <c r="C81" t="s">
        <v>206</v>
      </c>
      <c r="D81" s="57">
        <v>43413</v>
      </c>
      <c r="E81" s="44">
        <v>43416</v>
      </c>
      <c r="F81" s="44">
        <v>43416</v>
      </c>
      <c r="G81" s="47" t="s">
        <v>534</v>
      </c>
      <c r="H81" s="49">
        <v>29.697422027587891</v>
      </c>
      <c r="I81" s="49">
        <v>10.956171035766602</v>
      </c>
      <c r="J81" s="49" t="s">
        <v>614</v>
      </c>
      <c r="K81" s="49" t="s">
        <v>614</v>
      </c>
      <c r="N81" s="49" t="s">
        <v>614</v>
      </c>
    </row>
    <row r="82" spans="2:14" ht="16" x14ac:dyDescent="0.2">
      <c r="B82" s="39" t="s">
        <v>586</v>
      </c>
      <c r="C82" t="s">
        <v>207</v>
      </c>
      <c r="D82" s="44">
        <v>43509</v>
      </c>
      <c r="K82" s="49"/>
    </row>
    <row r="83" spans="2:14" x14ac:dyDescent="0.2">
      <c r="B83" s="38">
        <v>0</v>
      </c>
      <c r="C83" t="s">
        <v>208</v>
      </c>
      <c r="D83" s="44">
        <v>43509</v>
      </c>
      <c r="K83" s="49"/>
    </row>
    <row r="84" spans="2:14" x14ac:dyDescent="0.2">
      <c r="C84" t="s">
        <v>209</v>
      </c>
    </row>
    <row r="85" spans="2:14" x14ac:dyDescent="0.2">
      <c r="C85" s="51" t="s">
        <v>210</v>
      </c>
      <c r="D85" t="s">
        <v>638</v>
      </c>
    </row>
    <row r="86" spans="2:14" x14ac:dyDescent="0.2">
      <c r="C86" t="s">
        <v>211</v>
      </c>
    </row>
    <row r="87" spans="2:14" x14ac:dyDescent="0.2">
      <c r="C87" t="s">
        <v>212</v>
      </c>
    </row>
    <row r="88" spans="2:14" x14ac:dyDescent="0.2">
      <c r="C88" t="s">
        <v>213</v>
      </c>
    </row>
    <row r="89" spans="2:14" x14ac:dyDescent="0.2">
      <c r="C89" t="s">
        <v>214</v>
      </c>
    </row>
    <row r="90" spans="2:14" x14ac:dyDescent="0.2">
      <c r="C90" t="s">
        <v>215</v>
      </c>
    </row>
    <row r="91" spans="2:14" x14ac:dyDescent="0.2">
      <c r="C91" t="s">
        <v>216</v>
      </c>
    </row>
    <row r="92" spans="2:14" x14ac:dyDescent="0.2">
      <c r="C92" s="53" t="s">
        <v>217</v>
      </c>
    </row>
    <row r="93" spans="2:14" x14ac:dyDescent="0.2">
      <c r="C93" s="53" t="s">
        <v>218</v>
      </c>
      <c r="D93" s="44">
        <v>43509</v>
      </c>
    </row>
    <row r="94" spans="2:14" x14ac:dyDescent="0.2">
      <c r="C94" s="53" t="s">
        <v>219</v>
      </c>
    </row>
    <row r="95" spans="2:14" x14ac:dyDescent="0.2">
      <c r="C95" s="53" t="s">
        <v>220</v>
      </c>
      <c r="D95" s="44">
        <v>43509</v>
      </c>
    </row>
    <row r="96" spans="2:14" x14ac:dyDescent="0.2">
      <c r="C96" s="53" t="s">
        <v>221</v>
      </c>
    </row>
    <row r="97" spans="2:9" x14ac:dyDescent="0.2">
      <c r="C97" s="53" t="s">
        <v>222</v>
      </c>
    </row>
    <row r="98" spans="2:9" x14ac:dyDescent="0.2">
      <c r="C98" s="53" t="s">
        <v>223</v>
      </c>
    </row>
    <row r="99" spans="2:9" x14ac:dyDescent="0.2">
      <c r="C99" s="53" t="s">
        <v>224</v>
      </c>
    </row>
    <row r="100" spans="2:9" x14ac:dyDescent="0.2">
      <c r="C100" s="53" t="s">
        <v>225</v>
      </c>
    </row>
    <row r="101" spans="2:9" x14ac:dyDescent="0.2">
      <c r="C101" s="53" t="s">
        <v>226</v>
      </c>
      <c r="D101" s="44">
        <v>43509</v>
      </c>
    </row>
    <row r="102" spans="2:9" ht="16" x14ac:dyDescent="0.2">
      <c r="B102" s="39" t="s">
        <v>591</v>
      </c>
      <c r="C102" t="s">
        <v>566</v>
      </c>
      <c r="G102" s="47" t="s">
        <v>534</v>
      </c>
      <c r="I102" s="49">
        <v>14.137381553649902</v>
      </c>
    </row>
    <row r="103" spans="2:9" x14ac:dyDescent="0.2">
      <c r="C103" t="s">
        <v>567</v>
      </c>
      <c r="G103" s="47" t="s">
        <v>534</v>
      </c>
      <c r="I103" s="49">
        <v>2.2552974224090576</v>
      </c>
    </row>
    <row r="104" spans="2:9" x14ac:dyDescent="0.2">
      <c r="C104" t="s">
        <v>568</v>
      </c>
      <c r="G104" s="47" t="s">
        <v>534</v>
      </c>
      <c r="I104" s="49">
        <v>3.1500120162963867</v>
      </c>
    </row>
    <row r="105" spans="2:9" x14ac:dyDescent="0.2">
      <c r="C105" t="s">
        <v>569</v>
      </c>
      <c r="G105" s="47" t="s">
        <v>534</v>
      </c>
      <c r="I105" s="49">
        <v>3.4483904838562012</v>
      </c>
    </row>
    <row r="106" spans="2:9" x14ac:dyDescent="0.2">
      <c r="C106" t="s">
        <v>570</v>
      </c>
      <c r="G106" s="50" t="s">
        <v>535</v>
      </c>
    </row>
    <row r="107" spans="2:9" x14ac:dyDescent="0.2">
      <c r="C107" t="s">
        <v>571</v>
      </c>
      <c r="G107" s="48" t="s">
        <v>536</v>
      </c>
    </row>
    <row r="108" spans="2:9" x14ac:dyDescent="0.2">
      <c r="C108" t="s">
        <v>572</v>
      </c>
      <c r="G108" s="47" t="s">
        <v>534</v>
      </c>
      <c r="I108" s="49">
        <v>4.2630381882190704E-2</v>
      </c>
    </row>
    <row r="109" spans="2:9" x14ac:dyDescent="0.2">
      <c r="C109" t="s">
        <v>573</v>
      </c>
      <c r="G109" s="48" t="s">
        <v>536</v>
      </c>
      <c r="I109" s="49" t="s">
        <v>56</v>
      </c>
    </row>
    <row r="110" spans="2:9" x14ac:dyDescent="0.2">
      <c r="C110" t="s">
        <v>574</v>
      </c>
      <c r="G110" s="47" t="s">
        <v>534</v>
      </c>
      <c r="I110" s="49">
        <v>6.6704158782958984</v>
      </c>
    </row>
    <row r="111" spans="2:9" x14ac:dyDescent="0.2">
      <c r="C111" t="s">
        <v>575</v>
      </c>
      <c r="G111" s="47" t="s">
        <v>534</v>
      </c>
      <c r="I111" s="49">
        <v>8.7508842349052429E-2</v>
      </c>
    </row>
  </sheetData>
  <conditionalFormatting sqref="B3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{4A0C55FA-D811-AF47-AADF-3A81736135CF}</x14:id>
        </ext>
      </extLst>
    </cfRule>
  </conditionalFormatting>
  <conditionalFormatting sqref="B23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{033EC6C9-4268-624C-89B7-F8E5C1B2923D}</x14:id>
        </ext>
      </extLst>
    </cfRule>
  </conditionalFormatting>
  <conditionalFormatting sqref="B43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{ABE94942-596A-6E48-9FD6-457426698707}</x14:id>
        </ext>
      </extLst>
    </cfRule>
  </conditionalFormatting>
  <conditionalFormatting sqref="B8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{1A88CAAE-D094-304A-A836-C9A40253E1C4}</x14:id>
        </ext>
      </extLst>
    </cfRule>
  </conditionalFormatting>
  <conditionalFormatting sqref="B63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{36222520-8DF9-F647-A630-112BB9C35B41}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B3 B23 B43 B63 B83" xr:uid="{16B1AF04-270F-8740-99FA-847F80B4CD41}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0C55FA-D811-AF47-AADF-3A81736135C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033EC6C9-4268-624C-89B7-F8E5C1B2923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ABE94942-596A-6E48-9FD6-45742669870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1A88CAAE-D094-304A-A836-C9A40253E1C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36222520-8DF9-F647-A630-112BB9C35B4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A2C3-A0FE-304C-9932-022BD9DD9296}">
  <sheetPr codeName="Sheet4"/>
  <dimension ref="B1:Z111"/>
  <sheetViews>
    <sheetView zoomScaleNormal="100" workbookViewId="0">
      <pane ySplit="1" topLeftCell="A10" activePane="bottomLeft" state="frozen"/>
      <selection pane="bottomLeft" activeCell="G2" sqref="G2"/>
    </sheetView>
  </sheetViews>
  <sheetFormatPr baseColWidth="10" defaultRowHeight="15" x14ac:dyDescent="0.2"/>
  <cols>
    <col min="2" max="2" width="14.1640625" customWidth="1"/>
    <col min="4" max="4" width="13" customWidth="1"/>
    <col min="13" max="13" width="19.33203125" customWidth="1"/>
    <col min="14" max="14" width="10.83203125" style="53"/>
    <col min="22" max="22" width="19.33203125" customWidth="1"/>
  </cols>
  <sheetData>
    <row r="1" spans="2:26" s="42" customFormat="1" ht="54" x14ac:dyDescent="0.2">
      <c r="B1" s="40" t="s">
        <v>161</v>
      </c>
      <c r="C1" s="40" t="s">
        <v>160</v>
      </c>
      <c r="D1" s="41" t="s">
        <v>36</v>
      </c>
      <c r="E1" s="41" t="s">
        <v>97</v>
      </c>
      <c r="F1" s="41" t="s">
        <v>35</v>
      </c>
      <c r="G1" s="41" t="s">
        <v>165</v>
      </c>
      <c r="H1" s="41" t="s">
        <v>162</v>
      </c>
      <c r="I1" s="41" t="s">
        <v>163</v>
      </c>
      <c r="J1" s="41" t="s">
        <v>611</v>
      </c>
      <c r="K1" s="41" t="s">
        <v>612</v>
      </c>
      <c r="L1" s="41" t="s">
        <v>613</v>
      </c>
      <c r="M1" s="41" t="s">
        <v>166</v>
      </c>
      <c r="N1" s="54" t="s">
        <v>101</v>
      </c>
      <c r="O1" s="41" t="s">
        <v>38</v>
      </c>
      <c r="P1" s="41" t="s">
        <v>164</v>
      </c>
      <c r="Q1" s="41" t="s">
        <v>543</v>
      </c>
      <c r="R1" s="41" t="s">
        <v>544</v>
      </c>
      <c r="S1" s="41" t="s">
        <v>545</v>
      </c>
      <c r="T1" s="41" t="s">
        <v>528</v>
      </c>
      <c r="U1" s="41" t="s">
        <v>540</v>
      </c>
      <c r="V1" s="41" t="s">
        <v>166</v>
      </c>
      <c r="W1" s="41" t="s">
        <v>101</v>
      </c>
      <c r="X1"/>
      <c r="Y1"/>
      <c r="Z1"/>
    </row>
    <row r="2" spans="2:26" ht="32" x14ac:dyDescent="0.2">
      <c r="B2" s="39" t="s">
        <v>592</v>
      </c>
      <c r="C2" t="s">
        <v>227</v>
      </c>
      <c r="D2" s="44">
        <v>43288</v>
      </c>
      <c r="E2" s="45">
        <v>43411</v>
      </c>
      <c r="F2" s="45">
        <v>43411</v>
      </c>
      <c r="G2" s="47" t="s">
        <v>534</v>
      </c>
      <c r="H2" s="49">
        <v>31.803760528564453</v>
      </c>
      <c r="I2" s="49">
        <v>6.5510377883911133</v>
      </c>
      <c r="J2" s="49" t="s">
        <v>614</v>
      </c>
      <c r="K2" s="49" t="s">
        <v>614</v>
      </c>
      <c r="L2" s="49" t="s">
        <v>614</v>
      </c>
      <c r="M2" s="43"/>
      <c r="N2" s="53" t="s">
        <v>614</v>
      </c>
      <c r="O2" t="s">
        <v>56</v>
      </c>
      <c r="P2" t="s">
        <v>56</v>
      </c>
      <c r="Q2" s="39"/>
      <c r="V2" s="43"/>
    </row>
    <row r="3" spans="2:26" x14ac:dyDescent="0.2">
      <c r="B3" s="38">
        <v>0.75</v>
      </c>
      <c r="C3" t="s">
        <v>228</v>
      </c>
      <c r="D3" s="44">
        <v>43288</v>
      </c>
      <c r="E3" s="45">
        <v>43411</v>
      </c>
      <c r="F3" s="45">
        <v>43411</v>
      </c>
      <c r="G3" s="47" t="s">
        <v>534</v>
      </c>
      <c r="H3" s="49">
        <v>31.054971694946289</v>
      </c>
      <c r="I3" s="49">
        <v>10.345294952392578</v>
      </c>
      <c r="J3" s="49" t="s">
        <v>614</v>
      </c>
      <c r="K3" s="49" t="s">
        <v>614</v>
      </c>
      <c r="L3" s="49" t="s">
        <v>614</v>
      </c>
      <c r="N3" s="53" t="s">
        <v>614</v>
      </c>
      <c r="O3" t="s">
        <v>56</v>
      </c>
      <c r="P3" t="s">
        <v>56</v>
      </c>
    </row>
    <row r="4" spans="2:26" x14ac:dyDescent="0.2">
      <c r="C4" t="s">
        <v>229</v>
      </c>
      <c r="D4" s="44">
        <v>43409</v>
      </c>
      <c r="E4" s="45">
        <v>43411</v>
      </c>
      <c r="F4" s="45">
        <v>43411</v>
      </c>
      <c r="G4" s="47" t="s">
        <v>534</v>
      </c>
      <c r="H4" s="49">
        <v>35.813529968261719</v>
      </c>
      <c r="I4" s="49">
        <v>0.56529426574707031</v>
      </c>
      <c r="J4" s="49" t="s">
        <v>614</v>
      </c>
      <c r="K4" s="49" t="s">
        <v>614</v>
      </c>
      <c r="L4" s="49" t="s">
        <v>614</v>
      </c>
      <c r="N4" s="53" t="s">
        <v>614</v>
      </c>
      <c r="O4" t="s">
        <v>56</v>
      </c>
      <c r="P4" t="s">
        <v>56</v>
      </c>
    </row>
    <row r="5" spans="2:26" x14ac:dyDescent="0.2">
      <c r="C5" t="s">
        <v>230</v>
      </c>
      <c r="D5" s="44">
        <v>43288</v>
      </c>
      <c r="E5" s="45">
        <v>43411</v>
      </c>
      <c r="F5" s="45">
        <v>43411</v>
      </c>
      <c r="G5" s="47" t="s">
        <v>534</v>
      </c>
      <c r="H5" s="49">
        <v>33.836090087890625</v>
      </c>
      <c r="I5" s="49">
        <v>1.8908624649047852</v>
      </c>
      <c r="J5" s="49" t="s">
        <v>614</v>
      </c>
      <c r="K5" s="49" t="s">
        <v>614</v>
      </c>
      <c r="L5" s="49" t="s">
        <v>614</v>
      </c>
      <c r="N5" s="53" t="s">
        <v>614</v>
      </c>
      <c r="O5" t="s">
        <v>56</v>
      </c>
      <c r="P5" t="s">
        <v>56</v>
      </c>
    </row>
    <row r="6" spans="2:26" x14ac:dyDescent="0.2">
      <c r="C6" t="s">
        <v>231</v>
      </c>
      <c r="D6" s="44">
        <v>43409</v>
      </c>
      <c r="E6" s="45">
        <v>43411</v>
      </c>
      <c r="F6" s="45">
        <v>43411</v>
      </c>
      <c r="G6" s="47" t="s">
        <v>534</v>
      </c>
      <c r="H6" s="49">
        <v>32.028041839599609</v>
      </c>
      <c r="I6" s="49">
        <v>5.7072792053222656</v>
      </c>
      <c r="J6" s="49" t="s">
        <v>614</v>
      </c>
      <c r="K6" s="49" t="s">
        <v>614</v>
      </c>
      <c r="L6" s="49" t="s">
        <v>614</v>
      </c>
      <c r="N6" s="53" t="s">
        <v>614</v>
      </c>
      <c r="O6" t="s">
        <v>56</v>
      </c>
      <c r="P6" t="s">
        <v>56</v>
      </c>
    </row>
    <row r="7" spans="2:26" x14ac:dyDescent="0.2">
      <c r="C7" t="s">
        <v>232</v>
      </c>
      <c r="D7" s="44">
        <v>43288</v>
      </c>
      <c r="E7" s="45">
        <v>43411</v>
      </c>
      <c r="F7" s="45">
        <v>43411</v>
      </c>
      <c r="G7" s="47" t="s">
        <v>534</v>
      </c>
      <c r="H7" s="49">
        <v>32.199134826660156</v>
      </c>
      <c r="I7" s="49">
        <v>5.14019775390625</v>
      </c>
      <c r="J7" s="49" t="s">
        <v>614</v>
      </c>
      <c r="K7" s="49" t="s">
        <v>614</v>
      </c>
      <c r="L7" s="49" t="s">
        <v>614</v>
      </c>
      <c r="N7" s="53" t="s">
        <v>614</v>
      </c>
      <c r="O7" t="s">
        <v>56</v>
      </c>
      <c r="P7" t="s">
        <v>56</v>
      </c>
    </row>
    <row r="8" spans="2:26" x14ac:dyDescent="0.2">
      <c r="C8" t="s">
        <v>233</v>
      </c>
      <c r="D8" s="44">
        <v>43409</v>
      </c>
      <c r="E8" s="45">
        <v>43411</v>
      </c>
      <c r="F8" s="45">
        <v>43411</v>
      </c>
      <c r="G8" s="47" t="s">
        <v>534</v>
      </c>
      <c r="H8" s="49">
        <v>34.834693908691406</v>
      </c>
      <c r="I8" s="49">
        <v>1.0275859832763672</v>
      </c>
      <c r="J8" s="49" t="s">
        <v>614</v>
      </c>
      <c r="K8" s="49" t="s">
        <v>614</v>
      </c>
      <c r="L8" s="49" t="s">
        <v>614</v>
      </c>
      <c r="N8" s="53" t="s">
        <v>614</v>
      </c>
      <c r="O8" t="s">
        <v>56</v>
      </c>
      <c r="P8" t="s">
        <v>56</v>
      </c>
    </row>
    <row r="9" spans="2:26" x14ac:dyDescent="0.2">
      <c r="C9" t="s">
        <v>234</v>
      </c>
      <c r="D9" s="44">
        <v>43288</v>
      </c>
      <c r="E9" s="45">
        <v>43411</v>
      </c>
      <c r="F9" s="45">
        <v>43411</v>
      </c>
      <c r="G9" s="47" t="s">
        <v>534</v>
      </c>
      <c r="H9" s="49">
        <v>35.503860473632812</v>
      </c>
      <c r="I9" s="49">
        <v>0.68282318115234375</v>
      </c>
      <c r="J9" s="49" t="s">
        <v>614</v>
      </c>
      <c r="K9" s="49" t="s">
        <v>614</v>
      </c>
      <c r="L9" s="49" t="s">
        <v>614</v>
      </c>
      <c r="N9" s="53" t="s">
        <v>614</v>
      </c>
      <c r="O9" t="s">
        <v>56</v>
      </c>
      <c r="P9" t="s">
        <v>56</v>
      </c>
    </row>
    <row r="10" spans="2:26" x14ac:dyDescent="0.2">
      <c r="B10" t="s">
        <v>637</v>
      </c>
      <c r="C10" t="s">
        <v>235</v>
      </c>
      <c r="D10" s="44">
        <v>43288</v>
      </c>
      <c r="E10" s="45">
        <v>43411</v>
      </c>
      <c r="F10" s="45">
        <v>43411</v>
      </c>
      <c r="G10" s="47" t="s">
        <v>534</v>
      </c>
      <c r="H10" s="49">
        <v>32.869888305664062</v>
      </c>
      <c r="I10" s="49">
        <v>3.4207508563995361</v>
      </c>
      <c r="J10" s="49" t="s">
        <v>614</v>
      </c>
      <c r="K10" s="49" t="s">
        <v>614</v>
      </c>
      <c r="L10" s="49" t="s">
        <v>614</v>
      </c>
      <c r="N10" s="53" t="s">
        <v>614</v>
      </c>
      <c r="O10" t="s">
        <v>56</v>
      </c>
      <c r="P10" t="s">
        <v>56</v>
      </c>
    </row>
    <row r="11" spans="2:26" x14ac:dyDescent="0.2">
      <c r="B11" t="s">
        <v>636</v>
      </c>
      <c r="C11" t="s">
        <v>236</v>
      </c>
      <c r="D11" s="44">
        <v>43288</v>
      </c>
      <c r="E11" s="45">
        <v>43411</v>
      </c>
      <c r="F11" s="45">
        <v>43411</v>
      </c>
      <c r="G11" s="47" t="s">
        <v>534</v>
      </c>
      <c r="H11" s="49">
        <v>35.021781921386719</v>
      </c>
      <c r="I11" s="49">
        <v>0.91660237312316895</v>
      </c>
      <c r="J11" s="49" t="s">
        <v>614</v>
      </c>
      <c r="K11" s="49" t="s">
        <v>614</v>
      </c>
      <c r="L11" s="49" t="s">
        <v>614</v>
      </c>
      <c r="N11" s="53" t="s">
        <v>614</v>
      </c>
      <c r="O11" t="s">
        <v>56</v>
      </c>
      <c r="P11" t="s">
        <v>56</v>
      </c>
    </row>
    <row r="12" spans="2:26" x14ac:dyDescent="0.2">
      <c r="C12" t="s">
        <v>237</v>
      </c>
      <c r="D12" s="44">
        <v>43409</v>
      </c>
      <c r="E12" s="45">
        <v>43411</v>
      </c>
      <c r="F12" s="45">
        <v>43411</v>
      </c>
      <c r="G12" s="47" t="s">
        <v>534</v>
      </c>
      <c r="H12" s="49">
        <v>33.939002990722656</v>
      </c>
      <c r="I12" s="49">
        <v>1.7756547927856445</v>
      </c>
      <c r="J12" s="49" t="s">
        <v>614</v>
      </c>
      <c r="K12" s="49" t="s">
        <v>614</v>
      </c>
      <c r="L12" s="49" t="s">
        <v>614</v>
      </c>
      <c r="N12" s="53" t="s">
        <v>614</v>
      </c>
      <c r="O12" t="s">
        <v>56</v>
      </c>
      <c r="P12" t="s">
        <v>56</v>
      </c>
    </row>
    <row r="13" spans="2:26" x14ac:dyDescent="0.2">
      <c r="C13" s="53" t="s">
        <v>238</v>
      </c>
      <c r="D13" s="44">
        <v>43288</v>
      </c>
      <c r="E13" s="45">
        <v>43411</v>
      </c>
      <c r="F13" s="45">
        <v>43411</v>
      </c>
      <c r="G13" s="47" t="s">
        <v>534</v>
      </c>
      <c r="H13" s="49">
        <v>32.219745635986328</v>
      </c>
      <c r="I13" s="49">
        <v>5.6363825798034668</v>
      </c>
      <c r="J13" s="49" t="s">
        <v>615</v>
      </c>
      <c r="K13" s="49" t="s">
        <v>614</v>
      </c>
      <c r="L13" s="49" t="s">
        <v>614</v>
      </c>
      <c r="M13" t="s">
        <v>620</v>
      </c>
      <c r="N13" s="53" t="s">
        <v>615</v>
      </c>
      <c r="O13" s="51"/>
    </row>
    <row r="14" spans="2:26" x14ac:dyDescent="0.2">
      <c r="C14" t="s">
        <v>239</v>
      </c>
      <c r="D14" s="44">
        <v>43288</v>
      </c>
      <c r="E14" s="45">
        <v>43411</v>
      </c>
      <c r="F14" s="45">
        <v>43411</v>
      </c>
      <c r="G14" s="47" t="s">
        <v>534</v>
      </c>
      <c r="H14" s="49">
        <v>30.895515441894531</v>
      </c>
      <c r="I14" s="49">
        <v>11.410324096679688</v>
      </c>
      <c r="J14" s="49" t="s">
        <v>614</v>
      </c>
      <c r="K14" s="49" t="s">
        <v>614</v>
      </c>
      <c r="L14" s="49" t="s">
        <v>614</v>
      </c>
      <c r="N14" s="53" t="s">
        <v>614</v>
      </c>
      <c r="O14" t="s">
        <v>56</v>
      </c>
      <c r="P14" t="s">
        <v>56</v>
      </c>
    </row>
    <row r="15" spans="2:26" x14ac:dyDescent="0.2">
      <c r="C15" s="53" t="s">
        <v>240</v>
      </c>
      <c r="D15" s="44">
        <v>43409</v>
      </c>
      <c r="E15" s="45">
        <v>43411</v>
      </c>
      <c r="F15" s="45">
        <v>43411</v>
      </c>
      <c r="G15" s="47" t="s">
        <v>534</v>
      </c>
      <c r="H15" s="49">
        <v>34.415988922119141</v>
      </c>
      <c r="I15" s="49">
        <v>1.430715799331665</v>
      </c>
      <c r="J15" s="49" t="s">
        <v>615</v>
      </c>
      <c r="K15" s="49" t="s">
        <v>614</v>
      </c>
      <c r="L15" s="49" t="s">
        <v>614</v>
      </c>
      <c r="M15" t="s">
        <v>620</v>
      </c>
      <c r="N15" s="53" t="s">
        <v>615</v>
      </c>
      <c r="O15" s="51"/>
    </row>
    <row r="16" spans="2:26" x14ac:dyDescent="0.2">
      <c r="C16" t="s">
        <v>241</v>
      </c>
      <c r="D16" s="44">
        <v>43288</v>
      </c>
      <c r="E16" s="45">
        <v>43411</v>
      </c>
      <c r="F16" s="45">
        <v>43411</v>
      </c>
      <c r="G16" s="47" t="s">
        <v>534</v>
      </c>
      <c r="H16" s="49">
        <v>31.690347671508789</v>
      </c>
      <c r="I16" s="49">
        <v>7.049931526184082</v>
      </c>
      <c r="J16" s="49" t="s">
        <v>614</v>
      </c>
      <c r="K16" s="49" t="s">
        <v>614</v>
      </c>
      <c r="L16" s="49" t="s">
        <v>614</v>
      </c>
      <c r="N16" s="53" t="s">
        <v>614</v>
      </c>
      <c r="O16" t="s">
        <v>56</v>
      </c>
      <c r="P16" t="s">
        <v>56</v>
      </c>
    </row>
    <row r="17" spans="2:16" x14ac:dyDescent="0.2">
      <c r="C17" t="s">
        <v>242</v>
      </c>
      <c r="D17" s="44">
        <v>43288</v>
      </c>
      <c r="E17" s="45">
        <v>43411</v>
      </c>
      <c r="F17" s="45">
        <v>43411</v>
      </c>
      <c r="G17" s="47" t="s">
        <v>534</v>
      </c>
      <c r="H17" s="49">
        <v>31.112186431884766</v>
      </c>
      <c r="I17" s="49">
        <v>9.9964656829833984</v>
      </c>
      <c r="J17" s="49" t="s">
        <v>614</v>
      </c>
      <c r="K17" s="49" t="s">
        <v>614</v>
      </c>
      <c r="L17" s="49" t="s">
        <v>614</v>
      </c>
      <c r="N17" s="53" t="s">
        <v>614</v>
      </c>
      <c r="O17" t="s">
        <v>56</v>
      </c>
      <c r="P17" t="s">
        <v>56</v>
      </c>
    </row>
    <row r="18" spans="2:16" x14ac:dyDescent="0.2">
      <c r="C18" t="s">
        <v>243</v>
      </c>
      <c r="D18" s="44">
        <v>43288</v>
      </c>
      <c r="E18" s="45">
        <v>43411</v>
      </c>
      <c r="F18" s="45">
        <v>43411</v>
      </c>
      <c r="G18" s="47" t="s">
        <v>534</v>
      </c>
      <c r="H18" s="49">
        <v>32.439605712890625</v>
      </c>
      <c r="I18" s="49">
        <v>4.4491720199584961</v>
      </c>
      <c r="J18" s="49" t="s">
        <v>614</v>
      </c>
      <c r="K18" s="49" t="s">
        <v>614</v>
      </c>
      <c r="L18" s="49" t="s">
        <v>614</v>
      </c>
      <c r="N18" s="53" t="s">
        <v>614</v>
      </c>
      <c r="O18" t="s">
        <v>56</v>
      </c>
      <c r="P18" t="s">
        <v>56</v>
      </c>
    </row>
    <row r="19" spans="2:16" x14ac:dyDescent="0.2">
      <c r="C19" t="s">
        <v>244</v>
      </c>
      <c r="D19" s="44">
        <v>43288</v>
      </c>
      <c r="E19" s="45">
        <v>43411</v>
      </c>
      <c r="F19" s="45">
        <v>43411</v>
      </c>
      <c r="G19" s="47" t="s">
        <v>534</v>
      </c>
      <c r="H19" s="49">
        <v>30.357784271240234</v>
      </c>
      <c r="I19" s="49">
        <v>15.870698928833008</v>
      </c>
      <c r="J19" s="49" t="s">
        <v>614</v>
      </c>
      <c r="K19" s="49" t="s">
        <v>614</v>
      </c>
      <c r="L19" s="49" t="s">
        <v>614</v>
      </c>
      <c r="N19" s="53" t="s">
        <v>614</v>
      </c>
      <c r="O19" t="s">
        <v>56</v>
      </c>
      <c r="P19" t="s">
        <v>56</v>
      </c>
    </row>
    <row r="20" spans="2:16" x14ac:dyDescent="0.2">
      <c r="C20" t="s">
        <v>245</v>
      </c>
      <c r="D20" s="44">
        <v>43288</v>
      </c>
      <c r="E20" s="45">
        <v>43411</v>
      </c>
      <c r="F20" s="45">
        <v>43411</v>
      </c>
      <c r="G20" s="47" t="s">
        <v>534</v>
      </c>
      <c r="H20" s="49">
        <v>33.300834655761719</v>
      </c>
      <c r="I20" s="49">
        <v>2.6313679218292236</v>
      </c>
      <c r="J20" s="49" t="s">
        <v>614</v>
      </c>
      <c r="K20" s="49" t="s">
        <v>614</v>
      </c>
      <c r="L20" s="49" t="s">
        <v>614</v>
      </c>
      <c r="N20" s="53" t="s">
        <v>614</v>
      </c>
      <c r="O20" t="s">
        <v>56</v>
      </c>
      <c r="P20" t="s">
        <v>56</v>
      </c>
    </row>
    <row r="21" spans="2:16" x14ac:dyDescent="0.2">
      <c r="C21" t="s">
        <v>246</v>
      </c>
      <c r="D21" s="44">
        <v>43288</v>
      </c>
      <c r="E21" s="45">
        <v>43411</v>
      </c>
      <c r="F21" s="45">
        <v>43411</v>
      </c>
      <c r="G21" s="47" t="s">
        <v>534</v>
      </c>
      <c r="H21" s="49">
        <v>33.224086761474609</v>
      </c>
      <c r="I21" s="49">
        <v>2.7561130523681641</v>
      </c>
      <c r="J21" s="49" t="s">
        <v>614</v>
      </c>
      <c r="K21" s="49" t="s">
        <v>614</v>
      </c>
      <c r="L21" s="49" t="s">
        <v>614</v>
      </c>
      <c r="N21" s="53" t="s">
        <v>614</v>
      </c>
      <c r="O21" t="s">
        <v>56</v>
      </c>
      <c r="P21" t="s">
        <v>56</v>
      </c>
    </row>
    <row r="22" spans="2:16" ht="32" x14ac:dyDescent="0.2">
      <c r="B22" s="39" t="s">
        <v>593</v>
      </c>
      <c r="C22" t="s">
        <v>247</v>
      </c>
      <c r="D22" s="44">
        <v>43288</v>
      </c>
      <c r="E22" s="44">
        <v>43288</v>
      </c>
      <c r="F22" s="45">
        <v>43412</v>
      </c>
      <c r="G22" s="47" t="s">
        <v>534</v>
      </c>
      <c r="H22" s="49">
        <v>31.939878463745117</v>
      </c>
      <c r="I22" s="49">
        <v>7.1865506172180176</v>
      </c>
      <c r="J22" s="49" t="s">
        <v>614</v>
      </c>
      <c r="K22" s="49" t="s">
        <v>614</v>
      </c>
      <c r="L22" s="49" t="s">
        <v>614</v>
      </c>
      <c r="N22" s="53" t="s">
        <v>614</v>
      </c>
      <c r="O22" t="s">
        <v>56</v>
      </c>
      <c r="P22" t="s">
        <v>56</v>
      </c>
    </row>
    <row r="23" spans="2:16" x14ac:dyDescent="0.2">
      <c r="B23" s="38">
        <v>0.75</v>
      </c>
      <c r="C23" t="s">
        <v>248</v>
      </c>
      <c r="D23" s="45">
        <v>43409</v>
      </c>
      <c r="E23" s="44">
        <v>43288</v>
      </c>
      <c r="F23" s="45">
        <v>43412</v>
      </c>
      <c r="G23" s="47" t="s">
        <v>534</v>
      </c>
      <c r="H23" s="49">
        <v>30.094356536865234</v>
      </c>
      <c r="I23" s="49">
        <v>22.065151214599609</v>
      </c>
      <c r="J23" s="49" t="s">
        <v>614</v>
      </c>
      <c r="K23" s="49" t="s">
        <v>614</v>
      </c>
      <c r="L23" s="49" t="s">
        <v>614</v>
      </c>
      <c r="N23" s="53" t="s">
        <v>614</v>
      </c>
      <c r="O23" t="s">
        <v>56</v>
      </c>
      <c r="P23" t="s">
        <v>56</v>
      </c>
    </row>
    <row r="24" spans="2:16" x14ac:dyDescent="0.2">
      <c r="C24" t="s">
        <v>249</v>
      </c>
      <c r="D24" s="44">
        <v>43288</v>
      </c>
      <c r="E24" s="44">
        <v>43288</v>
      </c>
      <c r="F24" s="45">
        <v>43412</v>
      </c>
      <c r="G24" s="47" t="s">
        <v>534</v>
      </c>
      <c r="H24" s="49">
        <v>31.371295928955078</v>
      </c>
      <c r="I24" s="49">
        <v>10.147213935852051</v>
      </c>
      <c r="J24" s="49" t="s">
        <v>614</v>
      </c>
      <c r="K24" s="49" t="s">
        <v>614</v>
      </c>
      <c r="L24" s="49" t="s">
        <v>614</v>
      </c>
      <c r="N24" s="53" t="s">
        <v>614</v>
      </c>
      <c r="O24" t="s">
        <v>56</v>
      </c>
      <c r="P24" t="s">
        <v>56</v>
      </c>
    </row>
    <row r="25" spans="2:16" x14ac:dyDescent="0.2">
      <c r="C25" t="s">
        <v>250</v>
      </c>
      <c r="D25" s="44">
        <v>43288</v>
      </c>
      <c r="E25" s="44">
        <v>43288</v>
      </c>
      <c r="F25" s="45">
        <v>43412</v>
      </c>
      <c r="G25" s="47" t="s">
        <v>534</v>
      </c>
      <c r="H25" s="49">
        <v>33.603775024414062</v>
      </c>
      <c r="I25" s="49">
        <v>2.6098766326904297</v>
      </c>
      <c r="J25" s="49" t="s">
        <v>614</v>
      </c>
      <c r="K25" s="49" t="s">
        <v>614</v>
      </c>
      <c r="L25" s="49" t="s">
        <v>614</v>
      </c>
      <c r="N25" s="53" t="s">
        <v>614</v>
      </c>
      <c r="O25" t="s">
        <v>56</v>
      </c>
      <c r="P25" t="s">
        <v>56</v>
      </c>
    </row>
    <row r="26" spans="2:16" x14ac:dyDescent="0.2">
      <c r="C26" t="s">
        <v>251</v>
      </c>
      <c r="D26" s="44">
        <v>43288</v>
      </c>
      <c r="E26" s="44">
        <v>43288</v>
      </c>
      <c r="F26" s="45">
        <v>43412</v>
      </c>
      <c r="G26" s="47" t="s">
        <v>534</v>
      </c>
      <c r="H26" s="49">
        <v>31.453300476074219</v>
      </c>
      <c r="I26" s="49">
        <v>9.6799297332763672</v>
      </c>
      <c r="J26" s="49" t="s">
        <v>614</v>
      </c>
      <c r="K26" s="49" t="s">
        <v>614</v>
      </c>
      <c r="L26" s="49" t="s">
        <v>614</v>
      </c>
      <c r="N26" s="53" t="s">
        <v>614</v>
      </c>
      <c r="O26" t="s">
        <v>56</v>
      </c>
      <c r="P26" t="s">
        <v>56</v>
      </c>
    </row>
    <row r="27" spans="2:16" x14ac:dyDescent="0.2">
      <c r="C27" t="s">
        <v>252</v>
      </c>
      <c r="D27" s="44">
        <v>43288</v>
      </c>
      <c r="E27" s="44">
        <v>43288</v>
      </c>
      <c r="F27" s="45">
        <v>43412</v>
      </c>
      <c r="G27" s="47" t="s">
        <v>534</v>
      </c>
      <c r="H27" s="49">
        <v>31.01997184753418</v>
      </c>
      <c r="I27" s="49">
        <v>12.574533462524414</v>
      </c>
      <c r="J27" s="49" t="s">
        <v>614</v>
      </c>
      <c r="K27" s="49" t="s">
        <v>614</v>
      </c>
      <c r="L27" s="49" t="s">
        <v>614</v>
      </c>
      <c r="N27" s="53" t="s">
        <v>614</v>
      </c>
      <c r="O27" t="s">
        <v>56</v>
      </c>
      <c r="P27" t="s">
        <v>56</v>
      </c>
    </row>
    <row r="28" spans="2:16" x14ac:dyDescent="0.2">
      <c r="C28" t="s">
        <v>253</v>
      </c>
      <c r="D28" s="44">
        <v>43288</v>
      </c>
      <c r="E28" s="44">
        <v>43288</v>
      </c>
      <c r="F28" s="45">
        <v>43412</v>
      </c>
      <c r="G28" s="47" t="s">
        <v>534</v>
      </c>
      <c r="H28" s="49">
        <v>32.260978698730469</v>
      </c>
      <c r="I28" s="49">
        <v>5.9085545539855957</v>
      </c>
      <c r="J28" s="49" t="s">
        <v>614</v>
      </c>
      <c r="K28" s="49" t="s">
        <v>614</v>
      </c>
      <c r="L28" s="49" t="s">
        <v>614</v>
      </c>
      <c r="N28" s="53" t="s">
        <v>614</v>
      </c>
      <c r="O28" t="s">
        <v>56</v>
      </c>
      <c r="P28" t="s">
        <v>56</v>
      </c>
    </row>
    <row r="29" spans="2:16" x14ac:dyDescent="0.2">
      <c r="C29" t="s">
        <v>254</v>
      </c>
      <c r="D29" s="44">
        <v>43288</v>
      </c>
      <c r="E29" s="44">
        <v>43288</v>
      </c>
      <c r="F29" s="45">
        <v>43412</v>
      </c>
      <c r="G29" s="47" t="s">
        <v>534</v>
      </c>
      <c r="H29" s="49">
        <v>31.840866088867188</v>
      </c>
      <c r="I29" s="49">
        <v>7.6254520416259766</v>
      </c>
      <c r="J29" s="49" t="s">
        <v>614</v>
      </c>
      <c r="K29" s="49" t="s">
        <v>614</v>
      </c>
      <c r="L29" s="49" t="s">
        <v>614</v>
      </c>
      <c r="N29" s="53" t="s">
        <v>614</v>
      </c>
      <c r="O29" t="s">
        <v>56</v>
      </c>
      <c r="P29" t="s">
        <v>56</v>
      </c>
    </row>
    <row r="30" spans="2:16" x14ac:dyDescent="0.2">
      <c r="C30" t="s">
        <v>255</v>
      </c>
      <c r="D30" s="44">
        <v>43288</v>
      </c>
      <c r="E30" s="44">
        <v>43288</v>
      </c>
      <c r="F30" s="45">
        <v>43412</v>
      </c>
      <c r="G30" s="47" t="s">
        <v>534</v>
      </c>
      <c r="H30" s="49">
        <v>32.854454040527344</v>
      </c>
      <c r="I30" s="49">
        <v>4.1170282363891602</v>
      </c>
      <c r="J30" s="49" t="s">
        <v>614</v>
      </c>
      <c r="K30" s="49" t="s">
        <v>614</v>
      </c>
      <c r="L30" s="49" t="s">
        <v>614</v>
      </c>
      <c r="N30" s="53" t="s">
        <v>614</v>
      </c>
      <c r="O30" t="s">
        <v>56</v>
      </c>
      <c r="P30" t="s">
        <v>56</v>
      </c>
    </row>
    <row r="31" spans="2:16" x14ac:dyDescent="0.2">
      <c r="C31" s="53" t="s">
        <v>256</v>
      </c>
      <c r="D31" s="44">
        <v>43288</v>
      </c>
      <c r="E31" s="44">
        <v>43288</v>
      </c>
      <c r="F31" s="45">
        <v>43412</v>
      </c>
      <c r="G31" s="47" t="s">
        <v>534</v>
      </c>
      <c r="H31" s="49">
        <v>42.282310485839844</v>
      </c>
      <c r="I31" s="49">
        <v>1.3702871277928352E-2</v>
      </c>
      <c r="J31" s="49" t="s">
        <v>615</v>
      </c>
      <c r="K31" s="49" t="s">
        <v>614</v>
      </c>
      <c r="L31" s="49" t="s">
        <v>614</v>
      </c>
      <c r="M31" s="49" t="s">
        <v>622</v>
      </c>
      <c r="N31" s="53" t="s">
        <v>615</v>
      </c>
      <c r="O31" s="51"/>
    </row>
    <row r="32" spans="2:16" x14ac:dyDescent="0.2">
      <c r="C32" t="s">
        <v>257</v>
      </c>
      <c r="D32" s="44">
        <v>43288</v>
      </c>
      <c r="E32" s="44">
        <v>43288</v>
      </c>
      <c r="F32" s="45">
        <v>43412</v>
      </c>
      <c r="G32" s="47" t="s">
        <v>534</v>
      </c>
      <c r="H32" s="49">
        <v>33.847793579101562</v>
      </c>
      <c r="I32" s="49">
        <v>2.2490494251251221</v>
      </c>
      <c r="J32" s="49" t="s">
        <v>614</v>
      </c>
      <c r="K32" s="49" t="s">
        <v>614</v>
      </c>
      <c r="L32" s="49" t="s">
        <v>614</v>
      </c>
      <c r="N32" s="53" t="s">
        <v>614</v>
      </c>
      <c r="O32" t="s">
        <v>56</v>
      </c>
      <c r="P32" t="s">
        <v>56</v>
      </c>
    </row>
    <row r="33" spans="2:22" x14ac:dyDescent="0.2">
      <c r="C33" t="s">
        <v>258</v>
      </c>
      <c r="D33" s="44">
        <v>43288</v>
      </c>
      <c r="E33" s="44">
        <v>43288</v>
      </c>
      <c r="F33" s="45">
        <v>43412</v>
      </c>
      <c r="G33" s="47" t="s">
        <v>534</v>
      </c>
      <c r="H33" s="49">
        <v>32.062404632568359</v>
      </c>
      <c r="I33" s="49">
        <v>6.6743946075439453</v>
      </c>
      <c r="J33" s="49" t="s">
        <v>614</v>
      </c>
      <c r="K33" s="49" t="s">
        <v>614</v>
      </c>
      <c r="L33" s="49" t="s">
        <v>614</v>
      </c>
      <c r="N33" s="53" t="s">
        <v>614</v>
      </c>
      <c r="O33" t="s">
        <v>56</v>
      </c>
      <c r="P33" t="s">
        <v>56</v>
      </c>
    </row>
    <row r="34" spans="2:22" x14ac:dyDescent="0.2">
      <c r="C34" t="s">
        <v>259</v>
      </c>
      <c r="D34" s="44">
        <v>43413</v>
      </c>
      <c r="E34" s="44">
        <v>43480</v>
      </c>
      <c r="F34" s="44">
        <v>43480</v>
      </c>
      <c r="G34" s="47" t="s">
        <v>534</v>
      </c>
      <c r="H34" s="49">
        <v>39.508811950683594</v>
      </c>
      <c r="I34" s="49">
        <v>0.13026131689548492</v>
      </c>
      <c r="J34" s="49" t="s">
        <v>614</v>
      </c>
      <c r="K34" s="49" t="s">
        <v>614</v>
      </c>
      <c r="L34" s="49" t="s">
        <v>614</v>
      </c>
    </row>
    <row r="35" spans="2:22" x14ac:dyDescent="0.2">
      <c r="C35" t="s">
        <v>260</v>
      </c>
      <c r="D35" s="44">
        <v>43288</v>
      </c>
      <c r="E35" s="44">
        <v>43288</v>
      </c>
      <c r="F35" s="45">
        <v>43412</v>
      </c>
      <c r="G35" s="47" t="s">
        <v>534</v>
      </c>
      <c r="H35" s="49">
        <v>30.427013397216797</v>
      </c>
      <c r="I35" s="49">
        <v>18.043048858642578</v>
      </c>
      <c r="J35" s="49" t="s">
        <v>614</v>
      </c>
      <c r="K35" s="49" t="s">
        <v>614</v>
      </c>
      <c r="L35" s="49" t="s">
        <v>614</v>
      </c>
      <c r="N35" s="53" t="s">
        <v>614</v>
      </c>
      <c r="O35" t="s">
        <v>56</v>
      </c>
      <c r="P35" t="s">
        <v>56</v>
      </c>
    </row>
    <row r="36" spans="2:22" x14ac:dyDescent="0.2">
      <c r="C36" t="s">
        <v>261</v>
      </c>
      <c r="D36" s="44">
        <v>43288</v>
      </c>
      <c r="E36" s="44">
        <v>43288</v>
      </c>
      <c r="F36" s="45">
        <v>43412</v>
      </c>
      <c r="G36" s="47" t="s">
        <v>534</v>
      </c>
      <c r="H36" s="49">
        <v>31.644186019897461</v>
      </c>
      <c r="I36" s="49">
        <v>8.6174163818359375</v>
      </c>
      <c r="J36" s="49" t="s">
        <v>614</v>
      </c>
      <c r="K36" s="49" t="s">
        <v>614</v>
      </c>
      <c r="L36" s="49" t="s">
        <v>614</v>
      </c>
      <c r="N36" s="53" t="s">
        <v>614</v>
      </c>
      <c r="O36" t="s">
        <v>56</v>
      </c>
      <c r="P36" t="s">
        <v>56</v>
      </c>
    </row>
    <row r="37" spans="2:22" x14ac:dyDescent="0.2">
      <c r="C37" t="s">
        <v>262</v>
      </c>
      <c r="D37" s="44">
        <v>43413</v>
      </c>
      <c r="E37" s="44">
        <v>43480</v>
      </c>
      <c r="F37" s="44">
        <v>43480</v>
      </c>
      <c r="G37" s="47" t="s">
        <v>534</v>
      </c>
      <c r="H37" s="49">
        <v>36.317481994628906</v>
      </c>
      <c r="I37" s="49">
        <v>0.91223186254501343</v>
      </c>
      <c r="J37" s="49" t="s">
        <v>614</v>
      </c>
      <c r="K37" s="49" t="s">
        <v>614</v>
      </c>
      <c r="L37" s="49" t="s">
        <v>614</v>
      </c>
      <c r="N37" s="53" t="s">
        <v>614</v>
      </c>
      <c r="O37" t="s">
        <v>56</v>
      </c>
      <c r="P37" t="s">
        <v>56</v>
      </c>
    </row>
    <row r="38" spans="2:22" x14ac:dyDescent="0.2">
      <c r="C38" t="s">
        <v>263</v>
      </c>
      <c r="D38" s="44">
        <v>43413</v>
      </c>
      <c r="E38" s="44">
        <v>43480</v>
      </c>
      <c r="F38" s="60">
        <v>43516</v>
      </c>
      <c r="G38" s="47" t="s">
        <v>534</v>
      </c>
      <c r="H38" s="49">
        <v>33.279991149902344</v>
      </c>
      <c r="I38" s="49">
        <v>4.0744705200195312</v>
      </c>
      <c r="J38" s="49" t="s">
        <v>614</v>
      </c>
      <c r="K38" s="49" t="s">
        <v>614</v>
      </c>
      <c r="L38" s="49" t="s">
        <v>614</v>
      </c>
      <c r="N38" s="53" t="s">
        <v>614</v>
      </c>
      <c r="O38" s="44">
        <v>43480</v>
      </c>
      <c r="P38" s="44">
        <v>43480</v>
      </c>
      <c r="Q38" s="47" t="s">
        <v>534</v>
      </c>
      <c r="R38" s="49">
        <v>35.218639373779297</v>
      </c>
      <c r="T38" s="49" t="s">
        <v>614</v>
      </c>
      <c r="U38" s="49" t="s">
        <v>614</v>
      </c>
      <c r="V38" s="49" t="s">
        <v>614</v>
      </c>
    </row>
    <row r="39" spans="2:22" x14ac:dyDescent="0.2">
      <c r="C39" t="s">
        <v>264</v>
      </c>
      <c r="D39" s="44">
        <v>43413</v>
      </c>
      <c r="E39" s="60">
        <v>43516</v>
      </c>
      <c r="F39" s="60">
        <v>43516</v>
      </c>
      <c r="G39" s="47" t="s">
        <v>534</v>
      </c>
      <c r="H39" s="49">
        <v>47.667900085449219</v>
      </c>
      <c r="I39" s="49">
        <v>8.6385599570348859E-4</v>
      </c>
      <c r="J39" s="49" t="s">
        <v>615</v>
      </c>
      <c r="K39" s="49" t="s">
        <v>614</v>
      </c>
      <c r="L39" s="49" t="s">
        <v>614</v>
      </c>
    </row>
    <row r="40" spans="2:22" x14ac:dyDescent="0.2">
      <c r="C40" t="s">
        <v>265</v>
      </c>
      <c r="D40" s="44">
        <v>43413</v>
      </c>
      <c r="E40" s="60">
        <v>43516</v>
      </c>
      <c r="F40" s="60">
        <v>43516</v>
      </c>
      <c r="G40" s="47" t="s">
        <v>534</v>
      </c>
      <c r="H40" s="49">
        <v>35.65625</v>
      </c>
      <c r="I40" s="49">
        <v>0.94342505931854248</v>
      </c>
      <c r="J40" s="49" t="s">
        <v>614</v>
      </c>
      <c r="K40" s="49" t="s">
        <v>614</v>
      </c>
      <c r="L40" s="49" t="s">
        <v>614</v>
      </c>
    </row>
    <row r="41" spans="2:22" x14ac:dyDescent="0.2">
      <c r="C41" t="s">
        <v>266</v>
      </c>
      <c r="D41" s="44">
        <v>43413</v>
      </c>
      <c r="E41" s="60">
        <v>43516</v>
      </c>
      <c r="F41" s="60">
        <v>43516</v>
      </c>
      <c r="G41" s="47" t="s">
        <v>534</v>
      </c>
      <c r="H41" s="49">
        <v>36.940711975097656</v>
      </c>
      <c r="I41" s="49">
        <v>0.42865735292434692</v>
      </c>
      <c r="J41" s="49" t="s">
        <v>614</v>
      </c>
      <c r="K41" s="49" t="s">
        <v>614</v>
      </c>
      <c r="L41" s="49" t="s">
        <v>614</v>
      </c>
    </row>
    <row r="42" spans="2:22" ht="32" x14ac:dyDescent="0.2">
      <c r="B42" s="39" t="s">
        <v>594</v>
      </c>
      <c r="C42" s="53" t="s">
        <v>267</v>
      </c>
      <c r="D42" s="45">
        <v>43409</v>
      </c>
      <c r="E42" s="45"/>
      <c r="F42" s="45">
        <v>43411</v>
      </c>
      <c r="G42" s="50" t="s">
        <v>535</v>
      </c>
      <c r="H42" s="49" t="s">
        <v>533</v>
      </c>
      <c r="J42" s="49" t="s">
        <v>614</v>
      </c>
      <c r="K42" s="49" t="s">
        <v>614</v>
      </c>
      <c r="L42" s="49" t="s">
        <v>615</v>
      </c>
      <c r="N42" s="53" t="s">
        <v>615</v>
      </c>
      <c r="O42" s="51"/>
    </row>
    <row r="43" spans="2:22" x14ac:dyDescent="0.2">
      <c r="B43" s="38">
        <v>0.25</v>
      </c>
      <c r="C43" s="53" t="s">
        <v>268</v>
      </c>
      <c r="D43" s="45">
        <v>43409</v>
      </c>
      <c r="E43" s="45"/>
      <c r="F43" s="45">
        <v>43411</v>
      </c>
      <c r="G43" s="48" t="s">
        <v>536</v>
      </c>
      <c r="H43" s="49">
        <v>42.729709625244141</v>
      </c>
      <c r="I43" s="49">
        <v>8.2730455324053764E-3</v>
      </c>
      <c r="J43" s="49" t="s">
        <v>614</v>
      </c>
      <c r="K43" s="49" t="s">
        <v>615</v>
      </c>
      <c r="L43" s="49" t="s">
        <v>615</v>
      </c>
      <c r="M43" t="s">
        <v>537</v>
      </c>
      <c r="N43" s="53" t="s">
        <v>615</v>
      </c>
      <c r="O43" s="51"/>
    </row>
    <row r="44" spans="2:22" x14ac:dyDescent="0.2">
      <c r="C44" s="53" t="s">
        <v>269</v>
      </c>
      <c r="D44" s="45">
        <v>43409</v>
      </c>
      <c r="E44" s="45"/>
      <c r="F44" s="45">
        <v>43411</v>
      </c>
      <c r="G44" s="50" t="s">
        <v>535</v>
      </c>
      <c r="H44" s="49" t="s">
        <v>533</v>
      </c>
      <c r="J44" s="49" t="s">
        <v>614</v>
      </c>
      <c r="K44" s="49" t="s">
        <v>615</v>
      </c>
      <c r="L44" s="49" t="s">
        <v>615</v>
      </c>
      <c r="N44" s="53" t="s">
        <v>614</v>
      </c>
    </row>
    <row r="45" spans="2:22" x14ac:dyDescent="0.2">
      <c r="C45" t="s">
        <v>270</v>
      </c>
    </row>
    <row r="46" spans="2:22" x14ac:dyDescent="0.2">
      <c r="C46" t="s">
        <v>271</v>
      </c>
    </row>
    <row r="47" spans="2:22" x14ac:dyDescent="0.2">
      <c r="C47" t="s">
        <v>272</v>
      </c>
    </row>
    <row r="48" spans="2:22" x14ac:dyDescent="0.2">
      <c r="C48" t="s">
        <v>273</v>
      </c>
    </row>
    <row r="49" spans="2:16" x14ac:dyDescent="0.2">
      <c r="C49" t="s">
        <v>274</v>
      </c>
    </row>
    <row r="50" spans="2:16" x14ac:dyDescent="0.2">
      <c r="C50" t="s">
        <v>275</v>
      </c>
    </row>
    <row r="51" spans="2:16" x14ac:dyDescent="0.2">
      <c r="C51" t="s">
        <v>276</v>
      </c>
    </row>
    <row r="52" spans="2:16" x14ac:dyDescent="0.2">
      <c r="C52" t="s">
        <v>277</v>
      </c>
    </row>
    <row r="53" spans="2:16" x14ac:dyDescent="0.2">
      <c r="C53" t="s">
        <v>278</v>
      </c>
    </row>
    <row r="54" spans="2:16" x14ac:dyDescent="0.2">
      <c r="C54" t="s">
        <v>279</v>
      </c>
    </row>
    <row r="55" spans="2:16" x14ac:dyDescent="0.2">
      <c r="C55" t="s">
        <v>280</v>
      </c>
    </row>
    <row r="56" spans="2:16" x14ac:dyDescent="0.2">
      <c r="C56" t="s">
        <v>281</v>
      </c>
      <c r="D56" s="45">
        <v>43409</v>
      </c>
      <c r="E56" s="45">
        <v>43411</v>
      </c>
      <c r="F56" s="45">
        <v>43412</v>
      </c>
      <c r="G56" s="50" t="s">
        <v>535</v>
      </c>
      <c r="H56" t="s">
        <v>56</v>
      </c>
      <c r="I56" t="s">
        <v>56</v>
      </c>
    </row>
    <row r="57" spans="2:16" x14ac:dyDescent="0.2">
      <c r="C57" t="s">
        <v>282</v>
      </c>
      <c r="D57" s="45">
        <v>43409</v>
      </c>
      <c r="E57" s="45">
        <v>43411</v>
      </c>
      <c r="F57" s="45">
        <v>43412</v>
      </c>
      <c r="G57" s="50" t="s">
        <v>535</v>
      </c>
      <c r="H57" t="s">
        <v>56</v>
      </c>
      <c r="I57" t="s">
        <v>56</v>
      </c>
    </row>
    <row r="58" spans="2:16" x14ac:dyDescent="0.2">
      <c r="C58" t="s">
        <v>283</v>
      </c>
      <c r="D58" s="45">
        <v>43409</v>
      </c>
      <c r="E58" s="45">
        <v>43411</v>
      </c>
      <c r="F58" s="45">
        <v>43412</v>
      </c>
      <c r="G58" s="50" t="s">
        <v>535</v>
      </c>
      <c r="H58" t="s">
        <v>56</v>
      </c>
      <c r="I58" t="s">
        <v>56</v>
      </c>
    </row>
    <row r="59" spans="2:16" x14ac:dyDescent="0.2">
      <c r="C59" t="s">
        <v>284</v>
      </c>
    </row>
    <row r="60" spans="2:16" x14ac:dyDescent="0.2">
      <c r="C60" t="s">
        <v>285</v>
      </c>
      <c r="D60" s="45">
        <v>43409</v>
      </c>
      <c r="E60" s="45">
        <v>43411</v>
      </c>
      <c r="F60" s="45">
        <v>43412</v>
      </c>
      <c r="G60" s="50" t="s">
        <v>535</v>
      </c>
      <c r="H60" t="s">
        <v>56</v>
      </c>
      <c r="I60" t="s">
        <v>56</v>
      </c>
    </row>
    <row r="61" spans="2:16" x14ac:dyDescent="0.2">
      <c r="C61" t="s">
        <v>286</v>
      </c>
      <c r="D61" s="45">
        <v>43409</v>
      </c>
      <c r="E61" s="45">
        <v>43411</v>
      </c>
      <c r="F61" s="45">
        <v>43412</v>
      </c>
      <c r="G61" s="50" t="s">
        <v>535</v>
      </c>
      <c r="H61" t="s">
        <v>56</v>
      </c>
      <c r="I61" t="s">
        <v>56</v>
      </c>
    </row>
    <row r="62" spans="2:16" ht="32" x14ac:dyDescent="0.2">
      <c r="B62" s="39" t="s">
        <v>595</v>
      </c>
      <c r="C62" t="s">
        <v>287</v>
      </c>
      <c r="D62" s="45">
        <v>43288</v>
      </c>
      <c r="E62" s="45">
        <v>43411</v>
      </c>
      <c r="F62" s="45">
        <v>43411</v>
      </c>
      <c r="G62" s="47" t="s">
        <v>534</v>
      </c>
      <c r="H62" s="46">
        <v>32.101394999999997</v>
      </c>
      <c r="I62">
        <v>5.5880000000000001</v>
      </c>
      <c r="J62" s="49" t="s">
        <v>614</v>
      </c>
      <c r="K62" s="49" t="s">
        <v>614</v>
      </c>
      <c r="L62" s="49" t="s">
        <v>614</v>
      </c>
      <c r="N62" s="49" t="s">
        <v>614</v>
      </c>
      <c r="O62" t="s">
        <v>56</v>
      </c>
      <c r="P62" t="s">
        <v>56</v>
      </c>
    </row>
    <row r="63" spans="2:16" x14ac:dyDescent="0.2">
      <c r="B63" s="38">
        <v>0.75</v>
      </c>
      <c r="C63" t="s">
        <v>288</v>
      </c>
      <c r="D63" s="45">
        <v>43288</v>
      </c>
      <c r="E63" s="45">
        <v>43411</v>
      </c>
      <c r="F63" s="45">
        <v>43411</v>
      </c>
      <c r="G63" s="47" t="s">
        <v>534</v>
      </c>
      <c r="H63" s="46">
        <v>34.556709289550781</v>
      </c>
      <c r="I63">
        <v>1.218</v>
      </c>
      <c r="J63" s="49" t="s">
        <v>614</v>
      </c>
      <c r="K63" s="49" t="s">
        <v>614</v>
      </c>
      <c r="L63" s="49" t="s">
        <v>614</v>
      </c>
      <c r="N63" s="49" t="s">
        <v>614</v>
      </c>
      <c r="O63" t="s">
        <v>56</v>
      </c>
      <c r="P63" t="s">
        <v>56</v>
      </c>
    </row>
    <row r="64" spans="2:16" x14ac:dyDescent="0.2">
      <c r="C64" t="s">
        <v>289</v>
      </c>
      <c r="D64" s="45">
        <v>43288</v>
      </c>
      <c r="E64" s="45">
        <v>43411</v>
      </c>
      <c r="F64" s="45">
        <v>43411</v>
      </c>
      <c r="G64" s="47" t="s">
        <v>534</v>
      </c>
      <c r="H64" s="46">
        <v>34.413658142089844</v>
      </c>
      <c r="I64">
        <v>1.329</v>
      </c>
      <c r="J64" s="49" t="s">
        <v>614</v>
      </c>
      <c r="K64" s="49" t="s">
        <v>614</v>
      </c>
      <c r="L64" s="49" t="s">
        <v>614</v>
      </c>
      <c r="N64" s="49" t="s">
        <v>614</v>
      </c>
      <c r="O64" t="s">
        <v>56</v>
      </c>
      <c r="P64" t="s">
        <v>56</v>
      </c>
    </row>
    <row r="65" spans="2:16" x14ac:dyDescent="0.2">
      <c r="C65" t="s">
        <v>290</v>
      </c>
      <c r="D65" s="45">
        <v>43288</v>
      </c>
      <c r="E65" s="45">
        <v>43411</v>
      </c>
      <c r="F65" s="45">
        <v>43411</v>
      </c>
      <c r="G65" s="47" t="s">
        <v>534</v>
      </c>
      <c r="H65" s="46">
        <v>31.679866790771484</v>
      </c>
      <c r="I65">
        <v>7.0919999999999996</v>
      </c>
      <c r="J65" s="49" t="s">
        <v>614</v>
      </c>
      <c r="K65" s="49" t="s">
        <v>614</v>
      </c>
      <c r="L65" s="49" t="s">
        <v>614</v>
      </c>
      <c r="N65" s="49" t="s">
        <v>614</v>
      </c>
      <c r="O65" t="s">
        <v>56</v>
      </c>
      <c r="P65" t="s">
        <v>56</v>
      </c>
    </row>
    <row r="66" spans="2:16" x14ac:dyDescent="0.2">
      <c r="C66" t="s">
        <v>291</v>
      </c>
      <c r="D66" s="45">
        <v>43288</v>
      </c>
      <c r="E66" s="45">
        <v>43411</v>
      </c>
      <c r="F66" s="45">
        <v>43411</v>
      </c>
      <c r="G66" s="47" t="s">
        <v>534</v>
      </c>
      <c r="H66" s="46">
        <v>30.46812629699707</v>
      </c>
      <c r="I66">
        <v>14.791</v>
      </c>
      <c r="J66" s="49" t="s">
        <v>614</v>
      </c>
      <c r="K66" s="49" t="s">
        <v>614</v>
      </c>
      <c r="L66" s="49" t="s">
        <v>614</v>
      </c>
      <c r="N66" s="49" t="s">
        <v>614</v>
      </c>
      <c r="O66" t="s">
        <v>56</v>
      </c>
      <c r="P66" t="s">
        <v>56</v>
      </c>
    </row>
    <row r="67" spans="2:16" x14ac:dyDescent="0.2">
      <c r="C67" t="s">
        <v>292</v>
      </c>
      <c r="D67" s="45">
        <v>43288</v>
      </c>
      <c r="E67" s="45">
        <v>43411</v>
      </c>
      <c r="F67" s="45">
        <v>43411</v>
      </c>
      <c r="G67" s="47" t="s">
        <v>534</v>
      </c>
      <c r="H67" s="46">
        <v>29.519235610961914</v>
      </c>
      <c r="I67">
        <v>26.413</v>
      </c>
      <c r="J67" s="49" t="s">
        <v>614</v>
      </c>
      <c r="K67" s="49" t="s">
        <v>614</v>
      </c>
      <c r="L67" s="49" t="s">
        <v>614</v>
      </c>
      <c r="N67" s="49" t="s">
        <v>614</v>
      </c>
      <c r="O67" t="s">
        <v>56</v>
      </c>
      <c r="P67" t="s">
        <v>56</v>
      </c>
    </row>
    <row r="68" spans="2:16" x14ac:dyDescent="0.2">
      <c r="C68" t="s">
        <v>293</v>
      </c>
      <c r="D68" s="45">
        <v>43288</v>
      </c>
      <c r="E68" s="45">
        <v>43411</v>
      </c>
      <c r="F68" s="45">
        <v>43411</v>
      </c>
      <c r="G68" s="47" t="s">
        <v>534</v>
      </c>
      <c r="H68" s="46">
        <v>29.757667541503906</v>
      </c>
      <c r="I68">
        <v>22.92</v>
      </c>
      <c r="J68" s="49" t="s">
        <v>614</v>
      </c>
      <c r="K68" s="49" t="s">
        <v>614</v>
      </c>
      <c r="L68" s="49" t="s">
        <v>614</v>
      </c>
      <c r="N68" s="49" t="s">
        <v>614</v>
      </c>
      <c r="O68" t="s">
        <v>56</v>
      </c>
      <c r="P68" t="s">
        <v>56</v>
      </c>
    </row>
    <row r="69" spans="2:16" x14ac:dyDescent="0.2">
      <c r="C69" t="s">
        <v>294</v>
      </c>
      <c r="D69" s="45">
        <v>43288</v>
      </c>
      <c r="E69" s="45">
        <v>43411</v>
      </c>
      <c r="F69" s="45">
        <v>43411</v>
      </c>
      <c r="G69" s="47" t="s">
        <v>534</v>
      </c>
      <c r="H69" s="46">
        <v>31.5302734375</v>
      </c>
      <c r="I69">
        <v>7.7732000000000001</v>
      </c>
      <c r="J69" s="49" t="s">
        <v>614</v>
      </c>
      <c r="K69" s="49" t="s">
        <v>614</v>
      </c>
      <c r="L69" s="49" t="s">
        <v>614</v>
      </c>
      <c r="N69" s="49" t="s">
        <v>614</v>
      </c>
      <c r="O69" t="s">
        <v>56</v>
      </c>
      <c r="P69" t="s">
        <v>56</v>
      </c>
    </row>
    <row r="70" spans="2:16" x14ac:dyDescent="0.2">
      <c r="B70" t="s">
        <v>635</v>
      </c>
      <c r="C70" t="s">
        <v>295</v>
      </c>
      <c r="D70" s="45">
        <v>43288</v>
      </c>
      <c r="E70" s="45">
        <v>43411</v>
      </c>
      <c r="F70" s="45">
        <v>43411</v>
      </c>
      <c r="G70" s="47" t="s">
        <v>534</v>
      </c>
      <c r="H70" s="46">
        <v>34.283397674560547</v>
      </c>
      <c r="I70">
        <v>1.466</v>
      </c>
      <c r="J70" s="49" t="s">
        <v>614</v>
      </c>
      <c r="K70" s="49" t="s">
        <v>614</v>
      </c>
      <c r="L70" s="49" t="s">
        <v>614</v>
      </c>
      <c r="N70" s="49" t="s">
        <v>614</v>
      </c>
      <c r="O70" t="s">
        <v>56</v>
      </c>
      <c r="P70" t="s">
        <v>56</v>
      </c>
    </row>
    <row r="71" spans="2:16" x14ac:dyDescent="0.2">
      <c r="C71" t="s">
        <v>296</v>
      </c>
      <c r="D71" s="45">
        <v>43288</v>
      </c>
      <c r="E71" s="45">
        <v>43411</v>
      </c>
      <c r="F71" s="45">
        <v>43411</v>
      </c>
      <c r="G71" s="47" t="s">
        <v>534</v>
      </c>
      <c r="H71" s="46">
        <v>32.606719970703125</v>
      </c>
      <c r="I71">
        <v>4.0220000000000002</v>
      </c>
      <c r="J71" s="49" t="s">
        <v>614</v>
      </c>
      <c r="K71" s="49" t="s">
        <v>614</v>
      </c>
      <c r="L71" s="49" t="s">
        <v>614</v>
      </c>
      <c r="N71" s="49" t="s">
        <v>614</v>
      </c>
      <c r="O71" t="s">
        <v>56</v>
      </c>
      <c r="P71" t="s">
        <v>56</v>
      </c>
    </row>
    <row r="72" spans="2:16" x14ac:dyDescent="0.2">
      <c r="C72" t="s">
        <v>297</v>
      </c>
      <c r="D72" s="45">
        <v>43288</v>
      </c>
      <c r="E72" s="45">
        <v>43411</v>
      </c>
      <c r="F72" s="45">
        <v>43411</v>
      </c>
      <c r="G72" s="47" t="s">
        <v>534</v>
      </c>
      <c r="H72" s="46">
        <v>32.344772338867188</v>
      </c>
      <c r="I72">
        <v>4.7119999999999997</v>
      </c>
      <c r="J72" s="49" t="s">
        <v>614</v>
      </c>
      <c r="K72" s="49" t="s">
        <v>614</v>
      </c>
      <c r="L72" s="49" t="s">
        <v>614</v>
      </c>
      <c r="N72" s="49" t="s">
        <v>614</v>
      </c>
      <c r="O72" t="s">
        <v>56</v>
      </c>
      <c r="P72" t="s">
        <v>56</v>
      </c>
    </row>
    <row r="73" spans="2:16" x14ac:dyDescent="0.2">
      <c r="C73" t="s">
        <v>298</v>
      </c>
      <c r="D73" s="45">
        <v>43288</v>
      </c>
      <c r="E73" s="45">
        <v>43411</v>
      </c>
      <c r="F73" s="45">
        <v>43411</v>
      </c>
      <c r="G73" s="47" t="s">
        <v>534</v>
      </c>
      <c r="H73" s="46">
        <v>34.502716064453125</v>
      </c>
      <c r="I73">
        <v>1.27</v>
      </c>
      <c r="J73" s="49" t="s">
        <v>614</v>
      </c>
      <c r="K73" s="49" t="s">
        <v>614</v>
      </c>
      <c r="L73" s="49" t="s">
        <v>614</v>
      </c>
      <c r="N73" s="49" t="s">
        <v>614</v>
      </c>
      <c r="O73" t="s">
        <v>56</v>
      </c>
      <c r="P73" t="s">
        <v>56</v>
      </c>
    </row>
    <row r="74" spans="2:16" x14ac:dyDescent="0.2">
      <c r="C74" t="s">
        <v>299</v>
      </c>
      <c r="D74" s="45">
        <v>43288</v>
      </c>
      <c r="E74" s="45">
        <v>43411</v>
      </c>
      <c r="F74" s="45">
        <v>43411</v>
      </c>
      <c r="G74" s="47" t="s">
        <v>534</v>
      </c>
      <c r="H74" s="46">
        <v>31.935054779052734</v>
      </c>
      <c r="I74">
        <v>6.0389999999999997</v>
      </c>
      <c r="J74" s="49" t="s">
        <v>614</v>
      </c>
      <c r="K74" s="49" t="s">
        <v>614</v>
      </c>
      <c r="L74" s="49" t="s">
        <v>614</v>
      </c>
      <c r="N74" s="49" t="s">
        <v>614</v>
      </c>
      <c r="O74" t="s">
        <v>56</v>
      </c>
      <c r="P74" t="s">
        <v>56</v>
      </c>
    </row>
    <row r="75" spans="2:16" x14ac:dyDescent="0.2">
      <c r="C75" t="s">
        <v>300</v>
      </c>
      <c r="D75" s="45">
        <v>43288</v>
      </c>
      <c r="E75" s="45">
        <v>43411</v>
      </c>
      <c r="F75" s="45">
        <v>43411</v>
      </c>
      <c r="G75" s="47" t="s">
        <v>534</v>
      </c>
      <c r="H75" s="46">
        <v>31.347770690917969</v>
      </c>
      <c r="I75">
        <v>8.6440000000000001</v>
      </c>
      <c r="J75" s="49" t="s">
        <v>614</v>
      </c>
      <c r="K75" s="49" t="s">
        <v>614</v>
      </c>
      <c r="L75" s="49" t="s">
        <v>614</v>
      </c>
      <c r="N75" s="49" t="s">
        <v>614</v>
      </c>
      <c r="O75" t="s">
        <v>56</v>
      </c>
      <c r="P75" t="s">
        <v>56</v>
      </c>
    </row>
    <row r="76" spans="2:16" x14ac:dyDescent="0.2">
      <c r="C76" t="s">
        <v>301</v>
      </c>
      <c r="D76" s="45">
        <v>43288</v>
      </c>
      <c r="E76" s="45">
        <v>43411</v>
      </c>
      <c r="F76" s="45">
        <v>43411</v>
      </c>
      <c r="G76" s="47" t="s">
        <v>534</v>
      </c>
      <c r="H76" s="46">
        <v>31.866256713867188</v>
      </c>
      <c r="I76">
        <v>6.3010000000000002</v>
      </c>
      <c r="J76" s="49" t="s">
        <v>614</v>
      </c>
      <c r="K76" s="49" t="s">
        <v>614</v>
      </c>
      <c r="L76" s="49" t="s">
        <v>614</v>
      </c>
      <c r="N76" s="49" t="s">
        <v>614</v>
      </c>
      <c r="O76" t="s">
        <v>56</v>
      </c>
      <c r="P76" t="s">
        <v>56</v>
      </c>
    </row>
    <row r="77" spans="2:16" x14ac:dyDescent="0.2">
      <c r="C77" t="s">
        <v>302</v>
      </c>
      <c r="D77" s="45">
        <v>43288</v>
      </c>
      <c r="E77" s="45">
        <v>43411</v>
      </c>
      <c r="F77" s="45">
        <v>43411</v>
      </c>
      <c r="G77" s="47" t="s">
        <v>534</v>
      </c>
      <c r="H77" s="46">
        <v>29.479190826416016</v>
      </c>
      <c r="I77">
        <v>27.067</v>
      </c>
      <c r="J77" s="49" t="s">
        <v>614</v>
      </c>
      <c r="K77" s="49" t="s">
        <v>614</v>
      </c>
      <c r="L77" s="49" t="s">
        <v>614</v>
      </c>
      <c r="N77" s="49" t="s">
        <v>614</v>
      </c>
      <c r="O77" t="s">
        <v>56</v>
      </c>
      <c r="P77" t="s">
        <v>56</v>
      </c>
    </row>
    <row r="78" spans="2:16" x14ac:dyDescent="0.2">
      <c r="C78" t="s">
        <v>303</v>
      </c>
      <c r="D78" s="45">
        <v>43288</v>
      </c>
      <c r="E78" s="45">
        <v>43411</v>
      </c>
      <c r="F78" s="45">
        <v>43411</v>
      </c>
      <c r="G78" s="47" t="s">
        <v>534</v>
      </c>
      <c r="H78" s="46">
        <v>29.65997314453125</v>
      </c>
      <c r="I78">
        <v>24.231000000000002</v>
      </c>
      <c r="J78" s="49" t="s">
        <v>614</v>
      </c>
      <c r="K78" s="49" t="s">
        <v>614</v>
      </c>
      <c r="L78" s="49" t="s">
        <v>614</v>
      </c>
      <c r="N78" s="49" t="s">
        <v>614</v>
      </c>
      <c r="O78" t="s">
        <v>56</v>
      </c>
      <c r="P78" t="s">
        <v>56</v>
      </c>
    </row>
    <row r="79" spans="2:16" x14ac:dyDescent="0.2">
      <c r="C79" t="s">
        <v>304</v>
      </c>
      <c r="D79" s="45">
        <v>43288</v>
      </c>
      <c r="E79" s="45">
        <v>43411</v>
      </c>
      <c r="F79" s="45">
        <v>43411</v>
      </c>
      <c r="G79" s="47" t="s">
        <v>534</v>
      </c>
      <c r="H79" s="46">
        <v>32.941440582275391</v>
      </c>
      <c r="I79">
        <v>3.266</v>
      </c>
      <c r="J79" s="49" t="s">
        <v>614</v>
      </c>
      <c r="K79" s="49" t="s">
        <v>614</v>
      </c>
      <c r="L79" s="49" t="s">
        <v>614</v>
      </c>
      <c r="N79" s="49" t="s">
        <v>614</v>
      </c>
      <c r="O79" t="s">
        <v>56</v>
      </c>
      <c r="P79" t="s">
        <v>56</v>
      </c>
    </row>
    <row r="80" spans="2:16" x14ac:dyDescent="0.2">
      <c r="C80" t="s">
        <v>305</v>
      </c>
      <c r="D80" s="45">
        <v>43288</v>
      </c>
      <c r="E80" s="45">
        <v>43411</v>
      </c>
      <c r="F80" s="45">
        <v>43411</v>
      </c>
      <c r="G80" s="47" t="s">
        <v>534</v>
      </c>
      <c r="H80" s="46">
        <v>34.3316650390625</v>
      </c>
      <c r="I80">
        <v>1.397</v>
      </c>
      <c r="J80" s="49" t="s">
        <v>614</v>
      </c>
      <c r="K80" s="49" t="s">
        <v>614</v>
      </c>
      <c r="L80" s="49" t="s">
        <v>614</v>
      </c>
      <c r="N80" s="49" t="s">
        <v>614</v>
      </c>
      <c r="O80" t="s">
        <v>56</v>
      </c>
      <c r="P80" t="s">
        <v>56</v>
      </c>
    </row>
    <row r="81" spans="2:16" x14ac:dyDescent="0.2">
      <c r="C81" t="s">
        <v>306</v>
      </c>
      <c r="D81" s="45">
        <v>43288</v>
      </c>
      <c r="E81" s="45">
        <v>43411</v>
      </c>
      <c r="F81" s="45">
        <v>43411</v>
      </c>
      <c r="G81" s="47" t="s">
        <v>534</v>
      </c>
      <c r="H81" s="46">
        <v>29.002992630004883</v>
      </c>
      <c r="I81">
        <v>36.200000000000003</v>
      </c>
      <c r="J81" s="49" t="s">
        <v>614</v>
      </c>
      <c r="K81" s="49" t="s">
        <v>614</v>
      </c>
      <c r="L81" s="49" t="s">
        <v>614</v>
      </c>
      <c r="N81" s="49" t="s">
        <v>614</v>
      </c>
      <c r="O81" t="s">
        <v>56</v>
      </c>
      <c r="P81" t="s">
        <v>56</v>
      </c>
    </row>
    <row r="82" spans="2:16" ht="32" x14ac:dyDescent="0.2">
      <c r="B82" s="39" t="s">
        <v>596</v>
      </c>
      <c r="C82" t="s">
        <v>307</v>
      </c>
      <c r="D82" s="44">
        <v>43509</v>
      </c>
      <c r="F82" s="44">
        <v>43516</v>
      </c>
      <c r="G82" s="50" t="s">
        <v>535</v>
      </c>
      <c r="H82">
        <v>0</v>
      </c>
      <c r="I82">
        <v>0</v>
      </c>
      <c r="J82" s="49" t="s">
        <v>614</v>
      </c>
      <c r="K82" s="49" t="s">
        <v>614</v>
      </c>
      <c r="L82" s="49" t="s">
        <v>615</v>
      </c>
    </row>
    <row r="83" spans="2:16" x14ac:dyDescent="0.2">
      <c r="B83" s="38">
        <v>0</v>
      </c>
      <c r="C83" t="s">
        <v>308</v>
      </c>
      <c r="J83" s="49"/>
      <c r="K83" s="49"/>
      <c r="L83" s="49"/>
    </row>
    <row r="84" spans="2:16" x14ac:dyDescent="0.2">
      <c r="C84" t="s">
        <v>309</v>
      </c>
      <c r="J84" s="49"/>
      <c r="K84" s="49"/>
      <c r="L84" s="49"/>
    </row>
    <row r="85" spans="2:16" x14ac:dyDescent="0.2">
      <c r="C85" t="s">
        <v>310</v>
      </c>
    </row>
    <row r="86" spans="2:16" x14ac:dyDescent="0.2">
      <c r="C86" t="s">
        <v>311</v>
      </c>
      <c r="D86" s="44">
        <v>43509</v>
      </c>
      <c r="F86" s="44">
        <v>43516</v>
      </c>
      <c r="G86" s="50" t="s">
        <v>535</v>
      </c>
      <c r="H86">
        <v>0</v>
      </c>
      <c r="I86">
        <v>0</v>
      </c>
      <c r="J86" s="49" t="s">
        <v>614</v>
      </c>
      <c r="K86" s="49" t="s">
        <v>614</v>
      </c>
      <c r="L86" s="49" t="s">
        <v>615</v>
      </c>
    </row>
    <row r="87" spans="2:16" x14ac:dyDescent="0.2">
      <c r="C87" t="s">
        <v>312</v>
      </c>
      <c r="D87" s="44">
        <v>43509</v>
      </c>
      <c r="F87" s="44">
        <v>43516</v>
      </c>
      <c r="G87" s="50" t="s">
        <v>535</v>
      </c>
      <c r="H87">
        <v>0</v>
      </c>
      <c r="I87">
        <v>0</v>
      </c>
      <c r="J87" s="49" t="s">
        <v>614</v>
      </c>
      <c r="K87" s="49" t="s">
        <v>614</v>
      </c>
      <c r="L87" s="49" t="s">
        <v>615</v>
      </c>
    </row>
    <row r="88" spans="2:16" x14ac:dyDescent="0.2">
      <c r="C88" t="s">
        <v>313</v>
      </c>
    </row>
    <row r="89" spans="2:16" x14ac:dyDescent="0.2">
      <c r="C89" t="s">
        <v>314</v>
      </c>
    </row>
    <row r="90" spans="2:16" x14ac:dyDescent="0.2">
      <c r="C90" t="s">
        <v>315</v>
      </c>
      <c r="D90" s="44">
        <v>43509</v>
      </c>
    </row>
    <row r="91" spans="2:16" x14ac:dyDescent="0.2">
      <c r="C91" t="s">
        <v>316</v>
      </c>
      <c r="D91" s="44">
        <v>43509</v>
      </c>
    </row>
    <row r="92" spans="2:16" x14ac:dyDescent="0.2">
      <c r="C92" t="s">
        <v>317</v>
      </c>
    </row>
    <row r="93" spans="2:16" x14ac:dyDescent="0.2">
      <c r="C93" t="s">
        <v>318</v>
      </c>
    </row>
    <row r="94" spans="2:16" x14ac:dyDescent="0.2">
      <c r="C94" t="s">
        <v>319</v>
      </c>
    </row>
    <row r="95" spans="2:16" x14ac:dyDescent="0.2">
      <c r="C95" t="s">
        <v>320</v>
      </c>
    </row>
    <row r="96" spans="2:16" x14ac:dyDescent="0.2">
      <c r="C96" t="s">
        <v>321</v>
      </c>
    </row>
    <row r="97" spans="2:4" x14ac:dyDescent="0.2">
      <c r="C97" t="s">
        <v>322</v>
      </c>
    </row>
    <row r="98" spans="2:4" x14ac:dyDescent="0.2">
      <c r="C98" t="s">
        <v>323</v>
      </c>
    </row>
    <row r="99" spans="2:4" x14ac:dyDescent="0.2">
      <c r="C99" t="s">
        <v>324</v>
      </c>
    </row>
    <row r="100" spans="2:4" x14ac:dyDescent="0.2">
      <c r="C100" t="s">
        <v>325</v>
      </c>
    </row>
    <row r="101" spans="2:4" x14ac:dyDescent="0.2">
      <c r="C101" t="s">
        <v>326</v>
      </c>
    </row>
    <row r="102" spans="2:4" ht="32" x14ac:dyDescent="0.2">
      <c r="B102" s="39" t="s">
        <v>597</v>
      </c>
      <c r="C102" t="s">
        <v>576</v>
      </c>
    </row>
    <row r="103" spans="2:4" x14ac:dyDescent="0.2">
      <c r="C103" t="s">
        <v>577</v>
      </c>
      <c r="D103" s="56">
        <v>43413</v>
      </c>
    </row>
    <row r="104" spans="2:4" x14ac:dyDescent="0.2">
      <c r="C104" t="s">
        <v>578</v>
      </c>
    </row>
    <row r="105" spans="2:4" x14ac:dyDescent="0.2">
      <c r="C105" t="s">
        <v>579</v>
      </c>
    </row>
    <row r="106" spans="2:4" x14ac:dyDescent="0.2">
      <c r="C106" t="s">
        <v>580</v>
      </c>
    </row>
    <row r="107" spans="2:4" x14ac:dyDescent="0.2">
      <c r="C107" t="s">
        <v>581</v>
      </c>
    </row>
    <row r="108" spans="2:4" x14ac:dyDescent="0.2">
      <c r="C108" t="s">
        <v>582</v>
      </c>
    </row>
    <row r="109" spans="2:4" x14ac:dyDescent="0.2">
      <c r="C109" t="s">
        <v>583</v>
      </c>
      <c r="D109" s="56">
        <v>43413</v>
      </c>
    </row>
    <row r="110" spans="2:4" x14ac:dyDescent="0.2">
      <c r="C110" t="s">
        <v>584</v>
      </c>
    </row>
    <row r="111" spans="2:4" x14ac:dyDescent="0.2">
      <c r="C111" t="s">
        <v>585</v>
      </c>
    </row>
  </sheetData>
  <conditionalFormatting sqref="B3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{35F908B5-B077-1F49-AB8D-B17A9C641112}</x14:id>
        </ext>
      </extLst>
    </cfRule>
  </conditionalFormatting>
  <conditionalFormatting sqref="B23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{C11C819E-0693-2A48-9279-0F10C7867692}</x14:id>
        </ext>
      </extLst>
    </cfRule>
  </conditionalFormatting>
  <conditionalFormatting sqref="B43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{35592AE3-556B-7846-96D1-37F6AB2CF8B9}</x14:id>
        </ext>
      </extLst>
    </cfRule>
  </conditionalFormatting>
  <conditionalFormatting sqref="B8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{4AC981C6-9A9C-2E45-895A-2CAE2FFFF24E}</x14:id>
        </ext>
      </extLst>
    </cfRule>
  </conditionalFormatting>
  <conditionalFormatting sqref="B63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{DF2204CD-BECB-6242-A64B-A7A8294BA158}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B3 B23 B43 B63 B83" xr:uid="{618AE61A-E793-404C-80AC-2739E8A28AA5}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F908B5-B077-1F49-AB8D-B17A9C64111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C11C819E-0693-2A48-9279-0F10C786769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35592AE3-556B-7846-96D1-37F6AB2CF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4AC981C6-9A9C-2E45-895A-2CAE2FFFF24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DF2204CD-BECB-6242-A64B-A7A8294BA15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E31B-CA57-EA47-A990-9A945BDA1C75}">
  <sheetPr codeName="Sheet5"/>
  <dimension ref="B1:AA111"/>
  <sheetViews>
    <sheetView workbookViewId="0">
      <pane ySplit="1" topLeftCell="A75" activePane="bottomLeft" state="frozen"/>
      <selection pane="bottomLeft" activeCell="G22" sqref="G22:I41"/>
    </sheetView>
  </sheetViews>
  <sheetFormatPr baseColWidth="10" defaultRowHeight="15" x14ac:dyDescent="0.2"/>
  <cols>
    <col min="2" max="2" width="14.1640625" customWidth="1"/>
    <col min="4" max="4" width="13" customWidth="1"/>
    <col min="13" max="13" width="19.33203125" customWidth="1"/>
    <col min="23" max="23" width="19.33203125" customWidth="1"/>
  </cols>
  <sheetData>
    <row r="1" spans="2:27" s="42" customFormat="1" ht="39" customHeight="1" x14ac:dyDescent="0.2">
      <c r="B1" s="40" t="s">
        <v>161</v>
      </c>
      <c r="C1" s="40" t="s">
        <v>160</v>
      </c>
      <c r="D1" s="41" t="s">
        <v>36</v>
      </c>
      <c r="E1" s="41" t="s">
        <v>97</v>
      </c>
      <c r="F1" s="41" t="s">
        <v>35</v>
      </c>
      <c r="G1" s="41" t="s">
        <v>165</v>
      </c>
      <c r="H1" s="41" t="s">
        <v>162</v>
      </c>
      <c r="I1" s="41" t="s">
        <v>163</v>
      </c>
      <c r="J1" s="41" t="s">
        <v>611</v>
      </c>
      <c r="K1" s="41" t="s">
        <v>612</v>
      </c>
      <c r="L1" s="41" t="s">
        <v>613</v>
      </c>
      <c r="M1" s="41" t="s">
        <v>166</v>
      </c>
      <c r="N1" s="41" t="s">
        <v>101</v>
      </c>
      <c r="O1" s="41" t="s">
        <v>164</v>
      </c>
      <c r="P1" s="41" t="s">
        <v>38</v>
      </c>
      <c r="Q1" s="41" t="s">
        <v>543</v>
      </c>
      <c r="R1" s="41" t="s">
        <v>544</v>
      </c>
      <c r="S1" s="41" t="s">
        <v>545</v>
      </c>
      <c r="T1" s="41" t="s">
        <v>611</v>
      </c>
      <c r="U1" s="41" t="s">
        <v>612</v>
      </c>
      <c r="V1" s="41" t="s">
        <v>613</v>
      </c>
      <c r="W1" s="41" t="s">
        <v>166</v>
      </c>
      <c r="X1" s="41" t="s">
        <v>101</v>
      </c>
      <c r="Y1"/>
      <c r="Z1"/>
      <c r="AA1"/>
    </row>
    <row r="2" spans="2:27" ht="32" x14ac:dyDescent="0.2">
      <c r="B2" s="39" t="s">
        <v>599</v>
      </c>
      <c r="C2" t="s">
        <v>327</v>
      </c>
      <c r="D2" s="44">
        <v>43412</v>
      </c>
      <c r="E2" s="44">
        <v>43412</v>
      </c>
      <c r="F2" s="44">
        <v>43413</v>
      </c>
      <c r="G2" s="50" t="s">
        <v>535</v>
      </c>
      <c r="H2" s="49">
        <v>0</v>
      </c>
      <c r="I2" s="49">
        <v>0</v>
      </c>
      <c r="J2" s="49" t="s">
        <v>614</v>
      </c>
      <c r="K2" s="49" t="s">
        <v>614</v>
      </c>
      <c r="L2" s="49" t="s">
        <v>615</v>
      </c>
      <c r="N2" t="s">
        <v>614</v>
      </c>
      <c r="Q2" s="39"/>
      <c r="W2" s="43"/>
    </row>
    <row r="3" spans="2:27" x14ac:dyDescent="0.2">
      <c r="B3" s="38">
        <v>0.5</v>
      </c>
      <c r="C3" t="s">
        <v>328</v>
      </c>
      <c r="D3" s="44">
        <v>43412</v>
      </c>
      <c r="E3" s="44">
        <v>43412</v>
      </c>
      <c r="F3" s="44">
        <v>43413</v>
      </c>
      <c r="G3" s="50" t="s">
        <v>535</v>
      </c>
      <c r="H3" s="49">
        <v>0</v>
      </c>
      <c r="I3" s="49">
        <v>0</v>
      </c>
      <c r="J3" s="49" t="s">
        <v>614</v>
      </c>
      <c r="K3" s="49" t="s">
        <v>615</v>
      </c>
      <c r="L3" s="49" t="s">
        <v>615</v>
      </c>
      <c r="M3" s="49"/>
      <c r="N3" t="s">
        <v>614</v>
      </c>
    </row>
    <row r="4" spans="2:27" x14ac:dyDescent="0.2">
      <c r="C4" t="s">
        <v>329</v>
      </c>
      <c r="D4" s="44">
        <v>43412</v>
      </c>
      <c r="E4" s="44">
        <v>43412</v>
      </c>
      <c r="F4" s="44">
        <v>43413</v>
      </c>
      <c r="G4" s="50" t="s">
        <v>535</v>
      </c>
      <c r="H4" s="49">
        <v>0</v>
      </c>
      <c r="I4" s="49">
        <v>0</v>
      </c>
      <c r="J4" s="49" t="s">
        <v>614</v>
      </c>
      <c r="K4" s="49" t="s">
        <v>614</v>
      </c>
      <c r="L4" s="49" t="s">
        <v>615</v>
      </c>
      <c r="N4" t="s">
        <v>614</v>
      </c>
    </row>
    <row r="5" spans="2:27" x14ac:dyDescent="0.2">
      <c r="C5" t="s">
        <v>330</v>
      </c>
      <c r="D5" s="44">
        <v>43412</v>
      </c>
      <c r="E5" s="44">
        <v>43412</v>
      </c>
      <c r="F5" s="44">
        <v>43413</v>
      </c>
      <c r="G5" s="47" t="s">
        <v>534</v>
      </c>
      <c r="H5" s="49">
        <v>36.042884826660156</v>
      </c>
      <c r="I5" s="49">
        <v>1.1788747310638428</v>
      </c>
      <c r="J5" s="49" t="s">
        <v>614</v>
      </c>
      <c r="K5" s="49" t="s">
        <v>614</v>
      </c>
      <c r="L5" s="49" t="s">
        <v>614</v>
      </c>
      <c r="N5" t="s">
        <v>614</v>
      </c>
    </row>
    <row r="6" spans="2:27" x14ac:dyDescent="0.2">
      <c r="C6" t="s">
        <v>547</v>
      </c>
      <c r="D6" s="44">
        <v>43412</v>
      </c>
      <c r="E6" s="44">
        <v>43412</v>
      </c>
      <c r="F6" s="44">
        <v>43413</v>
      </c>
      <c r="G6" s="47" t="s">
        <v>534</v>
      </c>
      <c r="H6" s="49">
        <v>41.223339080810547</v>
      </c>
      <c r="I6" s="49">
        <v>6.1203457415103912E-2</v>
      </c>
      <c r="J6" s="49" t="s">
        <v>614</v>
      </c>
      <c r="K6" s="49" t="s">
        <v>614</v>
      </c>
      <c r="L6" s="49" t="s">
        <v>614</v>
      </c>
      <c r="M6" t="s">
        <v>619</v>
      </c>
      <c r="N6" s="53" t="s">
        <v>532</v>
      </c>
    </row>
    <row r="7" spans="2:27" x14ac:dyDescent="0.2">
      <c r="C7" t="s">
        <v>548</v>
      </c>
      <c r="D7" s="44">
        <v>43412</v>
      </c>
      <c r="E7" s="57">
        <v>43288</v>
      </c>
      <c r="F7" s="57">
        <v>43518</v>
      </c>
      <c r="G7" s="47" t="s">
        <v>534</v>
      </c>
      <c r="H7" s="49">
        <v>42.132232666015625</v>
      </c>
      <c r="I7" s="49">
        <v>1.7164895310997963E-2</v>
      </c>
      <c r="J7" s="49" t="s">
        <v>615</v>
      </c>
      <c r="K7" s="49" t="s">
        <v>614</v>
      </c>
      <c r="L7" s="49" t="s">
        <v>614</v>
      </c>
      <c r="N7" s="53" t="s">
        <v>615</v>
      </c>
      <c r="O7" s="44">
        <v>43412</v>
      </c>
      <c r="P7" s="44">
        <v>43413</v>
      </c>
      <c r="Q7" s="47" t="s">
        <v>534</v>
      </c>
      <c r="R7" s="49">
        <v>42.920188903808594</v>
      </c>
      <c r="S7" s="49">
        <v>2.3615522310137749E-2</v>
      </c>
      <c r="T7" s="49" t="s">
        <v>615</v>
      </c>
      <c r="U7" s="49" t="s">
        <v>614</v>
      </c>
      <c r="V7" s="49" t="s">
        <v>614</v>
      </c>
      <c r="W7" s="49" t="s">
        <v>622</v>
      </c>
    </row>
    <row r="8" spans="2:27" x14ac:dyDescent="0.2">
      <c r="C8" t="s">
        <v>549</v>
      </c>
      <c r="D8" s="44">
        <v>43412</v>
      </c>
      <c r="E8" s="44">
        <v>43412</v>
      </c>
      <c r="F8" s="44">
        <v>43413</v>
      </c>
      <c r="G8" s="50" t="s">
        <v>535</v>
      </c>
      <c r="H8" s="49">
        <v>0</v>
      </c>
      <c r="I8" s="49">
        <v>0</v>
      </c>
      <c r="J8" s="49" t="s">
        <v>614</v>
      </c>
      <c r="K8" s="49" t="s">
        <v>614</v>
      </c>
      <c r="L8" s="49" t="s">
        <v>615</v>
      </c>
      <c r="N8" s="46" t="s">
        <v>614</v>
      </c>
    </row>
    <row r="9" spans="2:27" x14ac:dyDescent="0.2">
      <c r="C9" t="s">
        <v>550</v>
      </c>
      <c r="D9" s="44">
        <v>43412</v>
      </c>
      <c r="E9" s="44">
        <v>43412</v>
      </c>
      <c r="F9" s="44">
        <v>43413</v>
      </c>
      <c r="G9" s="47" t="s">
        <v>534</v>
      </c>
      <c r="H9" s="49">
        <v>38.626617431640625</v>
      </c>
      <c r="I9" s="49">
        <v>0.26711994409561157</v>
      </c>
      <c r="J9" s="49" t="s">
        <v>614</v>
      </c>
      <c r="K9" s="49" t="s">
        <v>614</v>
      </c>
      <c r="L9" s="49" t="s">
        <v>614</v>
      </c>
      <c r="M9" s="53"/>
      <c r="N9" s="49" t="s">
        <v>614</v>
      </c>
    </row>
    <row r="10" spans="2:27" x14ac:dyDescent="0.2">
      <c r="C10" t="s">
        <v>551</v>
      </c>
      <c r="D10" s="44">
        <v>43412</v>
      </c>
      <c r="E10" s="44">
        <v>43412</v>
      </c>
      <c r="F10" s="44">
        <v>43413</v>
      </c>
      <c r="G10" s="50" t="s">
        <v>535</v>
      </c>
      <c r="H10" s="49">
        <v>0</v>
      </c>
      <c r="I10" s="49">
        <v>0</v>
      </c>
      <c r="J10" s="49" t="s">
        <v>614</v>
      </c>
      <c r="K10" s="49" t="s">
        <v>614</v>
      </c>
      <c r="L10" s="49" t="s">
        <v>615</v>
      </c>
      <c r="N10" s="49" t="s">
        <v>532</v>
      </c>
    </row>
    <row r="11" spans="2:27" x14ac:dyDescent="0.2">
      <c r="C11" t="s">
        <v>552</v>
      </c>
      <c r="D11" s="44">
        <v>43412</v>
      </c>
      <c r="E11" s="44">
        <v>43412</v>
      </c>
      <c r="F11" s="44">
        <v>43413</v>
      </c>
      <c r="G11" s="50" t="s">
        <v>535</v>
      </c>
      <c r="H11" s="49">
        <v>0</v>
      </c>
      <c r="I11" s="49">
        <v>0</v>
      </c>
      <c r="J11" s="49" t="s">
        <v>614</v>
      </c>
      <c r="K11" s="49" t="s">
        <v>614</v>
      </c>
      <c r="L11" s="49" t="s">
        <v>615</v>
      </c>
      <c r="N11" s="49" t="s">
        <v>614</v>
      </c>
    </row>
    <row r="12" spans="2:27" x14ac:dyDescent="0.2">
      <c r="C12" t="s">
        <v>553</v>
      </c>
      <c r="D12" s="44">
        <v>43412</v>
      </c>
      <c r="E12" s="44">
        <v>43412</v>
      </c>
      <c r="F12" s="44">
        <v>43413</v>
      </c>
      <c r="G12" s="50" t="s">
        <v>535</v>
      </c>
      <c r="H12" s="49">
        <v>0</v>
      </c>
      <c r="I12" s="49">
        <v>0</v>
      </c>
      <c r="J12" s="49" t="s">
        <v>614</v>
      </c>
      <c r="K12" s="49" t="s">
        <v>614</v>
      </c>
      <c r="L12" s="49" t="s">
        <v>615</v>
      </c>
      <c r="N12" s="49" t="s">
        <v>614</v>
      </c>
    </row>
    <row r="13" spans="2:27" x14ac:dyDescent="0.2">
      <c r="C13" t="s">
        <v>554</v>
      </c>
      <c r="D13" s="44">
        <v>43412</v>
      </c>
      <c r="E13" s="44">
        <v>43412</v>
      </c>
      <c r="F13" s="44">
        <v>43413</v>
      </c>
      <c r="G13" s="50" t="s">
        <v>535</v>
      </c>
      <c r="H13" s="49">
        <v>0</v>
      </c>
      <c r="I13" s="49">
        <v>0</v>
      </c>
      <c r="J13" s="49" t="s">
        <v>614</v>
      </c>
      <c r="K13" s="49" t="s">
        <v>614</v>
      </c>
      <c r="L13" s="49" t="s">
        <v>615</v>
      </c>
      <c r="N13" s="49" t="s">
        <v>614</v>
      </c>
      <c r="O13" s="57"/>
    </row>
    <row r="14" spans="2:27" x14ac:dyDescent="0.2">
      <c r="C14" t="s">
        <v>555</v>
      </c>
      <c r="D14" s="44">
        <v>43413</v>
      </c>
      <c r="E14" s="57">
        <v>43288</v>
      </c>
      <c r="F14" s="57">
        <v>43518</v>
      </c>
      <c r="G14" s="47" t="s">
        <v>534</v>
      </c>
      <c r="H14" s="49">
        <v>40.532608032226562</v>
      </c>
      <c r="I14" s="49">
        <v>4.6291913837194443E-2</v>
      </c>
      <c r="J14" s="49" t="s">
        <v>615</v>
      </c>
      <c r="K14" s="49" t="s">
        <v>614</v>
      </c>
      <c r="L14" s="49" t="s">
        <v>614</v>
      </c>
      <c r="M14" t="s">
        <v>620</v>
      </c>
      <c r="N14" s="53" t="s">
        <v>615</v>
      </c>
      <c r="O14" s="44">
        <v>43416</v>
      </c>
      <c r="P14" s="44">
        <v>43416</v>
      </c>
      <c r="Q14" s="47" t="s">
        <v>534</v>
      </c>
      <c r="R14" s="49">
        <v>37.43511962890625</v>
      </c>
      <c r="S14" s="49">
        <v>0.20619811117649078</v>
      </c>
      <c r="T14" s="49" t="s">
        <v>615</v>
      </c>
      <c r="U14" s="49"/>
      <c r="V14" s="49" t="s">
        <v>614</v>
      </c>
      <c r="W14" t="s">
        <v>620</v>
      </c>
    </row>
    <row r="15" spans="2:27" x14ac:dyDescent="0.2">
      <c r="C15" t="s">
        <v>556</v>
      </c>
      <c r="D15" s="44">
        <v>43413</v>
      </c>
      <c r="E15" s="44">
        <v>43416</v>
      </c>
      <c r="F15" s="57">
        <v>43517</v>
      </c>
      <c r="G15" s="47" t="s">
        <v>534</v>
      </c>
      <c r="H15" s="61">
        <v>41.974170000000001</v>
      </c>
      <c r="I15" s="49">
        <v>9.432435967028141E-3</v>
      </c>
      <c r="J15" s="49" t="s">
        <v>615</v>
      </c>
      <c r="K15" s="49" t="s">
        <v>614</v>
      </c>
      <c r="L15" s="49" t="s">
        <v>614</v>
      </c>
      <c r="N15" s="53" t="s">
        <v>615</v>
      </c>
      <c r="O15" s="44">
        <v>43416</v>
      </c>
      <c r="P15" s="44">
        <v>43416</v>
      </c>
      <c r="Q15" s="47" t="s">
        <v>534</v>
      </c>
      <c r="R15" s="49">
        <v>41.073768615722699</v>
      </c>
      <c r="S15" s="49">
        <v>2.7366310358047485E-2</v>
      </c>
      <c r="T15" s="49" t="s">
        <v>615</v>
      </c>
      <c r="U15" s="49"/>
      <c r="V15" s="49" t="s">
        <v>614</v>
      </c>
      <c r="W15" t="s">
        <v>623</v>
      </c>
    </row>
    <row r="16" spans="2:27" x14ac:dyDescent="0.2">
      <c r="C16" t="s">
        <v>557</v>
      </c>
      <c r="D16" s="44">
        <v>43413</v>
      </c>
      <c r="E16" s="44">
        <v>43416</v>
      </c>
      <c r="F16" s="44">
        <v>43416</v>
      </c>
      <c r="G16" s="50" t="s">
        <v>535</v>
      </c>
      <c r="H16" s="49">
        <v>0</v>
      </c>
      <c r="I16" s="49">
        <v>0</v>
      </c>
      <c r="J16" s="49" t="s">
        <v>614</v>
      </c>
      <c r="K16" s="49"/>
      <c r="L16" s="49" t="s">
        <v>615</v>
      </c>
      <c r="N16" s="49" t="s">
        <v>614</v>
      </c>
    </row>
    <row r="17" spans="2:25" x14ac:dyDescent="0.2">
      <c r="C17" t="s">
        <v>558</v>
      </c>
      <c r="D17" s="44">
        <v>43413</v>
      </c>
      <c r="E17" s="44">
        <v>43416</v>
      </c>
      <c r="F17" s="44">
        <v>43416</v>
      </c>
      <c r="G17" s="50" t="s">
        <v>535</v>
      </c>
      <c r="H17" s="49">
        <v>0</v>
      </c>
      <c r="I17" s="49">
        <v>0</v>
      </c>
      <c r="J17" s="49" t="s">
        <v>614</v>
      </c>
      <c r="L17" s="49" t="s">
        <v>615</v>
      </c>
      <c r="N17" s="49" t="s">
        <v>614</v>
      </c>
    </row>
    <row r="18" spans="2:25" x14ac:dyDescent="0.2">
      <c r="C18" t="s">
        <v>559</v>
      </c>
      <c r="D18" s="44">
        <v>43413</v>
      </c>
      <c r="E18" s="44">
        <v>43416</v>
      </c>
      <c r="F18" s="44">
        <v>43416</v>
      </c>
      <c r="G18" s="50" t="s">
        <v>535</v>
      </c>
      <c r="H18" s="49">
        <v>0</v>
      </c>
      <c r="I18" s="49">
        <v>0</v>
      </c>
      <c r="J18" s="49" t="s">
        <v>614</v>
      </c>
      <c r="L18" s="49" t="s">
        <v>615</v>
      </c>
      <c r="N18" s="49" t="s">
        <v>614</v>
      </c>
    </row>
    <row r="19" spans="2:25" x14ac:dyDescent="0.2">
      <c r="C19" t="s">
        <v>560</v>
      </c>
      <c r="D19" s="44">
        <v>43413</v>
      </c>
      <c r="E19" s="44">
        <v>43416</v>
      </c>
      <c r="F19" s="44">
        <v>43416</v>
      </c>
      <c r="G19" s="50" t="s">
        <v>535</v>
      </c>
      <c r="H19" s="49">
        <v>0</v>
      </c>
      <c r="I19" s="49">
        <v>0</v>
      </c>
      <c r="J19" s="49" t="s">
        <v>614</v>
      </c>
      <c r="L19" s="49" t="s">
        <v>615</v>
      </c>
      <c r="N19" s="49" t="s">
        <v>614</v>
      </c>
    </row>
    <row r="20" spans="2:25" x14ac:dyDescent="0.2">
      <c r="C20" t="s">
        <v>561</v>
      </c>
      <c r="D20" s="44">
        <v>43413</v>
      </c>
      <c r="E20" s="44">
        <v>43416</v>
      </c>
      <c r="F20" s="44">
        <v>43416</v>
      </c>
      <c r="G20" s="50" t="s">
        <v>535</v>
      </c>
      <c r="H20" s="49">
        <v>0</v>
      </c>
      <c r="I20" s="49">
        <v>0</v>
      </c>
      <c r="J20" s="49" t="s">
        <v>614</v>
      </c>
      <c r="L20" s="49" t="s">
        <v>615</v>
      </c>
      <c r="N20" s="49" t="s">
        <v>614</v>
      </c>
    </row>
    <row r="21" spans="2:25" x14ac:dyDescent="0.2">
      <c r="C21" t="s">
        <v>562</v>
      </c>
      <c r="D21" s="44">
        <v>43413</v>
      </c>
      <c r="E21" s="44">
        <v>43416</v>
      </c>
      <c r="F21" s="44">
        <v>43416</v>
      </c>
      <c r="G21" s="50" t="s">
        <v>535</v>
      </c>
      <c r="H21" s="49">
        <v>0</v>
      </c>
      <c r="I21" s="49">
        <v>0</v>
      </c>
      <c r="J21" s="49" t="s">
        <v>614</v>
      </c>
      <c r="L21" s="49" t="s">
        <v>615</v>
      </c>
      <c r="N21" s="49" t="s">
        <v>614</v>
      </c>
    </row>
    <row r="22" spans="2:25" ht="32" x14ac:dyDescent="0.2">
      <c r="B22" s="39" t="s">
        <v>598</v>
      </c>
      <c r="C22" t="s">
        <v>331</v>
      </c>
      <c r="D22" s="44">
        <v>43412</v>
      </c>
      <c r="E22" s="44">
        <v>43412</v>
      </c>
      <c r="F22" s="44">
        <v>43413</v>
      </c>
      <c r="G22" s="50" t="s">
        <v>535</v>
      </c>
      <c r="H22" s="49">
        <v>0</v>
      </c>
      <c r="I22" s="49">
        <v>0</v>
      </c>
      <c r="J22" s="49" t="s">
        <v>614</v>
      </c>
      <c r="K22" s="49" t="s">
        <v>614</v>
      </c>
      <c r="L22" s="49" t="s">
        <v>615</v>
      </c>
      <c r="N22" t="s">
        <v>614</v>
      </c>
    </row>
    <row r="23" spans="2:25" x14ac:dyDescent="0.2">
      <c r="B23" s="38">
        <v>0.5</v>
      </c>
      <c r="C23" t="s">
        <v>332</v>
      </c>
      <c r="D23" s="44">
        <v>43412</v>
      </c>
      <c r="E23" s="44">
        <v>43416</v>
      </c>
      <c r="F23" s="44">
        <v>43416</v>
      </c>
      <c r="G23" s="47" t="s">
        <v>534</v>
      </c>
      <c r="H23" s="49">
        <v>42.012062072753906</v>
      </c>
      <c r="I23" s="49">
        <v>1.4416404068470001E-2</v>
      </c>
      <c r="J23" s="49" t="s">
        <v>615</v>
      </c>
      <c r="K23" s="49" t="s">
        <v>614</v>
      </c>
      <c r="L23" s="49" t="s">
        <v>614</v>
      </c>
      <c r="M23" t="s">
        <v>565</v>
      </c>
      <c r="N23" s="53" t="s">
        <v>615</v>
      </c>
      <c r="O23" s="44">
        <v>43412</v>
      </c>
      <c r="P23" s="44">
        <v>43413</v>
      </c>
      <c r="Q23" s="47" t="s">
        <v>534</v>
      </c>
      <c r="R23" s="49">
        <v>47.188968658447266</v>
      </c>
      <c r="S23" s="49">
        <v>1.9440103322267532E-2</v>
      </c>
      <c r="T23" s="49" t="s">
        <v>615</v>
      </c>
      <c r="U23" s="49"/>
      <c r="V23" s="49" t="s">
        <v>614</v>
      </c>
      <c r="W23" t="s">
        <v>621</v>
      </c>
      <c r="X23" t="s">
        <v>615</v>
      </c>
      <c r="Y23" s="51"/>
    </row>
    <row r="24" spans="2:25" x14ac:dyDescent="0.2">
      <c r="C24" t="s">
        <v>333</v>
      </c>
      <c r="D24" s="44">
        <v>43412</v>
      </c>
      <c r="E24" s="44">
        <v>43416</v>
      </c>
      <c r="F24" s="44">
        <v>43416</v>
      </c>
      <c r="G24" s="47" t="s">
        <v>534</v>
      </c>
      <c r="H24" s="49">
        <v>34.746379852294922</v>
      </c>
      <c r="I24" s="49">
        <v>0.71400141716003418</v>
      </c>
      <c r="J24" s="49" t="s">
        <v>614</v>
      </c>
      <c r="K24" s="49" t="s">
        <v>614</v>
      </c>
      <c r="L24" s="49" t="s">
        <v>614</v>
      </c>
      <c r="M24" t="s">
        <v>564</v>
      </c>
      <c r="N24" s="53" t="s">
        <v>615</v>
      </c>
      <c r="O24" s="44">
        <v>43412</v>
      </c>
      <c r="P24" s="44">
        <v>43413</v>
      </c>
      <c r="Q24" s="47" t="s">
        <v>534</v>
      </c>
      <c r="R24" s="49">
        <v>37.170433044433594</v>
      </c>
      <c r="S24" s="49">
        <v>0.64074856042861938</v>
      </c>
      <c r="T24" s="49" t="s">
        <v>614</v>
      </c>
      <c r="U24" s="49"/>
      <c r="V24" s="49" t="s">
        <v>614</v>
      </c>
      <c r="X24" t="s">
        <v>614</v>
      </c>
    </row>
    <row r="25" spans="2:25" x14ac:dyDescent="0.2">
      <c r="C25" t="s">
        <v>334</v>
      </c>
      <c r="D25" s="44">
        <v>43412</v>
      </c>
      <c r="E25" s="44">
        <v>43412</v>
      </c>
      <c r="F25" s="44">
        <v>43413</v>
      </c>
      <c r="G25" s="50" t="s">
        <v>535</v>
      </c>
      <c r="H25" s="49">
        <v>0</v>
      </c>
      <c r="I25" s="49">
        <v>0</v>
      </c>
      <c r="J25" s="49" t="s">
        <v>614</v>
      </c>
      <c r="K25" s="49" t="s">
        <v>614</v>
      </c>
      <c r="L25" s="49" t="s">
        <v>615</v>
      </c>
      <c r="N25" t="s">
        <v>614</v>
      </c>
    </row>
    <row r="26" spans="2:25" x14ac:dyDescent="0.2">
      <c r="C26" t="s">
        <v>335</v>
      </c>
      <c r="D26" s="44">
        <v>43412</v>
      </c>
      <c r="E26" s="44">
        <v>43412</v>
      </c>
      <c r="F26" s="44">
        <v>43413</v>
      </c>
      <c r="G26" s="50" t="s">
        <v>535</v>
      </c>
      <c r="H26" s="49">
        <v>0</v>
      </c>
      <c r="I26" s="49">
        <v>0</v>
      </c>
      <c r="J26" s="49" t="s">
        <v>614</v>
      </c>
      <c r="K26" s="49" t="s">
        <v>615</v>
      </c>
      <c r="L26" s="49" t="s">
        <v>615</v>
      </c>
      <c r="N26" t="s">
        <v>614</v>
      </c>
    </row>
    <row r="27" spans="2:25" x14ac:dyDescent="0.2">
      <c r="C27" t="s">
        <v>336</v>
      </c>
      <c r="D27" s="44">
        <v>43412</v>
      </c>
      <c r="E27" s="44">
        <v>43412</v>
      </c>
      <c r="F27" s="44">
        <v>43413</v>
      </c>
      <c r="G27" s="50" t="s">
        <v>535</v>
      </c>
      <c r="H27" s="49">
        <v>0</v>
      </c>
      <c r="I27" s="49">
        <v>0</v>
      </c>
      <c r="J27" s="49" t="s">
        <v>614</v>
      </c>
      <c r="K27" s="49" t="s">
        <v>614</v>
      </c>
      <c r="L27" s="49" t="s">
        <v>615</v>
      </c>
      <c r="N27" t="s">
        <v>614</v>
      </c>
    </row>
    <row r="28" spans="2:25" x14ac:dyDescent="0.2">
      <c r="C28" t="s">
        <v>337</v>
      </c>
      <c r="D28" s="44">
        <v>43412</v>
      </c>
      <c r="E28" s="44">
        <v>43412</v>
      </c>
      <c r="F28" s="44">
        <v>43413</v>
      </c>
      <c r="G28" s="50" t="s">
        <v>535</v>
      </c>
      <c r="H28" s="49">
        <v>0</v>
      </c>
      <c r="I28" s="49">
        <v>0</v>
      </c>
      <c r="J28" s="49" t="s">
        <v>614</v>
      </c>
      <c r="K28" s="49" t="s">
        <v>614</v>
      </c>
      <c r="L28" s="49" t="s">
        <v>615</v>
      </c>
      <c r="N28" t="s">
        <v>614</v>
      </c>
    </row>
    <row r="29" spans="2:25" x14ac:dyDescent="0.2">
      <c r="C29" t="s">
        <v>338</v>
      </c>
      <c r="D29" s="44">
        <v>43412</v>
      </c>
      <c r="E29" s="44">
        <v>43416</v>
      </c>
      <c r="F29" s="44">
        <v>43416</v>
      </c>
      <c r="G29" s="47" t="s">
        <v>534</v>
      </c>
      <c r="H29" s="49">
        <v>40.398021697998047</v>
      </c>
      <c r="I29" s="49">
        <v>3.3745396882295609E-2</v>
      </c>
      <c r="J29" s="49" t="s">
        <v>614</v>
      </c>
      <c r="K29" s="49"/>
      <c r="L29" s="49" t="s">
        <v>614</v>
      </c>
      <c r="M29" t="s">
        <v>546</v>
      </c>
      <c r="N29" t="s">
        <v>532</v>
      </c>
    </row>
    <row r="30" spans="2:25" x14ac:dyDescent="0.2">
      <c r="C30" t="s">
        <v>339</v>
      </c>
      <c r="D30" s="44">
        <v>43412</v>
      </c>
      <c r="E30" s="44">
        <v>43416</v>
      </c>
      <c r="F30" s="44">
        <v>43416</v>
      </c>
      <c r="G30" s="47" t="s">
        <v>534</v>
      </c>
      <c r="H30" s="49">
        <v>36.484703063964844</v>
      </c>
      <c r="I30" s="49">
        <v>0.27849552035331726</v>
      </c>
      <c r="J30" s="49" t="s">
        <v>614</v>
      </c>
      <c r="K30" s="49"/>
      <c r="L30" s="49" t="s">
        <v>614</v>
      </c>
      <c r="N30" t="s">
        <v>614</v>
      </c>
    </row>
    <row r="31" spans="2:25" x14ac:dyDescent="0.2">
      <c r="C31" t="s">
        <v>340</v>
      </c>
      <c r="D31" s="44">
        <v>43412</v>
      </c>
      <c r="E31" s="44">
        <v>43416</v>
      </c>
      <c r="F31" s="44">
        <v>43416</v>
      </c>
      <c r="G31" s="50" t="s">
        <v>535</v>
      </c>
      <c r="H31" s="49">
        <v>0</v>
      </c>
      <c r="I31" s="49">
        <v>0</v>
      </c>
      <c r="J31" s="49" t="s">
        <v>614</v>
      </c>
      <c r="K31" s="49"/>
      <c r="L31" s="49" t="s">
        <v>615</v>
      </c>
      <c r="N31" t="s">
        <v>615</v>
      </c>
      <c r="P31" s="51"/>
    </row>
    <row r="32" spans="2:25" x14ac:dyDescent="0.2">
      <c r="C32" t="s">
        <v>341</v>
      </c>
      <c r="D32" s="44">
        <v>43412</v>
      </c>
      <c r="E32" s="44">
        <v>43416</v>
      </c>
      <c r="F32" s="44">
        <v>43416</v>
      </c>
      <c r="G32" s="50" t="s">
        <v>535</v>
      </c>
      <c r="H32" s="49">
        <v>0</v>
      </c>
      <c r="I32" s="49">
        <v>0</v>
      </c>
      <c r="J32" s="49" t="s">
        <v>614</v>
      </c>
      <c r="K32" s="49"/>
      <c r="L32" s="49" t="s">
        <v>615</v>
      </c>
      <c r="N32" t="s">
        <v>532</v>
      </c>
    </row>
    <row r="33" spans="2:23" x14ac:dyDescent="0.2">
      <c r="C33" t="s">
        <v>342</v>
      </c>
      <c r="D33" s="44">
        <v>43412</v>
      </c>
      <c r="E33" s="44">
        <v>43416</v>
      </c>
      <c r="F33" s="44">
        <v>43416</v>
      </c>
      <c r="G33" s="47" t="s">
        <v>534</v>
      </c>
      <c r="H33" s="49">
        <v>36.416915893554688</v>
      </c>
      <c r="I33" s="49">
        <v>0.296958327293396</v>
      </c>
      <c r="J33" s="49" t="s">
        <v>615</v>
      </c>
      <c r="K33" s="49"/>
      <c r="L33" s="49" t="s">
        <v>614</v>
      </c>
      <c r="N33" s="53" t="s">
        <v>614</v>
      </c>
    </row>
    <row r="34" spans="2:23" x14ac:dyDescent="0.2">
      <c r="C34" t="s">
        <v>343</v>
      </c>
      <c r="D34" s="44">
        <v>43413</v>
      </c>
      <c r="E34" s="44">
        <v>43416</v>
      </c>
      <c r="F34" s="44">
        <v>43416</v>
      </c>
      <c r="G34" s="50" t="s">
        <v>535</v>
      </c>
      <c r="H34" s="49">
        <v>0</v>
      </c>
      <c r="I34" s="49">
        <v>0</v>
      </c>
      <c r="J34" s="49" t="s">
        <v>614</v>
      </c>
      <c r="K34" s="49"/>
      <c r="L34" s="49" t="s">
        <v>615</v>
      </c>
      <c r="N34" t="s">
        <v>532</v>
      </c>
    </row>
    <row r="35" spans="2:23" x14ac:dyDescent="0.2">
      <c r="C35" t="s">
        <v>344</v>
      </c>
      <c r="D35" s="44">
        <v>43413</v>
      </c>
      <c r="E35" s="44">
        <v>43416</v>
      </c>
      <c r="F35" s="57">
        <v>43517</v>
      </c>
      <c r="G35" s="47" t="s">
        <v>534</v>
      </c>
      <c r="H35" s="49">
        <v>44.788475036621094</v>
      </c>
      <c r="I35" s="61">
        <v>1.7949999999999999E-3</v>
      </c>
      <c r="J35" s="49" t="s">
        <v>614</v>
      </c>
      <c r="K35" s="49"/>
      <c r="L35" s="49" t="s">
        <v>614</v>
      </c>
      <c r="M35" t="s">
        <v>624</v>
      </c>
      <c r="N35" t="s">
        <v>615</v>
      </c>
      <c r="O35" s="44">
        <v>43416</v>
      </c>
      <c r="P35" s="44">
        <v>43416</v>
      </c>
      <c r="Q35" s="47" t="s">
        <v>534</v>
      </c>
      <c r="R35" s="49">
        <v>40.683486938476562</v>
      </c>
      <c r="S35" s="49">
        <v>2.915722131729126E-2</v>
      </c>
      <c r="T35" s="49" t="s">
        <v>615</v>
      </c>
      <c r="U35" s="49" t="s">
        <v>614</v>
      </c>
      <c r="V35" s="49" t="s">
        <v>614</v>
      </c>
      <c r="W35" t="s">
        <v>624</v>
      </c>
    </row>
    <row r="36" spans="2:23" x14ac:dyDescent="0.2">
      <c r="C36" t="s">
        <v>345</v>
      </c>
      <c r="D36" s="44">
        <v>43413</v>
      </c>
      <c r="E36" s="44">
        <v>43416</v>
      </c>
      <c r="F36" s="44">
        <v>43416</v>
      </c>
      <c r="G36" s="50" t="s">
        <v>535</v>
      </c>
      <c r="H36" s="49">
        <v>0</v>
      </c>
      <c r="I36" s="49">
        <v>0</v>
      </c>
      <c r="J36" s="49" t="s">
        <v>614</v>
      </c>
      <c r="K36" s="49"/>
      <c r="L36" s="49" t="s">
        <v>615</v>
      </c>
      <c r="N36" t="s">
        <v>614</v>
      </c>
    </row>
    <row r="37" spans="2:23" x14ac:dyDescent="0.2">
      <c r="C37" t="s">
        <v>346</v>
      </c>
      <c r="D37" s="44">
        <v>43413</v>
      </c>
      <c r="E37" s="44">
        <v>43416</v>
      </c>
      <c r="F37" s="44">
        <v>43416</v>
      </c>
      <c r="G37" s="50" t="s">
        <v>535</v>
      </c>
      <c r="H37" s="49">
        <v>0</v>
      </c>
      <c r="I37" s="49">
        <v>0</v>
      </c>
      <c r="J37" s="49" t="s">
        <v>614</v>
      </c>
      <c r="K37" s="49"/>
      <c r="L37" s="49" t="s">
        <v>615</v>
      </c>
      <c r="N37" s="53" t="s">
        <v>614</v>
      </c>
    </row>
    <row r="38" spans="2:23" x14ac:dyDescent="0.2">
      <c r="C38" t="s">
        <v>347</v>
      </c>
      <c r="D38" s="44">
        <v>43413</v>
      </c>
      <c r="E38" s="44">
        <v>43416</v>
      </c>
      <c r="F38" s="44">
        <v>43416</v>
      </c>
      <c r="G38" s="50" t="s">
        <v>535</v>
      </c>
      <c r="H38" s="49">
        <v>0</v>
      </c>
      <c r="I38" s="49">
        <v>0</v>
      </c>
      <c r="J38" s="49" t="s">
        <v>614</v>
      </c>
      <c r="L38" s="49" t="s">
        <v>615</v>
      </c>
      <c r="N38" s="53" t="s">
        <v>625</v>
      </c>
    </row>
    <row r="39" spans="2:23" x14ac:dyDescent="0.2">
      <c r="C39" t="s">
        <v>348</v>
      </c>
      <c r="D39" s="44">
        <v>43413</v>
      </c>
      <c r="E39" s="44">
        <v>43416</v>
      </c>
      <c r="F39" s="44">
        <v>43416</v>
      </c>
      <c r="G39" s="47" t="s">
        <v>534</v>
      </c>
      <c r="H39" s="49">
        <v>0.18354447185993195</v>
      </c>
      <c r="I39" s="49">
        <v>0.50783276557922363</v>
      </c>
      <c r="J39" s="49" t="s">
        <v>614</v>
      </c>
      <c r="L39" s="49" t="s">
        <v>614</v>
      </c>
      <c r="N39" s="53" t="s">
        <v>614</v>
      </c>
    </row>
    <row r="40" spans="2:23" x14ac:dyDescent="0.2">
      <c r="C40" t="s">
        <v>349</v>
      </c>
      <c r="D40" s="44">
        <v>43413</v>
      </c>
      <c r="E40" s="44">
        <v>43416</v>
      </c>
      <c r="F40" s="44">
        <v>43416</v>
      </c>
      <c r="G40" s="47" t="s">
        <v>534</v>
      </c>
      <c r="H40" s="49">
        <v>0.12559895217418671</v>
      </c>
      <c r="I40" s="49">
        <v>9.3496441841125488E-2</v>
      </c>
      <c r="J40" s="49" t="s">
        <v>614</v>
      </c>
      <c r="L40" s="49" t="s">
        <v>614</v>
      </c>
      <c r="N40" s="53" t="s">
        <v>614</v>
      </c>
    </row>
    <row r="41" spans="2:23" x14ac:dyDescent="0.2">
      <c r="C41" t="s">
        <v>350</v>
      </c>
      <c r="D41" s="44">
        <v>43413</v>
      </c>
      <c r="E41" s="44">
        <v>43416</v>
      </c>
      <c r="F41" s="44">
        <v>43416</v>
      </c>
      <c r="G41" s="50" t="s">
        <v>535</v>
      </c>
      <c r="H41" s="49">
        <v>0</v>
      </c>
      <c r="I41" s="49">
        <v>0</v>
      </c>
      <c r="J41" s="49" t="s">
        <v>614</v>
      </c>
      <c r="L41" s="49" t="s">
        <v>615</v>
      </c>
      <c r="N41" t="s">
        <v>532</v>
      </c>
    </row>
    <row r="42" spans="2:23" ht="32" x14ac:dyDescent="0.2">
      <c r="B42" s="39" t="s">
        <v>600</v>
      </c>
      <c r="C42" t="s">
        <v>351</v>
      </c>
      <c r="D42" s="44">
        <v>43418</v>
      </c>
      <c r="E42" s="44"/>
    </row>
    <row r="43" spans="2:23" x14ac:dyDescent="0.2">
      <c r="B43" s="38">
        <v>0.5</v>
      </c>
      <c r="C43" t="s">
        <v>352</v>
      </c>
      <c r="D43" s="44">
        <v>43418</v>
      </c>
    </row>
    <row r="44" spans="2:23" x14ac:dyDescent="0.2">
      <c r="C44" t="s">
        <v>353</v>
      </c>
      <c r="D44" s="44">
        <v>43418</v>
      </c>
    </row>
    <row r="45" spans="2:23" x14ac:dyDescent="0.2">
      <c r="C45" t="s">
        <v>354</v>
      </c>
      <c r="D45" s="44">
        <v>43418</v>
      </c>
    </row>
    <row r="46" spans="2:23" x14ac:dyDescent="0.2">
      <c r="C46" t="s">
        <v>355</v>
      </c>
      <c r="D46" s="44">
        <v>43418</v>
      </c>
    </row>
    <row r="47" spans="2:23" x14ac:dyDescent="0.2">
      <c r="C47" t="s">
        <v>356</v>
      </c>
      <c r="D47" s="44">
        <v>43418</v>
      </c>
    </row>
    <row r="48" spans="2:23" x14ac:dyDescent="0.2">
      <c r="C48" t="s">
        <v>357</v>
      </c>
      <c r="D48" s="44">
        <v>43418</v>
      </c>
    </row>
    <row r="49" spans="2:23" x14ac:dyDescent="0.2">
      <c r="C49" t="s">
        <v>358</v>
      </c>
      <c r="D49" s="44">
        <v>43418</v>
      </c>
    </row>
    <row r="50" spans="2:23" x14ac:dyDescent="0.2">
      <c r="C50" t="s">
        <v>359</v>
      </c>
      <c r="D50" s="44">
        <v>43418</v>
      </c>
    </row>
    <row r="51" spans="2:23" x14ac:dyDescent="0.2">
      <c r="C51" t="s">
        <v>360</v>
      </c>
      <c r="D51" s="44">
        <v>43418</v>
      </c>
    </row>
    <row r="52" spans="2:23" x14ac:dyDescent="0.2">
      <c r="C52" t="s">
        <v>361</v>
      </c>
      <c r="D52" s="44">
        <v>43418</v>
      </c>
    </row>
    <row r="53" spans="2:23" x14ac:dyDescent="0.2">
      <c r="C53" t="s">
        <v>362</v>
      </c>
      <c r="D53" s="44">
        <v>43418</v>
      </c>
    </row>
    <row r="54" spans="2:23" x14ac:dyDescent="0.2">
      <c r="C54" t="s">
        <v>363</v>
      </c>
      <c r="D54" s="44">
        <v>43418</v>
      </c>
    </row>
    <row r="55" spans="2:23" x14ac:dyDescent="0.2">
      <c r="C55" t="s">
        <v>364</v>
      </c>
      <c r="D55" s="44">
        <v>43418</v>
      </c>
    </row>
    <row r="56" spans="2:23" x14ac:dyDescent="0.2">
      <c r="C56" t="s">
        <v>365</v>
      </c>
      <c r="D56" s="44">
        <v>43418</v>
      </c>
    </row>
    <row r="57" spans="2:23" x14ac:dyDescent="0.2">
      <c r="C57" t="s">
        <v>366</v>
      </c>
      <c r="D57" s="44">
        <v>43418</v>
      </c>
    </row>
    <row r="58" spans="2:23" x14ac:dyDescent="0.2">
      <c r="C58" t="s">
        <v>367</v>
      </c>
      <c r="D58" s="44">
        <v>43418</v>
      </c>
    </row>
    <row r="59" spans="2:23" x14ac:dyDescent="0.2">
      <c r="C59" t="s">
        <v>368</v>
      </c>
      <c r="D59" s="44">
        <v>43418</v>
      </c>
    </row>
    <row r="60" spans="2:23" x14ac:dyDescent="0.2">
      <c r="C60" t="s">
        <v>369</v>
      </c>
      <c r="D60" s="44">
        <v>43418</v>
      </c>
    </row>
    <row r="61" spans="2:23" x14ac:dyDescent="0.2">
      <c r="C61" t="s">
        <v>370</v>
      </c>
      <c r="D61" s="44">
        <v>43418</v>
      </c>
    </row>
    <row r="62" spans="2:23" ht="32" x14ac:dyDescent="0.2">
      <c r="B62" s="16" t="s">
        <v>601</v>
      </c>
      <c r="C62" t="s">
        <v>371</v>
      </c>
      <c r="D62" s="45">
        <v>43288</v>
      </c>
      <c r="E62" s="45">
        <v>43288</v>
      </c>
      <c r="F62" s="45">
        <v>43412</v>
      </c>
      <c r="G62" s="50" t="s">
        <v>535</v>
      </c>
      <c r="H62" s="49">
        <v>0</v>
      </c>
      <c r="I62" s="49">
        <v>0</v>
      </c>
      <c r="J62" s="49" t="s">
        <v>614</v>
      </c>
      <c r="K62" s="49" t="s">
        <v>614</v>
      </c>
      <c r="L62" s="49" t="s">
        <v>615</v>
      </c>
      <c r="N62" s="53" t="s">
        <v>532</v>
      </c>
      <c r="P62" s="53"/>
    </row>
    <row r="63" spans="2:23" x14ac:dyDescent="0.2">
      <c r="B63" s="38">
        <v>0.5</v>
      </c>
      <c r="C63" t="s">
        <v>372</v>
      </c>
      <c r="D63" s="45">
        <v>43288</v>
      </c>
      <c r="E63" s="45">
        <v>43288</v>
      </c>
      <c r="F63" s="45">
        <v>43412</v>
      </c>
      <c r="G63" s="47" t="s">
        <v>534</v>
      </c>
      <c r="H63" s="49">
        <v>41.465087890625</v>
      </c>
      <c r="I63" s="49">
        <v>2.1986998617649078E-2</v>
      </c>
      <c r="J63" s="49" t="s">
        <v>614</v>
      </c>
      <c r="K63" s="49" t="s">
        <v>614</v>
      </c>
      <c r="L63" s="49" t="s">
        <v>614</v>
      </c>
      <c r="M63" s="49" t="s">
        <v>617</v>
      </c>
      <c r="N63" t="s">
        <v>615</v>
      </c>
      <c r="P63" s="51"/>
    </row>
    <row r="64" spans="2:23" x14ac:dyDescent="0.2">
      <c r="C64" t="s">
        <v>373</v>
      </c>
      <c r="D64" s="45">
        <v>43288</v>
      </c>
      <c r="E64" s="45">
        <v>43288</v>
      </c>
      <c r="F64" s="57">
        <v>43517</v>
      </c>
      <c r="G64" s="50" t="s">
        <v>535</v>
      </c>
      <c r="H64" s="49">
        <v>0</v>
      </c>
      <c r="I64" s="49">
        <v>0</v>
      </c>
      <c r="J64" s="49" t="s">
        <v>614</v>
      </c>
      <c r="K64" s="49" t="s">
        <v>614</v>
      </c>
      <c r="L64" s="49" t="s">
        <v>615</v>
      </c>
      <c r="N64" s="53" t="s">
        <v>615</v>
      </c>
      <c r="O64" s="45">
        <v>43288</v>
      </c>
      <c r="P64" s="45">
        <v>43412</v>
      </c>
      <c r="Q64" s="47" t="s">
        <v>534</v>
      </c>
      <c r="R64" s="49">
        <v>42.915924072265625</v>
      </c>
      <c r="S64" s="49">
        <v>9.0337367728352547E-3</v>
      </c>
      <c r="T64" s="49" t="s">
        <v>614</v>
      </c>
      <c r="U64" s="49" t="s">
        <v>614</v>
      </c>
      <c r="V64" s="49" t="s">
        <v>615</v>
      </c>
      <c r="W64" t="s">
        <v>618</v>
      </c>
    </row>
    <row r="65" spans="3:23" x14ac:dyDescent="0.2">
      <c r="C65" t="s">
        <v>374</v>
      </c>
      <c r="D65" s="45">
        <v>43288</v>
      </c>
      <c r="E65" s="45">
        <v>43288</v>
      </c>
      <c r="F65" s="45">
        <v>43412</v>
      </c>
      <c r="G65" s="50" t="s">
        <v>535</v>
      </c>
      <c r="H65" s="49">
        <v>0</v>
      </c>
      <c r="I65" s="49">
        <v>0</v>
      </c>
      <c r="J65" s="49" t="s">
        <v>614</v>
      </c>
      <c r="K65" s="49" t="s">
        <v>615</v>
      </c>
      <c r="L65" s="49" t="s">
        <v>615</v>
      </c>
      <c r="N65" s="53" t="s">
        <v>532</v>
      </c>
    </row>
    <row r="66" spans="3:23" x14ac:dyDescent="0.2">
      <c r="C66" t="s">
        <v>375</v>
      </c>
      <c r="D66" s="45">
        <v>43288</v>
      </c>
      <c r="E66" s="45">
        <v>43288</v>
      </c>
      <c r="F66" s="45">
        <v>43412</v>
      </c>
      <c r="G66" s="50" t="s">
        <v>535</v>
      </c>
      <c r="H66" s="49">
        <v>0</v>
      </c>
      <c r="I66" s="49">
        <v>0</v>
      </c>
      <c r="J66" s="49" t="s">
        <v>614</v>
      </c>
      <c r="K66" s="49" t="s">
        <v>615</v>
      </c>
      <c r="L66" s="49" t="s">
        <v>615</v>
      </c>
      <c r="N66" s="53" t="s">
        <v>532</v>
      </c>
    </row>
    <row r="67" spans="3:23" x14ac:dyDescent="0.2">
      <c r="C67" t="s">
        <v>376</v>
      </c>
      <c r="D67" s="45">
        <v>43288</v>
      </c>
      <c r="E67" s="45">
        <v>43288</v>
      </c>
      <c r="F67" s="45">
        <v>43412</v>
      </c>
      <c r="G67" s="50" t="s">
        <v>535</v>
      </c>
      <c r="H67" s="49">
        <v>0</v>
      </c>
      <c r="I67" s="49">
        <v>0</v>
      </c>
      <c r="J67" s="49" t="s">
        <v>614</v>
      </c>
      <c r="K67" s="49" t="s">
        <v>615</v>
      </c>
      <c r="L67" s="49" t="s">
        <v>615</v>
      </c>
      <c r="N67" s="53" t="s">
        <v>532</v>
      </c>
    </row>
    <row r="68" spans="3:23" x14ac:dyDescent="0.2">
      <c r="C68" t="s">
        <v>377</v>
      </c>
      <c r="D68" s="45">
        <v>43288</v>
      </c>
      <c r="E68" s="45">
        <v>43288</v>
      </c>
      <c r="F68" s="45">
        <v>43412</v>
      </c>
      <c r="G68" s="50" t="s">
        <v>535</v>
      </c>
      <c r="H68" s="49">
        <v>0</v>
      </c>
      <c r="I68" s="49">
        <v>0</v>
      </c>
      <c r="J68" s="49" t="s">
        <v>614</v>
      </c>
      <c r="K68" s="49" t="s">
        <v>615</v>
      </c>
      <c r="L68" s="49" t="s">
        <v>615</v>
      </c>
      <c r="N68" s="53" t="s">
        <v>532</v>
      </c>
    </row>
    <row r="69" spans="3:23" x14ac:dyDescent="0.2">
      <c r="C69" t="s">
        <v>378</v>
      </c>
      <c r="D69" s="45">
        <v>43288</v>
      </c>
      <c r="E69" s="45">
        <v>43288</v>
      </c>
      <c r="F69" s="45">
        <v>43412</v>
      </c>
      <c r="G69" s="50" t="s">
        <v>535</v>
      </c>
      <c r="H69" s="49">
        <v>0</v>
      </c>
      <c r="I69" s="49">
        <v>0</v>
      </c>
      <c r="J69" s="49" t="s">
        <v>614</v>
      </c>
      <c r="K69" s="49" t="s">
        <v>614</v>
      </c>
      <c r="L69" s="49" t="s">
        <v>615</v>
      </c>
      <c r="M69" s="49" t="s">
        <v>616</v>
      </c>
      <c r="N69" s="53" t="s">
        <v>615</v>
      </c>
      <c r="P69" s="51"/>
    </row>
    <row r="70" spans="3:23" x14ac:dyDescent="0.2">
      <c r="C70" t="s">
        <v>379</v>
      </c>
      <c r="D70" s="45">
        <v>43288</v>
      </c>
      <c r="E70" s="45">
        <v>43288</v>
      </c>
      <c r="F70" s="45">
        <v>43412</v>
      </c>
      <c r="G70" s="50" t="s">
        <v>535</v>
      </c>
      <c r="H70" s="49">
        <v>0</v>
      </c>
      <c r="I70" s="49">
        <v>0</v>
      </c>
      <c r="J70" s="49" t="s">
        <v>614</v>
      </c>
      <c r="K70" s="49" t="s">
        <v>614</v>
      </c>
      <c r="L70" s="49" t="s">
        <v>615</v>
      </c>
      <c r="N70" s="53" t="s">
        <v>532</v>
      </c>
    </row>
    <row r="71" spans="3:23" x14ac:dyDescent="0.2">
      <c r="C71" t="s">
        <v>380</v>
      </c>
      <c r="D71" s="45">
        <v>43288</v>
      </c>
      <c r="E71" s="45">
        <v>43288</v>
      </c>
      <c r="F71" s="45">
        <v>43412</v>
      </c>
      <c r="G71" s="50" t="s">
        <v>535</v>
      </c>
      <c r="H71" s="49">
        <v>0</v>
      </c>
      <c r="I71" s="49">
        <v>0</v>
      </c>
      <c r="J71" s="49" t="s">
        <v>614</v>
      </c>
      <c r="K71" s="49" t="s">
        <v>615</v>
      </c>
      <c r="L71" s="49" t="s">
        <v>615</v>
      </c>
      <c r="N71" s="53" t="s">
        <v>532</v>
      </c>
    </row>
    <row r="72" spans="3:23" x14ac:dyDescent="0.2">
      <c r="C72" t="s">
        <v>381</v>
      </c>
      <c r="D72" s="45">
        <v>43288</v>
      </c>
      <c r="E72" s="45">
        <v>43288</v>
      </c>
      <c r="F72" s="45">
        <v>43412</v>
      </c>
      <c r="G72" s="50" t="s">
        <v>535</v>
      </c>
      <c r="H72" s="49">
        <v>0</v>
      </c>
      <c r="I72" s="49">
        <v>0</v>
      </c>
      <c r="J72" s="49" t="s">
        <v>614</v>
      </c>
      <c r="K72" s="49" t="s">
        <v>615</v>
      </c>
      <c r="L72" s="49" t="s">
        <v>615</v>
      </c>
      <c r="N72" s="53" t="s">
        <v>532</v>
      </c>
    </row>
    <row r="73" spans="3:23" x14ac:dyDescent="0.2">
      <c r="C73" t="s">
        <v>382</v>
      </c>
      <c r="D73" s="45">
        <v>43288</v>
      </c>
      <c r="E73" s="44">
        <v>43518</v>
      </c>
      <c r="F73" s="45">
        <v>43288</v>
      </c>
      <c r="G73" s="47" t="s">
        <v>534</v>
      </c>
      <c r="H73" s="49">
        <v>44.705677032470703</v>
      </c>
      <c r="I73" s="49">
        <v>3.3076584804803133E-3</v>
      </c>
      <c r="J73" s="49"/>
      <c r="K73" s="49"/>
      <c r="L73" s="49"/>
      <c r="N73" s="53" t="s">
        <v>615</v>
      </c>
      <c r="O73" s="45">
        <v>43288</v>
      </c>
      <c r="P73" s="45">
        <v>43412</v>
      </c>
      <c r="Q73" s="47" t="s">
        <v>534</v>
      </c>
      <c r="R73" s="49">
        <v>45.401359558105469</v>
      </c>
      <c r="S73" s="49">
        <v>2.0652664825320244E-3</v>
      </c>
      <c r="T73" s="49" t="s">
        <v>615</v>
      </c>
      <c r="U73" s="49" t="s">
        <v>614</v>
      </c>
      <c r="V73" s="49" t="s">
        <v>614</v>
      </c>
      <c r="W73" t="s">
        <v>542</v>
      </c>
    </row>
    <row r="74" spans="3:23" x14ac:dyDescent="0.2">
      <c r="C74" t="s">
        <v>383</v>
      </c>
      <c r="D74" s="45">
        <v>43288</v>
      </c>
      <c r="E74" s="45">
        <v>43288</v>
      </c>
      <c r="F74" s="45">
        <v>43412</v>
      </c>
      <c r="G74" s="50" t="s">
        <v>535</v>
      </c>
      <c r="H74" s="49">
        <v>0</v>
      </c>
      <c r="I74" s="49">
        <v>0</v>
      </c>
      <c r="J74" s="49" t="s">
        <v>614</v>
      </c>
      <c r="K74" s="49" t="s">
        <v>614</v>
      </c>
      <c r="L74" s="49" t="s">
        <v>615</v>
      </c>
      <c r="N74" s="53" t="s">
        <v>614</v>
      </c>
    </row>
    <row r="75" spans="3:23" x14ac:dyDescent="0.2">
      <c r="C75" t="s">
        <v>384</v>
      </c>
      <c r="D75" s="45">
        <v>43288</v>
      </c>
      <c r="E75" s="45">
        <v>43288</v>
      </c>
      <c r="F75" s="45">
        <v>43412</v>
      </c>
      <c r="G75" s="50" t="s">
        <v>535</v>
      </c>
      <c r="H75" s="49">
        <v>0</v>
      </c>
      <c r="I75" s="49">
        <v>0</v>
      </c>
      <c r="J75" s="49" t="s">
        <v>614</v>
      </c>
      <c r="K75" s="49" t="s">
        <v>615</v>
      </c>
      <c r="L75" s="49" t="s">
        <v>615</v>
      </c>
      <c r="N75" s="53" t="s">
        <v>614</v>
      </c>
    </row>
    <row r="76" spans="3:23" x14ac:dyDescent="0.2">
      <c r="C76" t="s">
        <v>385</v>
      </c>
      <c r="D76" s="45">
        <v>43288</v>
      </c>
      <c r="E76" s="44">
        <v>43517</v>
      </c>
      <c r="F76" s="45">
        <v>43288</v>
      </c>
      <c r="G76" s="47" t="s">
        <v>534</v>
      </c>
      <c r="H76" s="49">
        <v>41.239875793457031</v>
      </c>
      <c r="I76" s="49">
        <v>1.0756836272776127E-2</v>
      </c>
      <c r="J76" s="49" t="s">
        <v>615</v>
      </c>
      <c r="K76" s="49" t="s">
        <v>614</v>
      </c>
      <c r="L76" s="49" t="s">
        <v>614</v>
      </c>
      <c r="N76" s="53" t="s">
        <v>614</v>
      </c>
      <c r="O76" s="45">
        <v>43288</v>
      </c>
      <c r="P76" s="45">
        <v>43412</v>
      </c>
      <c r="Q76" s="47" t="s">
        <v>534</v>
      </c>
      <c r="R76" s="49">
        <v>41.436569213867188</v>
      </c>
      <c r="S76" s="49">
        <v>2.4516353383660316E-2</v>
      </c>
      <c r="T76" s="49" t="s">
        <v>615</v>
      </c>
      <c r="U76" s="49" t="s">
        <v>614</v>
      </c>
      <c r="V76" s="49" t="s">
        <v>614</v>
      </c>
      <c r="W76" t="s">
        <v>541</v>
      </c>
    </row>
    <row r="77" spans="3:23" x14ac:dyDescent="0.2">
      <c r="C77" t="s">
        <v>386</v>
      </c>
      <c r="D77" s="45">
        <v>43288</v>
      </c>
      <c r="E77" s="45">
        <v>43288</v>
      </c>
      <c r="F77" s="45">
        <v>43412</v>
      </c>
      <c r="G77" s="50" t="s">
        <v>535</v>
      </c>
      <c r="H77" s="49">
        <v>0</v>
      </c>
      <c r="I77" s="49">
        <v>0</v>
      </c>
      <c r="J77" s="49" t="s">
        <v>614</v>
      </c>
      <c r="K77" s="49" t="s">
        <v>615</v>
      </c>
      <c r="L77" s="49" t="s">
        <v>615</v>
      </c>
      <c r="N77" s="53" t="s">
        <v>614</v>
      </c>
    </row>
    <row r="78" spans="3:23" x14ac:dyDescent="0.2">
      <c r="C78" t="s">
        <v>387</v>
      </c>
      <c r="D78" s="45">
        <v>43288</v>
      </c>
      <c r="E78" s="45">
        <v>43288</v>
      </c>
      <c r="F78" s="45">
        <v>43412</v>
      </c>
      <c r="G78" s="50" t="s">
        <v>535</v>
      </c>
      <c r="H78" s="49">
        <v>0</v>
      </c>
      <c r="I78" s="49">
        <v>0</v>
      </c>
      <c r="J78" s="49" t="s">
        <v>614</v>
      </c>
      <c r="K78" s="49" t="s">
        <v>615</v>
      </c>
      <c r="L78" s="49" t="s">
        <v>615</v>
      </c>
      <c r="N78" s="53" t="s">
        <v>614</v>
      </c>
    </row>
    <row r="79" spans="3:23" x14ac:dyDescent="0.2">
      <c r="C79" t="s">
        <v>388</v>
      </c>
      <c r="D79" s="45">
        <v>43288</v>
      </c>
      <c r="E79" s="45">
        <v>43288</v>
      </c>
      <c r="F79" s="45">
        <v>43412</v>
      </c>
      <c r="G79" s="47" t="s">
        <v>534</v>
      </c>
      <c r="H79" s="49">
        <v>33.761817932128906</v>
      </c>
      <c r="I79" s="49">
        <v>2.3704323768615723</v>
      </c>
      <c r="J79" s="49" t="s">
        <v>614</v>
      </c>
      <c r="K79" s="49" t="s">
        <v>614</v>
      </c>
      <c r="L79" s="49" t="s">
        <v>614</v>
      </c>
      <c r="N79" t="s">
        <v>614</v>
      </c>
    </row>
    <row r="80" spans="3:23" x14ac:dyDescent="0.2">
      <c r="C80" t="s">
        <v>389</v>
      </c>
      <c r="D80" s="45">
        <v>43288</v>
      </c>
      <c r="E80" s="45">
        <v>43288</v>
      </c>
      <c r="F80" s="45">
        <v>43412</v>
      </c>
      <c r="G80" s="50" t="s">
        <v>535</v>
      </c>
      <c r="H80" s="49">
        <v>0</v>
      </c>
      <c r="I80" s="49">
        <v>0</v>
      </c>
      <c r="J80" s="49" t="s">
        <v>614</v>
      </c>
      <c r="K80" s="49" t="s">
        <v>614</v>
      </c>
      <c r="L80" s="49" t="s">
        <v>615</v>
      </c>
      <c r="N80" s="53" t="s">
        <v>532</v>
      </c>
    </row>
    <row r="81" spans="2:14" x14ac:dyDescent="0.2">
      <c r="C81" t="s">
        <v>390</v>
      </c>
      <c r="D81" s="45">
        <v>43288</v>
      </c>
      <c r="E81" s="45">
        <v>43288</v>
      </c>
      <c r="F81" s="45">
        <v>43412</v>
      </c>
      <c r="G81" s="47" t="s">
        <v>534</v>
      </c>
      <c r="H81" s="49">
        <v>38.837520599365234</v>
      </c>
      <c r="I81" s="49">
        <v>0.10951860249042511</v>
      </c>
      <c r="J81" s="49" t="s">
        <v>614</v>
      </c>
      <c r="K81" s="49" t="s">
        <v>614</v>
      </c>
      <c r="L81" s="49" t="s">
        <v>614</v>
      </c>
      <c r="N81" t="s">
        <v>614</v>
      </c>
    </row>
    <row r="82" spans="2:14" ht="32" x14ac:dyDescent="0.2">
      <c r="B82" s="16" t="s">
        <v>602</v>
      </c>
      <c r="C82" t="s">
        <v>391</v>
      </c>
    </row>
    <row r="83" spans="2:14" x14ac:dyDescent="0.2">
      <c r="B83" s="38">
        <v>0.5</v>
      </c>
      <c r="C83" t="s">
        <v>392</v>
      </c>
    </row>
    <row r="84" spans="2:14" x14ac:dyDescent="0.2">
      <c r="C84" t="s">
        <v>393</v>
      </c>
    </row>
    <row r="85" spans="2:14" x14ac:dyDescent="0.2">
      <c r="C85" t="s">
        <v>394</v>
      </c>
    </row>
    <row r="86" spans="2:14" x14ac:dyDescent="0.2">
      <c r="C86" t="s">
        <v>395</v>
      </c>
    </row>
    <row r="87" spans="2:14" x14ac:dyDescent="0.2">
      <c r="C87" t="s">
        <v>396</v>
      </c>
    </row>
    <row r="88" spans="2:14" x14ac:dyDescent="0.2">
      <c r="C88" t="s">
        <v>397</v>
      </c>
    </row>
    <row r="89" spans="2:14" x14ac:dyDescent="0.2">
      <c r="C89" t="s">
        <v>398</v>
      </c>
    </row>
    <row r="90" spans="2:14" x14ac:dyDescent="0.2">
      <c r="C90" t="s">
        <v>399</v>
      </c>
    </row>
    <row r="91" spans="2:14" x14ac:dyDescent="0.2">
      <c r="C91" t="s">
        <v>400</v>
      </c>
    </row>
    <row r="92" spans="2:14" x14ac:dyDescent="0.2">
      <c r="C92" t="s">
        <v>401</v>
      </c>
    </row>
    <row r="93" spans="2:14" x14ac:dyDescent="0.2">
      <c r="C93" t="s">
        <v>402</v>
      </c>
    </row>
    <row r="94" spans="2:14" x14ac:dyDescent="0.2">
      <c r="C94" t="s">
        <v>403</v>
      </c>
    </row>
    <row r="95" spans="2:14" x14ac:dyDescent="0.2">
      <c r="C95" t="s">
        <v>404</v>
      </c>
    </row>
    <row r="96" spans="2:14" x14ac:dyDescent="0.2">
      <c r="C96" t="s">
        <v>405</v>
      </c>
    </row>
    <row r="97" spans="2:4" x14ac:dyDescent="0.2">
      <c r="C97" t="s">
        <v>406</v>
      </c>
    </row>
    <row r="98" spans="2:4" x14ac:dyDescent="0.2">
      <c r="C98" t="s">
        <v>407</v>
      </c>
    </row>
    <row r="99" spans="2:4" x14ac:dyDescent="0.2">
      <c r="C99" t="s">
        <v>408</v>
      </c>
    </row>
    <row r="100" spans="2:4" x14ac:dyDescent="0.2">
      <c r="C100" t="s">
        <v>409</v>
      </c>
    </row>
    <row r="101" spans="2:4" x14ac:dyDescent="0.2">
      <c r="C101" t="s">
        <v>410</v>
      </c>
    </row>
    <row r="102" spans="2:4" ht="32" x14ac:dyDescent="0.2">
      <c r="B102" s="16" t="s">
        <v>603</v>
      </c>
      <c r="C102" t="s">
        <v>411</v>
      </c>
    </row>
    <row r="103" spans="2:4" x14ac:dyDescent="0.2">
      <c r="C103" t="s">
        <v>412</v>
      </c>
      <c r="D103" s="56">
        <v>43413</v>
      </c>
    </row>
    <row r="104" spans="2:4" x14ac:dyDescent="0.2">
      <c r="C104" t="s">
        <v>413</v>
      </c>
    </row>
    <row r="105" spans="2:4" x14ac:dyDescent="0.2">
      <c r="C105" t="s">
        <v>414</v>
      </c>
    </row>
    <row r="106" spans="2:4" x14ac:dyDescent="0.2">
      <c r="C106" t="s">
        <v>415</v>
      </c>
    </row>
    <row r="107" spans="2:4" x14ac:dyDescent="0.2">
      <c r="C107" t="s">
        <v>416</v>
      </c>
    </row>
    <row r="108" spans="2:4" x14ac:dyDescent="0.2">
      <c r="C108" t="s">
        <v>417</v>
      </c>
    </row>
    <row r="109" spans="2:4" x14ac:dyDescent="0.2">
      <c r="C109" t="s">
        <v>418</v>
      </c>
      <c r="D109" s="56">
        <v>43413</v>
      </c>
    </row>
    <row r="110" spans="2:4" x14ac:dyDescent="0.2">
      <c r="C110" t="s">
        <v>419</v>
      </c>
    </row>
    <row r="111" spans="2:4" x14ac:dyDescent="0.2">
      <c r="C111" t="s">
        <v>420</v>
      </c>
    </row>
  </sheetData>
  <conditionalFormatting sqref="B3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{E79CA6D0-C875-3D40-B019-D60F11A81531}</x14:id>
        </ext>
      </extLst>
    </cfRule>
  </conditionalFormatting>
  <conditionalFormatting sqref="B23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{077A7E09-8BF0-194D-A49A-865F5F24367D}</x14:id>
        </ext>
      </extLst>
    </cfRule>
  </conditionalFormatting>
  <conditionalFormatting sqref="B43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{5CEA7296-F400-5B4D-9CF7-2F42A5F48E8A}</x14:id>
        </ext>
      </extLst>
    </cfRule>
  </conditionalFormatting>
  <conditionalFormatting sqref="B63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{6A728A21-FF9E-1C4E-8221-3F263EEE2E58}</x14:id>
        </ext>
      </extLst>
    </cfRule>
  </conditionalFormatting>
  <conditionalFormatting sqref="B8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{F9CCE78A-183A-BE42-AAB9-56A4B154BCC2}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B3 B23 B43 B63 B83" xr:uid="{CE0AF683-4FCA-8045-B011-036D044AB4AE}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CA6D0-C875-3D40-B019-D60F11A8153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077A7E09-8BF0-194D-A49A-865F5F24367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5CEA7296-F400-5B4D-9CF7-2F42A5F48E8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6A728A21-FF9E-1C4E-8221-3F263EEE2E5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F9CCE78A-183A-BE42-AAB9-56A4B154BCC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B83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2DC9-8599-114D-A92A-55A5F3669E49}">
  <sheetPr codeName="Sheet6"/>
  <dimension ref="B1:AP108"/>
  <sheetViews>
    <sheetView tabSelected="1" zoomScale="90" zoomScaleNormal="90" workbookViewId="0">
      <pane ySplit="1" topLeftCell="A75" activePane="bottomLeft" state="frozen"/>
      <selection pane="bottomLeft" activeCell="G44" sqref="G44:I57"/>
    </sheetView>
  </sheetViews>
  <sheetFormatPr baseColWidth="10" defaultRowHeight="15" x14ac:dyDescent="0.2"/>
  <cols>
    <col min="2" max="2" width="14.1640625" customWidth="1"/>
    <col min="4" max="4" width="13" customWidth="1"/>
    <col min="10" max="10" width="8.33203125" customWidth="1"/>
    <col min="11" max="11" width="7.1640625" customWidth="1"/>
    <col min="12" max="12" width="9.83203125" customWidth="1"/>
    <col min="13" max="13" width="12.6640625" customWidth="1"/>
    <col min="21" max="21" width="19.33203125" customWidth="1"/>
  </cols>
  <sheetData>
    <row r="1" spans="2:42" s="42" customFormat="1" ht="72" x14ac:dyDescent="0.2">
      <c r="B1" s="40" t="s">
        <v>161</v>
      </c>
      <c r="C1" s="40" t="s">
        <v>160</v>
      </c>
      <c r="D1" s="41" t="s">
        <v>36</v>
      </c>
      <c r="E1" s="41" t="s">
        <v>97</v>
      </c>
      <c r="F1" s="41" t="s">
        <v>35</v>
      </c>
      <c r="G1" s="41" t="s">
        <v>165</v>
      </c>
      <c r="H1" s="41" t="s">
        <v>162</v>
      </c>
      <c r="I1" s="41" t="s">
        <v>163</v>
      </c>
      <c r="J1" s="41" t="s">
        <v>611</v>
      </c>
      <c r="K1" s="41" t="s">
        <v>612</v>
      </c>
      <c r="L1" s="41" t="s">
        <v>613</v>
      </c>
      <c r="M1" s="41" t="s">
        <v>166</v>
      </c>
      <c r="N1" s="41" t="s">
        <v>101</v>
      </c>
      <c r="O1" s="41" t="s">
        <v>38</v>
      </c>
      <c r="P1" s="41" t="s">
        <v>164</v>
      </c>
      <c r="Q1" s="41" t="s">
        <v>543</v>
      </c>
      <c r="R1" s="41" t="s">
        <v>544</v>
      </c>
      <c r="S1" s="41" t="s">
        <v>545</v>
      </c>
      <c r="T1" s="41" t="s">
        <v>611</v>
      </c>
      <c r="U1" s="41" t="s">
        <v>612</v>
      </c>
      <c r="V1" s="41" t="s">
        <v>613</v>
      </c>
      <c r="W1" s="41" t="s">
        <v>166</v>
      </c>
      <c r="X1" s="41" t="s">
        <v>101</v>
      </c>
      <c r="Y1" s="41" t="s">
        <v>627</v>
      </c>
      <c r="Z1" s="41" t="s">
        <v>628</v>
      </c>
      <c r="AA1" s="41" t="s">
        <v>629</v>
      </c>
      <c r="AB1" s="41" t="s">
        <v>630</v>
      </c>
      <c r="AC1" s="41" t="s">
        <v>631</v>
      </c>
      <c r="AD1" s="41" t="s">
        <v>611</v>
      </c>
      <c r="AE1" s="41" t="s">
        <v>612</v>
      </c>
      <c r="AF1" s="41" t="s">
        <v>613</v>
      </c>
      <c r="AG1" s="41" t="s">
        <v>166</v>
      </c>
      <c r="AH1" s="41" t="s">
        <v>101</v>
      </c>
      <c r="AI1" s="41" t="s">
        <v>632</v>
      </c>
      <c r="AJ1" s="41" t="s">
        <v>633</v>
      </c>
      <c r="AK1" s="41" t="s">
        <v>634</v>
      </c>
      <c r="AL1" s="41" t="s">
        <v>611</v>
      </c>
      <c r="AM1" s="41" t="s">
        <v>612</v>
      </c>
      <c r="AN1" s="41" t="s">
        <v>613</v>
      </c>
      <c r="AO1" s="41" t="s">
        <v>166</v>
      </c>
      <c r="AP1" s="41" t="s">
        <v>101</v>
      </c>
    </row>
    <row r="2" spans="2:42" ht="32" x14ac:dyDescent="0.2">
      <c r="B2" s="16" t="s">
        <v>604</v>
      </c>
      <c r="C2" t="s">
        <v>435</v>
      </c>
      <c r="D2" s="56">
        <v>43442</v>
      </c>
      <c r="E2" s="51"/>
      <c r="F2" s="44">
        <v>43472</v>
      </c>
      <c r="G2" s="47" t="s">
        <v>534</v>
      </c>
      <c r="H2" s="49">
        <v>47.059989929199219</v>
      </c>
      <c r="I2" s="49">
        <v>2.0034846384078264E-3</v>
      </c>
      <c r="J2" s="49" t="s">
        <v>614</v>
      </c>
      <c r="K2" s="49" t="s">
        <v>614</v>
      </c>
      <c r="L2" s="49" t="s">
        <v>614</v>
      </c>
      <c r="N2" s="49" t="s">
        <v>614</v>
      </c>
      <c r="P2" s="39"/>
      <c r="U2" s="43"/>
    </row>
    <row r="3" spans="2:42" x14ac:dyDescent="0.2">
      <c r="B3" s="38">
        <v>0</v>
      </c>
      <c r="C3" t="s">
        <v>436</v>
      </c>
      <c r="D3" s="56">
        <v>43442</v>
      </c>
      <c r="E3" s="51"/>
      <c r="F3" s="44">
        <v>43472</v>
      </c>
      <c r="G3" s="47" t="s">
        <v>534</v>
      </c>
      <c r="H3" s="49">
        <v>37.355949401855469</v>
      </c>
      <c r="I3" s="49">
        <v>0.83516782522201538</v>
      </c>
      <c r="J3" s="49" t="s">
        <v>615</v>
      </c>
      <c r="K3" s="49" t="s">
        <v>614</v>
      </c>
      <c r="L3" s="49" t="s">
        <v>614</v>
      </c>
      <c r="M3" s="49" t="s">
        <v>626</v>
      </c>
      <c r="N3" s="49" t="s">
        <v>614</v>
      </c>
    </row>
    <row r="4" spans="2:42" x14ac:dyDescent="0.2">
      <c r="C4" t="s">
        <v>437</v>
      </c>
      <c r="D4" s="44">
        <v>43471</v>
      </c>
      <c r="E4" s="44">
        <v>43471</v>
      </c>
      <c r="F4" s="44">
        <v>43472</v>
      </c>
      <c r="G4" s="47" t="s">
        <v>534</v>
      </c>
      <c r="H4" s="49">
        <v>37.066387176513672</v>
      </c>
      <c r="I4" s="49">
        <v>0.95819669961929321</v>
      </c>
      <c r="J4" s="49" t="s">
        <v>614</v>
      </c>
      <c r="K4" s="49" t="s">
        <v>614</v>
      </c>
      <c r="L4" s="49" t="s">
        <v>614</v>
      </c>
      <c r="N4" s="49" t="s">
        <v>614</v>
      </c>
    </row>
    <row r="5" spans="2:42" x14ac:dyDescent="0.2">
      <c r="C5" t="s">
        <v>438</v>
      </c>
      <c r="D5" s="44">
        <v>43471</v>
      </c>
      <c r="E5" s="44">
        <v>43471</v>
      </c>
      <c r="F5" s="44">
        <v>43472</v>
      </c>
      <c r="G5" s="47" t="s">
        <v>534</v>
      </c>
      <c r="H5" s="49">
        <v>35.130386352539062</v>
      </c>
      <c r="I5" s="49">
        <v>3.1484775543212891</v>
      </c>
      <c r="J5" s="49" t="s">
        <v>614</v>
      </c>
      <c r="K5" s="49" t="s">
        <v>614</v>
      </c>
      <c r="L5" s="49" t="s">
        <v>614</v>
      </c>
      <c r="N5" s="49" t="s">
        <v>614</v>
      </c>
    </row>
    <row r="6" spans="2:42" x14ac:dyDescent="0.2">
      <c r="C6" t="s">
        <v>439</v>
      </c>
      <c r="D6" s="44">
        <v>43471</v>
      </c>
      <c r="E6" s="44">
        <v>43471</v>
      </c>
      <c r="F6" s="44">
        <v>43472</v>
      </c>
      <c r="G6" s="47" t="s">
        <v>534</v>
      </c>
      <c r="H6" s="49">
        <v>37.488670349121094</v>
      </c>
      <c r="I6" s="49">
        <v>0.73574793338775635</v>
      </c>
      <c r="J6" s="49" t="s">
        <v>614</v>
      </c>
      <c r="K6" s="49" t="s">
        <v>614</v>
      </c>
      <c r="L6" s="49" t="s">
        <v>614</v>
      </c>
      <c r="N6" s="49" t="s">
        <v>614</v>
      </c>
    </row>
    <row r="7" spans="2:42" x14ac:dyDescent="0.2">
      <c r="C7" t="s">
        <v>440</v>
      </c>
      <c r="D7" s="44">
        <v>43471</v>
      </c>
      <c r="E7" s="44">
        <v>43471</v>
      </c>
      <c r="F7" s="44">
        <v>43472</v>
      </c>
      <c r="G7" s="47" t="s">
        <v>534</v>
      </c>
      <c r="H7" s="49">
        <v>36.239383697509766</v>
      </c>
      <c r="I7" s="49">
        <v>1.5972957611083984</v>
      </c>
      <c r="J7" s="49" t="s">
        <v>614</v>
      </c>
      <c r="K7" s="49" t="s">
        <v>614</v>
      </c>
      <c r="L7" s="49" t="s">
        <v>614</v>
      </c>
      <c r="N7" s="49" t="s">
        <v>614</v>
      </c>
    </row>
    <row r="8" spans="2:42" x14ac:dyDescent="0.2">
      <c r="C8" t="s">
        <v>441</v>
      </c>
      <c r="D8" s="44">
        <v>43471</v>
      </c>
      <c r="E8" s="44">
        <v>43471</v>
      </c>
      <c r="F8" s="44">
        <v>43472</v>
      </c>
      <c r="G8" s="47" t="s">
        <v>534</v>
      </c>
      <c r="H8" s="49">
        <v>36.021087646484375</v>
      </c>
      <c r="I8" s="49">
        <v>1.8192447423934937</v>
      </c>
      <c r="J8" s="49" t="s">
        <v>614</v>
      </c>
      <c r="K8" s="49" t="s">
        <v>614</v>
      </c>
      <c r="L8" s="49" t="s">
        <v>614</v>
      </c>
      <c r="N8" s="49" t="s">
        <v>614</v>
      </c>
    </row>
    <row r="9" spans="2:42" x14ac:dyDescent="0.2">
      <c r="C9" t="s">
        <v>442</v>
      </c>
      <c r="D9" s="44">
        <v>43471</v>
      </c>
      <c r="E9" s="44">
        <v>43471</v>
      </c>
      <c r="F9" s="44">
        <v>43472</v>
      </c>
      <c r="G9" s="47" t="s">
        <v>534</v>
      </c>
      <c r="H9" s="49">
        <v>36.145378112792969</v>
      </c>
      <c r="I9" s="49">
        <v>1.6827964782714844</v>
      </c>
      <c r="J9" s="49" t="s">
        <v>614</v>
      </c>
      <c r="K9" s="49" t="s">
        <v>614</v>
      </c>
      <c r="L9" s="49" t="s">
        <v>614</v>
      </c>
      <c r="N9" s="49" t="s">
        <v>614</v>
      </c>
    </row>
    <row r="10" spans="2:42" x14ac:dyDescent="0.2">
      <c r="C10" t="s">
        <v>443</v>
      </c>
      <c r="D10" s="44">
        <v>43471</v>
      </c>
      <c r="E10" s="44">
        <v>43471</v>
      </c>
      <c r="F10" s="44">
        <v>43472</v>
      </c>
      <c r="G10" s="47" t="s">
        <v>534</v>
      </c>
      <c r="H10" s="49">
        <v>36.056686401367188</v>
      </c>
      <c r="I10" s="49">
        <v>1.7971591949462891</v>
      </c>
      <c r="J10" s="49" t="s">
        <v>614</v>
      </c>
      <c r="K10" s="49" t="s">
        <v>614</v>
      </c>
      <c r="L10" s="49" t="s">
        <v>614</v>
      </c>
      <c r="N10" s="49" t="s">
        <v>614</v>
      </c>
    </row>
    <row r="11" spans="2:42" x14ac:dyDescent="0.2">
      <c r="C11" t="s">
        <v>444</v>
      </c>
      <c r="D11" s="44">
        <v>43471</v>
      </c>
      <c r="E11" s="44">
        <v>43471</v>
      </c>
      <c r="F11" s="44">
        <v>43472</v>
      </c>
      <c r="G11" s="47" t="s">
        <v>534</v>
      </c>
      <c r="H11" s="49">
        <v>38.592514038085938</v>
      </c>
      <c r="I11" s="49">
        <v>0.37367531657218933</v>
      </c>
      <c r="J11" s="49" t="s">
        <v>614</v>
      </c>
      <c r="K11" s="49" t="s">
        <v>614</v>
      </c>
      <c r="L11" s="49" t="s">
        <v>614</v>
      </c>
      <c r="N11" s="49" t="s">
        <v>614</v>
      </c>
    </row>
    <row r="12" spans="2:42" x14ac:dyDescent="0.2">
      <c r="C12" t="s">
        <v>445</v>
      </c>
      <c r="D12" s="44">
        <v>43471</v>
      </c>
      <c r="E12" s="44">
        <v>43471</v>
      </c>
      <c r="F12" s="44">
        <v>43472</v>
      </c>
      <c r="G12" s="47" t="s">
        <v>534</v>
      </c>
      <c r="H12" s="49">
        <v>35.3538818359375</v>
      </c>
      <c r="I12" s="49">
        <v>2.7571005821228027</v>
      </c>
      <c r="J12" s="49" t="s">
        <v>614</v>
      </c>
      <c r="K12" s="49" t="s">
        <v>614</v>
      </c>
      <c r="L12" s="49" t="s">
        <v>614</v>
      </c>
      <c r="N12" s="49" t="s">
        <v>614</v>
      </c>
    </row>
    <row r="13" spans="2:42" x14ac:dyDescent="0.2">
      <c r="C13" t="s">
        <v>446</v>
      </c>
      <c r="D13" s="44">
        <v>43471</v>
      </c>
      <c r="E13" s="44">
        <v>43471</v>
      </c>
      <c r="F13" s="44">
        <v>43472</v>
      </c>
      <c r="G13" s="47" t="s">
        <v>534</v>
      </c>
      <c r="H13" s="49">
        <v>38.780097961425781</v>
      </c>
      <c r="I13" s="49">
        <v>0.33027797937393188</v>
      </c>
      <c r="J13" s="49" t="s">
        <v>614</v>
      </c>
      <c r="K13" s="49" t="s">
        <v>614</v>
      </c>
      <c r="L13" s="49" t="s">
        <v>614</v>
      </c>
      <c r="N13" s="49" t="s">
        <v>614</v>
      </c>
    </row>
    <row r="14" spans="2:42" x14ac:dyDescent="0.2">
      <c r="C14" t="s">
        <v>447</v>
      </c>
      <c r="D14" s="44">
        <v>43471</v>
      </c>
      <c r="E14" s="44">
        <v>43471</v>
      </c>
      <c r="F14" s="44">
        <v>43472</v>
      </c>
      <c r="G14" s="47" t="s">
        <v>534</v>
      </c>
      <c r="H14" s="49">
        <v>38.470535278320312</v>
      </c>
      <c r="I14" s="49">
        <v>0.40398538112640381</v>
      </c>
      <c r="J14" s="49" t="s">
        <v>614</v>
      </c>
      <c r="K14" s="49" t="s">
        <v>614</v>
      </c>
      <c r="L14" s="49" t="s">
        <v>614</v>
      </c>
      <c r="N14" s="49" t="s">
        <v>614</v>
      </c>
    </row>
    <row r="15" spans="2:42" x14ac:dyDescent="0.2">
      <c r="C15" t="s">
        <v>448</v>
      </c>
      <c r="D15" s="44">
        <v>43471</v>
      </c>
      <c r="E15" s="44">
        <v>43471</v>
      </c>
      <c r="F15" s="44">
        <v>43472</v>
      </c>
      <c r="G15" s="47" t="s">
        <v>534</v>
      </c>
      <c r="H15" s="49">
        <v>38.175971984863281</v>
      </c>
      <c r="I15" s="49">
        <v>0.48277208209037781</v>
      </c>
      <c r="J15" s="49" t="s">
        <v>614</v>
      </c>
      <c r="K15" s="49" t="s">
        <v>614</v>
      </c>
      <c r="L15" s="49" t="s">
        <v>614</v>
      </c>
      <c r="N15" s="49" t="s">
        <v>614</v>
      </c>
    </row>
    <row r="16" spans="2:42" ht="32" x14ac:dyDescent="0.2">
      <c r="B16" s="16" t="s">
        <v>605</v>
      </c>
      <c r="C16" t="s">
        <v>449</v>
      </c>
      <c r="D16" s="44">
        <v>43470</v>
      </c>
      <c r="E16" s="44">
        <v>43470</v>
      </c>
      <c r="F16" s="44">
        <v>43472</v>
      </c>
      <c r="G16" s="47" t="s">
        <v>534</v>
      </c>
      <c r="H16" s="49">
        <v>38.18927001953125</v>
      </c>
      <c r="I16" s="49">
        <v>0.47498932480812073</v>
      </c>
      <c r="J16" s="49" t="s">
        <v>614</v>
      </c>
      <c r="K16" s="49" t="s">
        <v>614</v>
      </c>
      <c r="L16" s="49" t="s">
        <v>614</v>
      </c>
      <c r="N16" s="49" t="s">
        <v>614</v>
      </c>
    </row>
    <row r="17" spans="2:14" x14ac:dyDescent="0.2">
      <c r="B17" s="38">
        <v>0</v>
      </c>
      <c r="C17" t="s">
        <v>450</v>
      </c>
      <c r="D17" s="44">
        <v>43470</v>
      </c>
      <c r="E17" s="44">
        <v>43470</v>
      </c>
      <c r="F17" s="44">
        <v>43472</v>
      </c>
      <c r="G17" s="47" t="s">
        <v>534</v>
      </c>
      <c r="H17" s="49">
        <v>37.978073120117188</v>
      </c>
      <c r="I17" s="49">
        <v>0.54106247425079346</v>
      </c>
      <c r="J17" s="49" t="s">
        <v>614</v>
      </c>
      <c r="K17" s="49" t="s">
        <v>614</v>
      </c>
      <c r="L17" t="s">
        <v>614</v>
      </c>
      <c r="N17" t="s">
        <v>614</v>
      </c>
    </row>
    <row r="18" spans="2:14" x14ac:dyDescent="0.2">
      <c r="C18" t="s">
        <v>451</v>
      </c>
      <c r="D18" s="44">
        <v>43470</v>
      </c>
      <c r="E18" s="44">
        <v>43470</v>
      </c>
      <c r="F18" s="44">
        <v>43472</v>
      </c>
      <c r="G18" s="47" t="s">
        <v>534</v>
      </c>
      <c r="H18" s="49">
        <v>41.287956237792969</v>
      </c>
      <c r="I18" s="49">
        <v>7.24501833319664E-2</v>
      </c>
      <c r="J18" s="49" t="s">
        <v>615</v>
      </c>
      <c r="K18" s="49" t="s">
        <v>614</v>
      </c>
      <c r="L18" t="s">
        <v>614</v>
      </c>
      <c r="M18" s="49" t="s">
        <v>626</v>
      </c>
      <c r="N18" t="s">
        <v>614</v>
      </c>
    </row>
    <row r="19" spans="2:14" x14ac:dyDescent="0.2">
      <c r="C19" t="s">
        <v>452</v>
      </c>
      <c r="D19" s="44"/>
      <c r="E19" s="44"/>
      <c r="G19" s="47" t="s">
        <v>639</v>
      </c>
      <c r="H19" s="49" t="s">
        <v>639</v>
      </c>
      <c r="I19" t="s">
        <v>639</v>
      </c>
    </row>
    <row r="20" spans="2:14" x14ac:dyDescent="0.2">
      <c r="C20" t="s">
        <v>453</v>
      </c>
      <c r="D20" s="44">
        <v>43470</v>
      </c>
      <c r="E20" s="44">
        <v>43470</v>
      </c>
      <c r="F20" s="44">
        <v>43472</v>
      </c>
      <c r="G20" s="47" t="s">
        <v>534</v>
      </c>
      <c r="H20" s="49">
        <v>37.78564453125</v>
      </c>
      <c r="I20" s="49">
        <v>0.61012381315231323</v>
      </c>
      <c r="J20" s="49" t="s">
        <v>614</v>
      </c>
      <c r="K20" s="49" t="s">
        <v>614</v>
      </c>
      <c r="L20" s="49" t="s">
        <v>614</v>
      </c>
      <c r="N20" s="49" t="s">
        <v>614</v>
      </c>
    </row>
    <row r="21" spans="2:14" x14ac:dyDescent="0.2">
      <c r="C21" t="s">
        <v>454</v>
      </c>
      <c r="D21" s="44">
        <v>43470</v>
      </c>
      <c r="E21" s="44">
        <v>43470</v>
      </c>
      <c r="F21" s="44">
        <v>43472</v>
      </c>
      <c r="G21" s="47" t="s">
        <v>534</v>
      </c>
      <c r="H21" s="49">
        <v>37.167198181152344</v>
      </c>
      <c r="I21" s="49">
        <v>0.89885860681533813</v>
      </c>
      <c r="J21" s="49" t="s">
        <v>614</v>
      </c>
      <c r="K21" s="49" t="s">
        <v>614</v>
      </c>
      <c r="L21" s="49" t="s">
        <v>614</v>
      </c>
      <c r="N21" s="49" t="s">
        <v>614</v>
      </c>
    </row>
    <row r="22" spans="2:14" x14ac:dyDescent="0.2">
      <c r="C22" t="s">
        <v>455</v>
      </c>
      <c r="D22" s="44">
        <v>43470</v>
      </c>
      <c r="E22" s="44">
        <v>43470</v>
      </c>
      <c r="F22" s="44">
        <v>43472</v>
      </c>
      <c r="G22" s="47" t="s">
        <v>534</v>
      </c>
      <c r="H22" s="49">
        <v>40.196933746337891</v>
      </c>
      <c r="I22" s="49">
        <v>0.13830980658531189</v>
      </c>
      <c r="J22" s="49" t="s">
        <v>614</v>
      </c>
      <c r="K22" s="49" t="s">
        <v>614</v>
      </c>
      <c r="L22" s="49" t="s">
        <v>614</v>
      </c>
      <c r="N22" s="49" t="s">
        <v>614</v>
      </c>
    </row>
    <row r="23" spans="2:14" x14ac:dyDescent="0.2">
      <c r="C23" t="s">
        <v>456</v>
      </c>
      <c r="D23" s="44">
        <v>43470</v>
      </c>
      <c r="E23" s="44">
        <v>43470</v>
      </c>
      <c r="F23" s="44">
        <v>43472</v>
      </c>
      <c r="G23" s="47" t="s">
        <v>534</v>
      </c>
      <c r="H23" s="49">
        <v>36.799026489257812</v>
      </c>
      <c r="I23" s="49">
        <v>1.1198878288269043</v>
      </c>
      <c r="J23" s="49" t="s">
        <v>614</v>
      </c>
      <c r="K23" s="49" t="s">
        <v>614</v>
      </c>
      <c r="L23" s="49" t="s">
        <v>614</v>
      </c>
      <c r="N23" s="49" t="s">
        <v>614</v>
      </c>
    </row>
    <row r="24" spans="2:14" x14ac:dyDescent="0.2">
      <c r="C24" t="s">
        <v>457</v>
      </c>
      <c r="D24" s="44">
        <v>43470</v>
      </c>
      <c r="E24" s="44">
        <v>43470</v>
      </c>
      <c r="F24" s="44">
        <v>43472</v>
      </c>
      <c r="G24" s="47" t="s">
        <v>534</v>
      </c>
      <c r="H24" s="49">
        <v>39.004711151123047</v>
      </c>
      <c r="I24" s="49">
        <v>0.29221603274345398</v>
      </c>
      <c r="J24" s="49" t="s">
        <v>614</v>
      </c>
      <c r="K24" s="49" t="s">
        <v>614</v>
      </c>
      <c r="L24" s="49" t="s">
        <v>614</v>
      </c>
      <c r="N24" s="49" t="s">
        <v>614</v>
      </c>
    </row>
    <row r="25" spans="2:14" x14ac:dyDescent="0.2">
      <c r="C25" t="s">
        <v>458</v>
      </c>
      <c r="D25" s="44">
        <v>43470</v>
      </c>
      <c r="E25" s="44">
        <v>43470</v>
      </c>
      <c r="F25" s="44">
        <v>43472</v>
      </c>
      <c r="G25" s="47" t="s">
        <v>534</v>
      </c>
      <c r="H25" s="49">
        <v>35.977611541748047</v>
      </c>
      <c r="I25" s="49">
        <v>1.857990026473999</v>
      </c>
      <c r="J25" s="49" t="s">
        <v>614</v>
      </c>
      <c r="K25" s="49" t="s">
        <v>614</v>
      </c>
      <c r="L25" s="49" t="s">
        <v>614</v>
      </c>
      <c r="N25" s="49" t="s">
        <v>614</v>
      </c>
    </row>
    <row r="26" spans="2:14" x14ac:dyDescent="0.2">
      <c r="C26" t="s">
        <v>459</v>
      </c>
      <c r="D26" s="44">
        <v>43470</v>
      </c>
      <c r="E26" s="44">
        <v>43470</v>
      </c>
      <c r="F26" s="44">
        <v>43472</v>
      </c>
      <c r="G26" s="47" t="s">
        <v>534</v>
      </c>
      <c r="H26" s="49">
        <v>39.930755615234375</v>
      </c>
      <c r="I26" s="49">
        <v>0.16277205944061279</v>
      </c>
      <c r="J26" s="49" t="s">
        <v>614</v>
      </c>
      <c r="K26" s="49" t="s">
        <v>614</v>
      </c>
      <c r="L26" s="49" t="s">
        <v>614</v>
      </c>
      <c r="N26" s="49" t="s">
        <v>614</v>
      </c>
    </row>
    <row r="27" spans="2:14" x14ac:dyDescent="0.2">
      <c r="C27" t="s">
        <v>460</v>
      </c>
      <c r="D27" s="44">
        <v>43470</v>
      </c>
      <c r="E27" s="44">
        <v>43470</v>
      </c>
      <c r="F27" s="44">
        <v>43472</v>
      </c>
      <c r="G27" s="47" t="s">
        <v>534</v>
      </c>
      <c r="H27" s="49">
        <v>34.66229248046875</v>
      </c>
      <c r="I27" s="49">
        <v>4.1830673217773438</v>
      </c>
      <c r="J27" s="49" t="s">
        <v>614</v>
      </c>
      <c r="K27" s="49" t="s">
        <v>614</v>
      </c>
      <c r="L27" s="49" t="s">
        <v>614</v>
      </c>
      <c r="N27" s="49" t="s">
        <v>614</v>
      </c>
    </row>
    <row r="28" spans="2:14" x14ac:dyDescent="0.2">
      <c r="C28" t="s">
        <v>461</v>
      </c>
      <c r="D28" s="56">
        <v>43471</v>
      </c>
      <c r="E28" s="56">
        <v>43471</v>
      </c>
      <c r="F28" s="44">
        <v>43472</v>
      </c>
      <c r="G28" s="47" t="s">
        <v>534</v>
      </c>
      <c r="H28" s="49">
        <v>38.996025085449219</v>
      </c>
      <c r="I28" s="49">
        <v>0.29065597057342529</v>
      </c>
      <c r="J28" s="49" t="s">
        <v>614</v>
      </c>
      <c r="K28" s="49" t="s">
        <v>614</v>
      </c>
      <c r="L28" s="49" t="s">
        <v>614</v>
      </c>
      <c r="N28" s="49" t="s">
        <v>614</v>
      </c>
    </row>
    <row r="29" spans="2:14" x14ac:dyDescent="0.2">
      <c r="C29" t="s">
        <v>462</v>
      </c>
      <c r="D29" s="56">
        <v>43471</v>
      </c>
      <c r="E29" s="56">
        <v>43471</v>
      </c>
      <c r="F29" s="44">
        <v>43472</v>
      </c>
      <c r="G29" s="47" t="s">
        <v>534</v>
      </c>
      <c r="H29" s="49">
        <v>37.500988006591797</v>
      </c>
      <c r="I29" s="49">
        <v>0.72891318798065186</v>
      </c>
      <c r="J29" s="49" t="s">
        <v>614</v>
      </c>
      <c r="K29" s="49" t="s">
        <v>614</v>
      </c>
      <c r="L29" s="49" t="s">
        <v>614</v>
      </c>
      <c r="N29" s="49" t="s">
        <v>614</v>
      </c>
    </row>
    <row r="30" spans="2:14" ht="32" x14ac:dyDescent="0.2">
      <c r="B30" s="16" t="s">
        <v>606</v>
      </c>
      <c r="C30" t="s">
        <v>463</v>
      </c>
      <c r="D30" s="44">
        <v>43442</v>
      </c>
    </row>
    <row r="31" spans="2:14" x14ac:dyDescent="0.2">
      <c r="B31" s="38">
        <v>0</v>
      </c>
      <c r="C31" t="s">
        <v>464</v>
      </c>
      <c r="D31" s="44">
        <v>43442</v>
      </c>
    </row>
    <row r="32" spans="2:14" x14ac:dyDescent="0.2">
      <c r="C32" t="s">
        <v>465</v>
      </c>
      <c r="D32" s="44">
        <v>43442</v>
      </c>
    </row>
    <row r="33" spans="2:14" x14ac:dyDescent="0.2">
      <c r="C33" t="s">
        <v>466</v>
      </c>
      <c r="D33" s="44">
        <v>43442</v>
      </c>
    </row>
    <row r="34" spans="2:14" x14ac:dyDescent="0.2">
      <c r="C34" t="s">
        <v>467</v>
      </c>
      <c r="D34" s="44">
        <v>43442</v>
      </c>
    </row>
    <row r="35" spans="2:14" x14ac:dyDescent="0.2">
      <c r="C35" t="s">
        <v>468</v>
      </c>
      <c r="D35" s="44">
        <v>43442</v>
      </c>
    </row>
    <row r="36" spans="2:14" x14ac:dyDescent="0.2">
      <c r="C36" t="s">
        <v>469</v>
      </c>
      <c r="D36" s="44">
        <v>43442</v>
      </c>
    </row>
    <row r="37" spans="2:14" x14ac:dyDescent="0.2">
      <c r="C37" t="s">
        <v>470</v>
      </c>
      <c r="D37" s="44">
        <v>43442</v>
      </c>
    </row>
    <row r="38" spans="2:14" x14ac:dyDescent="0.2">
      <c r="C38" t="s">
        <v>471</v>
      </c>
      <c r="D38" s="44">
        <v>43442</v>
      </c>
    </row>
    <row r="39" spans="2:14" x14ac:dyDescent="0.2">
      <c r="C39" t="s">
        <v>472</v>
      </c>
      <c r="D39" s="44">
        <v>43442</v>
      </c>
    </row>
    <row r="40" spans="2:14" x14ac:dyDescent="0.2">
      <c r="C40" t="s">
        <v>473</v>
      </c>
      <c r="D40" s="44">
        <v>43442</v>
      </c>
    </row>
    <row r="41" spans="2:14" x14ac:dyDescent="0.2">
      <c r="C41" t="s">
        <v>474</v>
      </c>
      <c r="D41" s="44">
        <v>43442</v>
      </c>
    </row>
    <row r="42" spans="2:14" x14ac:dyDescent="0.2">
      <c r="C42" t="s">
        <v>475</v>
      </c>
      <c r="D42" s="44">
        <v>43442</v>
      </c>
    </row>
    <row r="43" spans="2:14" x14ac:dyDescent="0.2">
      <c r="C43" t="s">
        <v>476</v>
      </c>
      <c r="D43" s="44">
        <v>43442</v>
      </c>
    </row>
    <row r="44" spans="2:14" ht="32" x14ac:dyDescent="0.2">
      <c r="B44" s="16" t="s">
        <v>607</v>
      </c>
      <c r="C44" t="s">
        <v>421</v>
      </c>
      <c r="D44" s="44">
        <v>43469</v>
      </c>
      <c r="E44" s="44">
        <v>43469</v>
      </c>
      <c r="F44" s="44">
        <v>43472</v>
      </c>
      <c r="G44" s="47" t="s">
        <v>534</v>
      </c>
      <c r="H44" s="49">
        <v>34.292865753173828</v>
      </c>
      <c r="I44" s="49">
        <v>5.355560302734375</v>
      </c>
      <c r="J44" s="49" t="s">
        <v>614</v>
      </c>
      <c r="K44" s="49" t="s">
        <v>614</v>
      </c>
      <c r="L44" s="49" t="s">
        <v>614</v>
      </c>
      <c r="N44" s="49" t="s">
        <v>614</v>
      </c>
    </row>
    <row r="45" spans="2:14" x14ac:dyDescent="0.2">
      <c r="B45" s="38">
        <v>0</v>
      </c>
      <c r="C45" t="s">
        <v>422</v>
      </c>
      <c r="D45" s="44">
        <v>43469</v>
      </c>
      <c r="E45" s="44">
        <v>43469</v>
      </c>
      <c r="F45" s="44">
        <v>43472</v>
      </c>
      <c r="G45" s="47" t="s">
        <v>534</v>
      </c>
      <c r="H45" s="49">
        <v>36.300285339355469</v>
      </c>
      <c r="I45" s="49">
        <v>1.5274858474731445</v>
      </c>
      <c r="J45" s="49" t="s">
        <v>614</v>
      </c>
      <c r="K45" s="49" t="s">
        <v>614</v>
      </c>
      <c r="L45" s="49" t="s">
        <v>614</v>
      </c>
      <c r="N45" s="49" t="s">
        <v>614</v>
      </c>
    </row>
    <row r="46" spans="2:14" x14ac:dyDescent="0.2">
      <c r="C46" t="s">
        <v>423</v>
      </c>
      <c r="D46" s="44">
        <v>43469</v>
      </c>
      <c r="E46" s="44">
        <v>43469</v>
      </c>
      <c r="F46" s="44">
        <v>43472</v>
      </c>
      <c r="G46" s="47" t="s">
        <v>534</v>
      </c>
      <c r="H46" s="49">
        <v>35.812240600585938</v>
      </c>
      <c r="I46" s="49">
        <v>2.0726199150085449</v>
      </c>
      <c r="J46" s="49" t="s">
        <v>614</v>
      </c>
      <c r="K46" s="49" t="s">
        <v>614</v>
      </c>
      <c r="L46" s="49" t="s">
        <v>614</v>
      </c>
      <c r="N46" s="49" t="s">
        <v>614</v>
      </c>
    </row>
    <row r="47" spans="2:14" x14ac:dyDescent="0.2">
      <c r="C47" t="s">
        <v>424</v>
      </c>
      <c r="D47" s="44">
        <v>43469</v>
      </c>
      <c r="E47" s="44">
        <v>43469</v>
      </c>
      <c r="F47" s="44">
        <v>43472</v>
      </c>
      <c r="G47" s="47" t="s">
        <v>534</v>
      </c>
      <c r="H47" s="49">
        <v>34.594184875488281</v>
      </c>
      <c r="I47" s="49">
        <v>4.3899364471435547</v>
      </c>
      <c r="J47" s="49" t="s">
        <v>614</v>
      </c>
      <c r="K47" s="49" t="s">
        <v>614</v>
      </c>
      <c r="L47" s="49" t="s">
        <v>614</v>
      </c>
      <c r="N47" s="49" t="s">
        <v>614</v>
      </c>
    </row>
    <row r="48" spans="2:14" x14ac:dyDescent="0.2">
      <c r="C48" t="s">
        <v>425</v>
      </c>
      <c r="D48" s="44">
        <v>43469</v>
      </c>
      <c r="E48" s="44">
        <v>43469</v>
      </c>
      <c r="F48" s="44">
        <v>43472</v>
      </c>
      <c r="G48" s="47" t="s">
        <v>534</v>
      </c>
      <c r="H48" s="49">
        <v>37.418952941894531</v>
      </c>
      <c r="I48" s="49">
        <v>0.76386773586273193</v>
      </c>
      <c r="J48" s="49" t="s">
        <v>614</v>
      </c>
      <c r="K48" s="49" t="s">
        <v>614</v>
      </c>
      <c r="L48" s="49" t="s">
        <v>614</v>
      </c>
      <c r="N48" s="49" t="s">
        <v>614</v>
      </c>
    </row>
    <row r="49" spans="2:14" x14ac:dyDescent="0.2">
      <c r="C49" t="s">
        <v>426</v>
      </c>
      <c r="D49" s="44">
        <v>43469</v>
      </c>
      <c r="E49" s="44">
        <v>43469</v>
      </c>
      <c r="F49" s="44">
        <v>43472</v>
      </c>
      <c r="G49" s="47" t="s">
        <v>534</v>
      </c>
      <c r="H49" s="49">
        <v>37.939487457275391</v>
      </c>
      <c r="I49" s="49">
        <v>0.56432759761810303</v>
      </c>
      <c r="J49" s="49" t="s">
        <v>614</v>
      </c>
      <c r="K49" s="49" t="s">
        <v>614</v>
      </c>
      <c r="L49" s="49" t="s">
        <v>614</v>
      </c>
      <c r="N49" s="49" t="s">
        <v>614</v>
      </c>
    </row>
    <row r="50" spans="2:14" x14ac:dyDescent="0.2">
      <c r="C50" t="s">
        <v>427</v>
      </c>
      <c r="D50" s="44">
        <v>43469</v>
      </c>
      <c r="E50" s="44">
        <v>43469</v>
      </c>
      <c r="F50" s="44">
        <v>43472</v>
      </c>
      <c r="G50" s="47" t="s">
        <v>534</v>
      </c>
      <c r="H50" s="49">
        <v>36.656688690185547</v>
      </c>
      <c r="I50" s="49">
        <v>1.2240369319915771</v>
      </c>
      <c r="J50" s="49" t="s">
        <v>614</v>
      </c>
      <c r="K50" s="49" t="s">
        <v>614</v>
      </c>
      <c r="L50" s="49" t="s">
        <v>614</v>
      </c>
      <c r="N50" s="49" t="s">
        <v>614</v>
      </c>
    </row>
    <row r="51" spans="2:14" x14ac:dyDescent="0.2">
      <c r="C51" t="s">
        <v>428</v>
      </c>
      <c r="D51" s="44">
        <v>43469</v>
      </c>
      <c r="E51" s="44">
        <v>43469</v>
      </c>
      <c r="F51" s="44">
        <v>43472</v>
      </c>
      <c r="G51" s="47" t="s">
        <v>534</v>
      </c>
      <c r="H51" s="49">
        <v>36.581855773925781</v>
      </c>
      <c r="I51" s="49">
        <v>1.2864006757736206</v>
      </c>
      <c r="J51" s="49" t="s">
        <v>614</v>
      </c>
      <c r="K51" s="49" t="s">
        <v>614</v>
      </c>
      <c r="L51" s="49" t="s">
        <v>614</v>
      </c>
      <c r="N51" s="49" t="s">
        <v>614</v>
      </c>
    </row>
    <row r="52" spans="2:14" x14ac:dyDescent="0.2">
      <c r="C52" t="s">
        <v>429</v>
      </c>
      <c r="D52" s="44">
        <v>43469</v>
      </c>
      <c r="E52" s="44">
        <v>43469</v>
      </c>
      <c r="F52" s="44">
        <v>43472</v>
      </c>
      <c r="G52" s="47" t="s">
        <v>534</v>
      </c>
      <c r="H52" s="49">
        <v>34.919326782226562</v>
      </c>
      <c r="I52" s="49">
        <v>3.5716738700866699</v>
      </c>
      <c r="J52" s="49" t="s">
        <v>614</v>
      </c>
      <c r="K52" s="49" t="s">
        <v>614</v>
      </c>
      <c r="L52" s="49" t="s">
        <v>614</v>
      </c>
      <c r="N52" s="49" t="s">
        <v>614</v>
      </c>
    </row>
    <row r="53" spans="2:14" x14ac:dyDescent="0.2">
      <c r="C53" t="s">
        <v>430</v>
      </c>
      <c r="D53" s="44">
        <v>43469</v>
      </c>
      <c r="E53" s="44">
        <v>43469</v>
      </c>
      <c r="F53" s="44">
        <v>43472</v>
      </c>
      <c r="G53" s="47" t="s">
        <v>534</v>
      </c>
      <c r="H53" s="49">
        <v>39.417774200439453</v>
      </c>
      <c r="I53" s="49">
        <v>0.22663688659667969</v>
      </c>
      <c r="J53" s="49" t="s">
        <v>614</v>
      </c>
      <c r="K53" s="49" t="s">
        <v>614</v>
      </c>
      <c r="L53" s="49" t="s">
        <v>614</v>
      </c>
      <c r="N53" s="49" t="s">
        <v>614</v>
      </c>
    </row>
    <row r="54" spans="2:14" x14ac:dyDescent="0.2">
      <c r="C54" t="s">
        <v>431</v>
      </c>
      <c r="D54" s="44">
        <v>43469</v>
      </c>
      <c r="E54" s="44">
        <v>43469</v>
      </c>
      <c r="F54" s="44">
        <v>43472</v>
      </c>
      <c r="G54" s="47" t="s">
        <v>534</v>
      </c>
      <c r="H54" s="49">
        <v>39.247528076171875</v>
      </c>
      <c r="I54" s="49">
        <v>0.25023373961448669</v>
      </c>
      <c r="J54" s="49" t="s">
        <v>614</v>
      </c>
      <c r="K54" s="49" t="s">
        <v>614</v>
      </c>
      <c r="L54" s="49" t="s">
        <v>614</v>
      </c>
      <c r="N54" s="49" t="s">
        <v>614</v>
      </c>
    </row>
    <row r="55" spans="2:14" x14ac:dyDescent="0.2">
      <c r="C55" t="s">
        <v>432</v>
      </c>
      <c r="D55" s="44">
        <v>43469</v>
      </c>
      <c r="E55" s="44">
        <v>43469</v>
      </c>
      <c r="F55" s="44">
        <v>43472</v>
      </c>
      <c r="G55" s="47" t="s">
        <v>534</v>
      </c>
      <c r="H55" s="49">
        <v>36.072845458984375</v>
      </c>
      <c r="I55" s="49">
        <v>1.7781918048858643</v>
      </c>
      <c r="J55" s="49" t="s">
        <v>614</v>
      </c>
      <c r="K55" s="49" t="s">
        <v>614</v>
      </c>
      <c r="L55" s="49" t="s">
        <v>614</v>
      </c>
      <c r="N55" s="49" t="s">
        <v>614</v>
      </c>
    </row>
    <row r="56" spans="2:14" x14ac:dyDescent="0.2">
      <c r="C56" t="s">
        <v>433</v>
      </c>
      <c r="D56" s="44">
        <v>43469</v>
      </c>
      <c r="E56" s="44">
        <v>43469</v>
      </c>
      <c r="F56" s="44">
        <v>43472</v>
      </c>
      <c r="G56" s="47" t="s">
        <v>534</v>
      </c>
      <c r="H56" s="49">
        <v>37.748081207275391</v>
      </c>
      <c r="I56" s="49">
        <v>0.62350690364837646</v>
      </c>
      <c r="J56" s="49" t="s">
        <v>614</v>
      </c>
      <c r="K56" s="49" t="s">
        <v>614</v>
      </c>
      <c r="L56" s="49" t="s">
        <v>614</v>
      </c>
      <c r="N56" s="49" t="s">
        <v>614</v>
      </c>
    </row>
    <row r="57" spans="2:14" x14ac:dyDescent="0.2">
      <c r="C57" t="s">
        <v>434</v>
      </c>
      <c r="D57" s="44">
        <v>43469</v>
      </c>
      <c r="E57" s="44">
        <v>43469</v>
      </c>
      <c r="F57" s="44">
        <v>43472</v>
      </c>
      <c r="G57" s="47" t="s">
        <v>534</v>
      </c>
      <c r="H57" s="49">
        <v>38.130214691162109</v>
      </c>
      <c r="I57" s="49">
        <v>0.49372315406799316</v>
      </c>
      <c r="J57" s="49" t="s">
        <v>614</v>
      </c>
      <c r="K57" s="49" t="s">
        <v>614</v>
      </c>
      <c r="L57" s="49" t="s">
        <v>614</v>
      </c>
      <c r="N57" s="49" t="s">
        <v>614</v>
      </c>
    </row>
    <row r="58" spans="2:14" ht="32" x14ac:dyDescent="0.2">
      <c r="B58" s="16" t="s">
        <v>608</v>
      </c>
      <c r="C58" t="s">
        <v>477</v>
      </c>
      <c r="D58" s="44">
        <v>43469</v>
      </c>
      <c r="E58" s="44">
        <v>43469</v>
      </c>
      <c r="F58" s="44">
        <v>43516</v>
      </c>
      <c r="G58" s="50" t="s">
        <v>535</v>
      </c>
      <c r="H58" s="59">
        <v>0</v>
      </c>
      <c r="I58" s="59">
        <v>0</v>
      </c>
      <c r="J58" s="49" t="s">
        <v>614</v>
      </c>
      <c r="K58" s="49" t="s">
        <v>614</v>
      </c>
      <c r="L58" s="49" t="s">
        <v>615</v>
      </c>
    </row>
    <row r="59" spans="2:14" x14ac:dyDescent="0.2">
      <c r="B59" s="38">
        <v>0</v>
      </c>
      <c r="C59" t="s">
        <v>478</v>
      </c>
      <c r="D59" s="44">
        <v>43469</v>
      </c>
      <c r="E59" s="44">
        <v>43469</v>
      </c>
      <c r="F59" s="44">
        <v>43516</v>
      </c>
      <c r="G59" s="50" t="s">
        <v>535</v>
      </c>
      <c r="H59" s="59">
        <v>0</v>
      </c>
      <c r="I59" s="59">
        <v>0</v>
      </c>
      <c r="J59" s="49" t="s">
        <v>614</v>
      </c>
      <c r="K59" s="49" t="s">
        <v>615</v>
      </c>
      <c r="L59" s="49" t="s">
        <v>615</v>
      </c>
    </row>
    <row r="60" spans="2:14" x14ac:dyDescent="0.2">
      <c r="C60" t="s">
        <v>479</v>
      </c>
      <c r="D60" s="44">
        <v>43469</v>
      </c>
      <c r="E60" s="44">
        <v>43469</v>
      </c>
      <c r="F60" s="44">
        <v>43516</v>
      </c>
      <c r="G60" s="50" t="s">
        <v>535</v>
      </c>
      <c r="H60" s="59">
        <v>0</v>
      </c>
      <c r="I60" s="59">
        <v>0</v>
      </c>
      <c r="J60" s="49" t="s">
        <v>614</v>
      </c>
      <c r="K60" s="49" t="s">
        <v>614</v>
      </c>
      <c r="L60" s="49" t="s">
        <v>615</v>
      </c>
    </row>
    <row r="61" spans="2:14" x14ac:dyDescent="0.2">
      <c r="C61" t="s">
        <v>480</v>
      </c>
      <c r="D61" s="44">
        <v>43469</v>
      </c>
      <c r="E61" s="44">
        <v>43469</v>
      </c>
    </row>
    <row r="62" spans="2:14" x14ac:dyDescent="0.2">
      <c r="C62" t="s">
        <v>481</v>
      </c>
      <c r="D62" s="44">
        <v>43469</v>
      </c>
      <c r="E62" s="44">
        <v>43469</v>
      </c>
    </row>
    <row r="63" spans="2:14" x14ac:dyDescent="0.2">
      <c r="C63" t="s">
        <v>482</v>
      </c>
      <c r="D63" s="44">
        <v>43469</v>
      </c>
      <c r="E63" s="44">
        <v>43469</v>
      </c>
    </row>
    <row r="64" spans="2:14" x14ac:dyDescent="0.2">
      <c r="C64" t="s">
        <v>483</v>
      </c>
      <c r="D64" s="56">
        <v>43469</v>
      </c>
      <c r="E64" s="56">
        <v>43469</v>
      </c>
    </row>
    <row r="65" spans="2:14" x14ac:dyDescent="0.2">
      <c r="C65" t="s">
        <v>484</v>
      </c>
      <c r="D65" s="56">
        <v>43469</v>
      </c>
      <c r="E65" s="56">
        <v>43469</v>
      </c>
    </row>
    <row r="66" spans="2:14" x14ac:dyDescent="0.2">
      <c r="C66" t="s">
        <v>485</v>
      </c>
    </row>
    <row r="67" spans="2:14" x14ac:dyDescent="0.2">
      <c r="C67" t="s">
        <v>486</v>
      </c>
    </row>
    <row r="68" spans="2:14" x14ac:dyDescent="0.2">
      <c r="C68" t="s">
        <v>487</v>
      </c>
    </row>
    <row r="69" spans="2:14" x14ac:dyDescent="0.2">
      <c r="C69" t="s">
        <v>488</v>
      </c>
    </row>
    <row r="70" spans="2:14" x14ac:dyDescent="0.2">
      <c r="C70" t="s">
        <v>489</v>
      </c>
    </row>
    <row r="71" spans="2:14" x14ac:dyDescent="0.2">
      <c r="C71" t="s">
        <v>490</v>
      </c>
    </row>
    <row r="72" spans="2:14" ht="32" x14ac:dyDescent="0.2">
      <c r="B72" s="16" t="s">
        <v>609</v>
      </c>
      <c r="C72" t="s">
        <v>491</v>
      </c>
      <c r="D72" s="44">
        <v>43412</v>
      </c>
      <c r="E72" s="44">
        <v>43412</v>
      </c>
      <c r="F72" s="44">
        <v>43413</v>
      </c>
      <c r="G72" s="47" t="s">
        <v>534</v>
      </c>
      <c r="H72" s="49">
        <v>34.351615905761719</v>
      </c>
      <c r="I72" s="49">
        <v>3.1031985282897949</v>
      </c>
    </row>
    <row r="73" spans="2:14" x14ac:dyDescent="0.2">
      <c r="B73" s="38">
        <v>0.75</v>
      </c>
      <c r="C73" t="s">
        <v>492</v>
      </c>
      <c r="D73" s="44">
        <v>43412</v>
      </c>
      <c r="E73" s="44">
        <v>43412</v>
      </c>
      <c r="F73" s="44">
        <v>43413</v>
      </c>
      <c r="G73" s="47" t="s">
        <v>534</v>
      </c>
      <c r="H73" s="49">
        <v>34.526924133300781</v>
      </c>
      <c r="I73" s="49">
        <v>2.9104583263397217</v>
      </c>
      <c r="K73" t="s">
        <v>539</v>
      </c>
      <c r="L73" t="s">
        <v>563</v>
      </c>
      <c r="M73" s="53"/>
      <c r="N73" s="51" t="s">
        <v>538</v>
      </c>
    </row>
    <row r="74" spans="2:14" x14ac:dyDescent="0.2">
      <c r="C74" t="s">
        <v>493</v>
      </c>
      <c r="D74" s="44">
        <v>43412</v>
      </c>
      <c r="E74" s="44">
        <v>43412</v>
      </c>
      <c r="F74" s="44">
        <v>43413</v>
      </c>
      <c r="G74" s="47" t="s">
        <v>534</v>
      </c>
      <c r="H74" s="49">
        <v>36.610992431640625</v>
      </c>
      <c r="I74" s="49">
        <v>0.86161214113235474</v>
      </c>
    </row>
    <row r="75" spans="2:14" x14ac:dyDescent="0.2">
      <c r="C75" t="s">
        <v>494</v>
      </c>
      <c r="D75" s="44">
        <v>43412</v>
      </c>
      <c r="E75" s="44">
        <v>43412</v>
      </c>
      <c r="F75" s="44">
        <v>43413</v>
      </c>
      <c r="G75" s="47" t="s">
        <v>534</v>
      </c>
      <c r="H75" s="49">
        <v>34.7943115234375</v>
      </c>
      <c r="I75" s="49">
        <v>2.3918037414550781</v>
      </c>
    </row>
    <row r="76" spans="2:14" x14ac:dyDescent="0.2">
      <c r="C76" t="s">
        <v>495</v>
      </c>
      <c r="D76" s="44">
        <v>43412</v>
      </c>
      <c r="E76" s="44">
        <v>43412</v>
      </c>
      <c r="F76" s="44">
        <v>43413</v>
      </c>
      <c r="G76" s="47" t="s">
        <v>534</v>
      </c>
      <c r="H76" s="49">
        <v>36.235084533691406</v>
      </c>
      <c r="I76" s="49">
        <v>1.0509147644042969</v>
      </c>
    </row>
    <row r="77" spans="2:14" x14ac:dyDescent="0.2">
      <c r="C77" t="s">
        <v>496</v>
      </c>
      <c r="D77" s="44">
        <v>43412</v>
      </c>
      <c r="E77" s="44">
        <v>43412</v>
      </c>
      <c r="F77" s="44">
        <v>43413</v>
      </c>
      <c r="G77" s="47" t="s">
        <v>534</v>
      </c>
      <c r="H77" s="49">
        <v>35.2392578125</v>
      </c>
      <c r="I77" s="49">
        <v>1.8810768127441406</v>
      </c>
    </row>
    <row r="78" spans="2:14" x14ac:dyDescent="0.2">
      <c r="C78" t="s">
        <v>497</v>
      </c>
      <c r="D78" s="44">
        <v>43412</v>
      </c>
      <c r="E78" s="44">
        <v>43412</v>
      </c>
      <c r="F78" s="44">
        <v>43413</v>
      </c>
      <c r="G78" s="47" t="s">
        <v>534</v>
      </c>
      <c r="H78" s="49">
        <v>35.476558685302734</v>
      </c>
      <c r="I78" s="49">
        <v>1.6208760738372803</v>
      </c>
    </row>
    <row r="79" spans="2:14" x14ac:dyDescent="0.2">
      <c r="C79" t="s">
        <v>498</v>
      </c>
      <c r="D79" s="44">
        <v>43412</v>
      </c>
      <c r="E79" s="44">
        <v>43412</v>
      </c>
      <c r="F79" s="44">
        <v>43413</v>
      </c>
      <c r="G79" s="47" t="s">
        <v>534</v>
      </c>
      <c r="H79" s="49">
        <v>34.762344360351562</v>
      </c>
      <c r="I79" s="49">
        <v>2.4399137496948242</v>
      </c>
    </row>
    <row r="80" spans="2:14" x14ac:dyDescent="0.2">
      <c r="C80" t="s">
        <v>499</v>
      </c>
      <c r="D80" s="44">
        <v>43412</v>
      </c>
      <c r="E80" s="44">
        <v>43412</v>
      </c>
      <c r="F80" s="44">
        <v>43413</v>
      </c>
      <c r="G80" s="47" t="s">
        <v>534</v>
      </c>
      <c r="H80" s="49">
        <v>35.404945373535156</v>
      </c>
      <c r="I80" s="49">
        <v>1.6881542205810547</v>
      </c>
    </row>
    <row r="81" spans="3:9" x14ac:dyDescent="0.2">
      <c r="C81" t="s">
        <v>500</v>
      </c>
      <c r="D81" s="44">
        <v>43412</v>
      </c>
      <c r="E81" s="44">
        <v>43412</v>
      </c>
      <c r="F81" s="44">
        <v>43413</v>
      </c>
      <c r="G81" s="47" t="s">
        <v>534</v>
      </c>
      <c r="H81" s="49">
        <v>36.462226867675781</v>
      </c>
      <c r="I81" s="49">
        <v>0.92451739311218262</v>
      </c>
    </row>
    <row r="82" spans="3:9" x14ac:dyDescent="0.2">
      <c r="C82" t="s">
        <v>501</v>
      </c>
      <c r="D82" s="44">
        <v>43412</v>
      </c>
      <c r="E82" s="44">
        <v>43412</v>
      </c>
      <c r="F82" s="44">
        <v>43413</v>
      </c>
      <c r="G82" s="47" t="s">
        <v>534</v>
      </c>
      <c r="H82" s="49">
        <v>38.828388214111328</v>
      </c>
      <c r="I82" s="49">
        <v>0.23874267935752869</v>
      </c>
    </row>
    <row r="83" spans="3:9" x14ac:dyDescent="0.2">
      <c r="C83" t="s">
        <v>502</v>
      </c>
      <c r="D83" s="44">
        <v>43412</v>
      </c>
      <c r="E83" s="44">
        <v>43412</v>
      </c>
      <c r="F83" s="44">
        <v>43413</v>
      </c>
      <c r="G83" s="47" t="s">
        <v>534</v>
      </c>
      <c r="H83" s="49">
        <v>38.678390502929688</v>
      </c>
      <c r="I83" s="49">
        <v>0.26022443175315857</v>
      </c>
    </row>
    <row r="84" spans="3:9" x14ac:dyDescent="0.2">
      <c r="C84" t="s">
        <v>503</v>
      </c>
      <c r="D84" s="44">
        <v>43412</v>
      </c>
      <c r="E84" s="44">
        <v>43412</v>
      </c>
      <c r="F84" s="44">
        <v>43413</v>
      </c>
      <c r="G84" s="47" t="s">
        <v>534</v>
      </c>
      <c r="H84" s="49">
        <v>34.599910736083984</v>
      </c>
      <c r="I84" s="49">
        <v>2.6715879440307617</v>
      </c>
    </row>
    <row r="85" spans="3:9" x14ac:dyDescent="0.2">
      <c r="C85" t="s">
        <v>504</v>
      </c>
      <c r="D85" s="44">
        <v>43412</v>
      </c>
      <c r="E85" s="44">
        <v>43412</v>
      </c>
      <c r="F85" s="44">
        <v>43413</v>
      </c>
      <c r="G85" s="47" t="s">
        <v>534</v>
      </c>
      <c r="H85" s="49">
        <v>33.388675689697266</v>
      </c>
      <c r="I85" s="49">
        <v>5.3408756256103516</v>
      </c>
    </row>
    <row r="86" spans="3:9" x14ac:dyDescent="0.2">
      <c r="C86" t="s">
        <v>505</v>
      </c>
      <c r="D86" s="44">
        <v>43412</v>
      </c>
      <c r="E86" s="44">
        <v>43412</v>
      </c>
      <c r="F86" s="44">
        <v>43413</v>
      </c>
      <c r="G86" s="47" t="s">
        <v>534</v>
      </c>
      <c r="H86" s="49">
        <v>37.790634155273438</v>
      </c>
      <c r="I86" s="49">
        <v>0.43317222595214844</v>
      </c>
    </row>
    <row r="87" spans="3:9" x14ac:dyDescent="0.2">
      <c r="C87" t="s">
        <v>506</v>
      </c>
      <c r="D87" s="44">
        <v>43412</v>
      </c>
      <c r="E87" s="44">
        <v>43412</v>
      </c>
      <c r="F87" s="44">
        <v>43413</v>
      </c>
      <c r="G87" s="47" t="s">
        <v>534</v>
      </c>
      <c r="H87" s="49">
        <v>37.372623443603516</v>
      </c>
      <c r="I87" s="49">
        <v>0.55372029542922974</v>
      </c>
    </row>
    <row r="88" spans="3:9" x14ac:dyDescent="0.2">
      <c r="C88" t="s">
        <v>507</v>
      </c>
      <c r="D88" s="44">
        <v>43412</v>
      </c>
      <c r="E88" s="44">
        <v>43412</v>
      </c>
      <c r="F88" s="44">
        <v>43413</v>
      </c>
      <c r="G88" s="47" t="s">
        <v>534</v>
      </c>
      <c r="H88" s="49">
        <v>35.429756164550781</v>
      </c>
      <c r="I88" s="49">
        <v>1.6621880531311035</v>
      </c>
    </row>
    <row r="89" spans="3:9" x14ac:dyDescent="0.2">
      <c r="C89" t="s">
        <v>508</v>
      </c>
      <c r="D89" s="44">
        <v>43412</v>
      </c>
      <c r="E89" s="44">
        <v>43412</v>
      </c>
      <c r="F89" s="44">
        <v>43413</v>
      </c>
      <c r="G89" s="47" t="s">
        <v>534</v>
      </c>
      <c r="H89" s="49">
        <v>36.026882171630859</v>
      </c>
      <c r="I89" s="49">
        <v>1.1812999248504639</v>
      </c>
    </row>
    <row r="90" spans="3:9" x14ac:dyDescent="0.2">
      <c r="C90" t="s">
        <v>509</v>
      </c>
      <c r="D90" s="44">
        <v>43412</v>
      </c>
      <c r="E90" s="44">
        <v>43412</v>
      </c>
      <c r="F90" s="44">
        <v>43413</v>
      </c>
      <c r="G90" s="47" t="s">
        <v>534</v>
      </c>
      <c r="H90" s="49">
        <v>35.243888854980469</v>
      </c>
      <c r="I90" s="49">
        <v>1.8490723371505737</v>
      </c>
    </row>
    <row r="91" spans="3:9" x14ac:dyDescent="0.2">
      <c r="C91" t="s">
        <v>510</v>
      </c>
      <c r="D91" s="44">
        <v>43412</v>
      </c>
      <c r="E91" s="44">
        <v>43412</v>
      </c>
      <c r="F91" s="44">
        <v>43413</v>
      </c>
      <c r="G91" s="47" t="s">
        <v>534</v>
      </c>
      <c r="H91" s="49">
        <v>37.586883544921875</v>
      </c>
      <c r="I91" s="49">
        <v>0.48441150784492493</v>
      </c>
    </row>
    <row r="92" spans="3:9" x14ac:dyDescent="0.2">
      <c r="C92" t="s">
        <v>511</v>
      </c>
      <c r="D92" s="44">
        <v>43412</v>
      </c>
      <c r="E92" s="44">
        <v>43412</v>
      </c>
      <c r="F92" s="44">
        <v>43413</v>
      </c>
      <c r="G92" s="47" t="s">
        <v>534</v>
      </c>
      <c r="H92" s="49">
        <v>34.494873046875</v>
      </c>
      <c r="I92" s="49">
        <v>2.8429052829742432</v>
      </c>
    </row>
    <row r="93" spans="3:9" x14ac:dyDescent="0.2">
      <c r="C93" t="s">
        <v>512</v>
      </c>
      <c r="D93" s="44">
        <v>43412</v>
      </c>
      <c r="E93" s="44">
        <v>43412</v>
      </c>
      <c r="F93" s="44">
        <v>43413</v>
      </c>
      <c r="G93" s="47" t="s">
        <v>534</v>
      </c>
      <c r="H93" s="49">
        <v>35.252006530761719</v>
      </c>
      <c r="I93" s="49">
        <v>1.8453370332717896</v>
      </c>
    </row>
    <row r="94" spans="3:9" x14ac:dyDescent="0.2">
      <c r="C94" t="s">
        <v>513</v>
      </c>
      <c r="D94" s="44">
        <v>43412</v>
      </c>
      <c r="E94" s="44">
        <v>43412</v>
      </c>
      <c r="F94" s="44">
        <v>43413</v>
      </c>
      <c r="G94" s="47" t="s">
        <v>534</v>
      </c>
      <c r="H94" s="49">
        <v>33.698562622070312</v>
      </c>
      <c r="I94" s="49">
        <v>4.4826216697692871</v>
      </c>
    </row>
    <row r="95" spans="3:9" x14ac:dyDescent="0.2">
      <c r="C95" t="s">
        <v>514</v>
      </c>
      <c r="D95" s="44">
        <v>43412</v>
      </c>
      <c r="E95" s="44">
        <v>43412</v>
      </c>
      <c r="F95" s="44">
        <v>43413</v>
      </c>
      <c r="G95" s="47" t="s">
        <v>534</v>
      </c>
      <c r="H95" s="49">
        <v>34.402610778808594</v>
      </c>
      <c r="I95" s="49">
        <v>2.9907684326171875</v>
      </c>
    </row>
    <row r="96" spans="3:9" x14ac:dyDescent="0.2">
      <c r="C96" t="s">
        <v>515</v>
      </c>
      <c r="D96" s="45">
        <v>43411</v>
      </c>
      <c r="E96" s="55">
        <v>43411</v>
      </c>
      <c r="F96" s="45">
        <v>43412</v>
      </c>
      <c r="G96" s="47" t="s">
        <v>534</v>
      </c>
      <c r="H96" s="49">
        <v>35.340400695800781</v>
      </c>
      <c r="I96" s="49">
        <v>0.91479271650314331</v>
      </c>
    </row>
    <row r="97" spans="2:9" ht="32" x14ac:dyDescent="0.2">
      <c r="B97" s="16" t="s">
        <v>610</v>
      </c>
      <c r="C97" t="s">
        <v>516</v>
      </c>
      <c r="D97" s="45">
        <v>43411</v>
      </c>
      <c r="E97" s="55">
        <v>43411</v>
      </c>
      <c r="F97" s="45">
        <v>43412</v>
      </c>
      <c r="G97" s="50" t="s">
        <v>535</v>
      </c>
      <c r="H97" s="49">
        <v>0</v>
      </c>
      <c r="I97" s="49">
        <v>0</v>
      </c>
    </row>
    <row r="98" spans="2:9" x14ac:dyDescent="0.2">
      <c r="B98" s="38">
        <v>0.25</v>
      </c>
      <c r="C98" t="s">
        <v>517</v>
      </c>
      <c r="D98" s="45">
        <v>43411</v>
      </c>
      <c r="E98" s="55">
        <v>43411</v>
      </c>
      <c r="F98" s="45">
        <v>43412</v>
      </c>
      <c r="G98" s="50" t="s">
        <v>535</v>
      </c>
      <c r="H98" s="49">
        <v>0</v>
      </c>
      <c r="I98" s="49">
        <v>0</v>
      </c>
    </row>
    <row r="99" spans="2:9" x14ac:dyDescent="0.2">
      <c r="C99" t="s">
        <v>518</v>
      </c>
      <c r="D99" s="45">
        <v>43411</v>
      </c>
      <c r="E99" s="55">
        <v>43411</v>
      </c>
      <c r="F99" s="45">
        <v>43412</v>
      </c>
      <c r="G99" s="50" t="s">
        <v>535</v>
      </c>
      <c r="H99" s="49">
        <v>0</v>
      </c>
      <c r="I99" s="49">
        <v>0</v>
      </c>
    </row>
    <row r="100" spans="2:9" x14ac:dyDescent="0.2">
      <c r="C100" t="s">
        <v>519</v>
      </c>
      <c r="D100" s="44">
        <v>43469</v>
      </c>
      <c r="E100" s="44">
        <v>43469</v>
      </c>
    </row>
    <row r="101" spans="2:9" x14ac:dyDescent="0.2">
      <c r="C101" t="s">
        <v>520</v>
      </c>
      <c r="D101" s="44">
        <v>43469</v>
      </c>
      <c r="E101" s="44">
        <v>43469</v>
      </c>
    </row>
    <row r="102" spans="2:9" x14ac:dyDescent="0.2">
      <c r="C102" t="s">
        <v>521</v>
      </c>
      <c r="D102" s="44">
        <v>43469</v>
      </c>
      <c r="E102" s="44">
        <v>43469</v>
      </c>
    </row>
    <row r="103" spans="2:9" x14ac:dyDescent="0.2">
      <c r="C103" t="s">
        <v>522</v>
      </c>
    </row>
    <row r="104" spans="2:9" x14ac:dyDescent="0.2">
      <c r="C104" t="s">
        <v>523</v>
      </c>
    </row>
    <row r="105" spans="2:9" x14ac:dyDescent="0.2">
      <c r="C105" t="s">
        <v>524</v>
      </c>
    </row>
    <row r="106" spans="2:9" x14ac:dyDescent="0.2">
      <c r="C106" t="s">
        <v>525</v>
      </c>
    </row>
    <row r="107" spans="2:9" x14ac:dyDescent="0.2">
      <c r="C107" t="s">
        <v>526</v>
      </c>
    </row>
    <row r="108" spans="2:9" x14ac:dyDescent="0.2">
      <c r="C108" t="s">
        <v>527</v>
      </c>
    </row>
  </sheetData>
  <conditionalFormatting sqref="B3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{2EC9AC35-FA7C-0B48-B0C5-100F62BAD56E}</x14:id>
        </ext>
      </extLst>
    </cfRule>
  </conditionalFormatting>
  <conditionalFormatting sqref="B17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{C5160418-15D9-144C-86BC-C2FAF9DE6BAF}</x14:id>
        </ext>
      </extLst>
    </cfRule>
  </conditionalFormatting>
  <conditionalFormatting sqref="B31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{5E8ADA2C-9126-1943-BF93-E952E9E80C4A}</x14:id>
        </ext>
      </extLst>
    </cfRule>
  </conditionalFormatting>
  <conditionalFormatting sqref="B45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{76D3EB74-9CE3-5B4F-813D-37AD9A542966}</x14:id>
        </ext>
      </extLst>
    </cfRule>
  </conditionalFormatting>
  <conditionalFormatting sqref="B5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{AAFD7BE8-58F5-0B44-9E92-E8D1F602089E}</x14:id>
        </ext>
      </extLst>
    </cfRule>
  </conditionalFormatting>
  <conditionalFormatting sqref="B73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{54BB680E-B754-2C49-947D-DA1E8872E43D}</x14:id>
        </ext>
      </extLst>
    </cfRule>
  </conditionalFormatting>
  <conditionalFormatting sqref="B98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{F3AB2542-7BE8-6B42-A8A3-F33A90B24E42}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B3 B17 B31 B45 B59 B73 B98" xr:uid="{CD3E27A2-9EAC-8445-9F14-0D018B7EA1EB}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C9AC35-FA7C-0B48-B0C5-100F62BAD56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C5160418-15D9-144C-86BC-C2FAF9DE6BA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5E8ADA2C-9126-1943-BF93-E952E9E80C4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76D3EB74-9CE3-5B4F-813D-37AD9A54296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AAFD7BE8-58F5-0B44-9E92-E8D1F602089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54BB680E-B754-2C49-947D-DA1E8872E43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F3AB2542-7BE8-6B42-A8A3-F33A90B24E4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B98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7917-8C9C-8540-90D3-5D98A1ED3F80}">
  <sheetPr codeName="Sheet7"/>
  <dimension ref="A1:Q52"/>
  <sheetViews>
    <sheetView workbookViewId="0">
      <selection activeCell="G4" sqref="G4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8" width="15" customWidth="1"/>
    <col min="9" max="13" width="16.5" customWidth="1"/>
    <col min="14" max="14" width="18.83203125" customWidth="1"/>
    <col min="15" max="15" width="15.5" customWidth="1"/>
    <col min="16" max="16" width="17.83203125" customWidth="1"/>
    <col min="17" max="17" width="42.5" customWidth="1"/>
  </cols>
  <sheetData>
    <row r="1" spans="1:17" ht="30" customHeight="1" x14ac:dyDescent="0.3">
      <c r="C1" s="25" t="s">
        <v>69</v>
      </c>
      <c r="D1" s="25"/>
      <c r="E1" s="25"/>
      <c r="F1" s="25"/>
      <c r="G1" s="25"/>
      <c r="H1" s="25"/>
      <c r="I1" s="25"/>
      <c r="J1" s="25"/>
      <c r="K1" s="1"/>
      <c r="L1" s="1"/>
      <c r="M1" s="1"/>
      <c r="N1" s="1"/>
      <c r="O1" s="1"/>
      <c r="P1" s="1"/>
    </row>
    <row r="2" spans="1:17" ht="25" customHeight="1" x14ac:dyDescent="0.2">
      <c r="C2" s="3" t="s">
        <v>0</v>
      </c>
      <c r="D2" s="3" t="s">
        <v>40</v>
      </c>
      <c r="E2" s="3" t="s">
        <v>62</v>
      </c>
      <c r="F2" s="3" t="s">
        <v>78</v>
      </c>
      <c r="G2" s="3" t="s">
        <v>79</v>
      </c>
      <c r="H2" s="3" t="s">
        <v>80</v>
      </c>
      <c r="I2" s="6" t="s">
        <v>36</v>
      </c>
      <c r="J2" s="6" t="s">
        <v>35</v>
      </c>
      <c r="K2" s="6" t="s">
        <v>41</v>
      </c>
      <c r="L2" s="6" t="s">
        <v>37</v>
      </c>
      <c r="M2" s="6" t="s">
        <v>38</v>
      </c>
      <c r="N2" s="6" t="s">
        <v>39</v>
      </c>
      <c r="O2" s="8" t="s">
        <v>3</v>
      </c>
      <c r="P2" s="2" t="s">
        <v>2</v>
      </c>
      <c r="Q2" s="3" t="s">
        <v>1</v>
      </c>
    </row>
    <row r="3" spans="1:17" ht="33" customHeight="1" x14ac:dyDescent="0.2">
      <c r="A3" s="65" t="s">
        <v>73</v>
      </c>
      <c r="B3" s="66"/>
      <c r="C3" s="9" t="s">
        <v>10</v>
      </c>
      <c r="D3" s="9"/>
      <c r="E3" s="19"/>
      <c r="F3" s="27">
        <v>43249</v>
      </c>
      <c r="G3" s="19"/>
      <c r="H3" s="19"/>
      <c r="I3" s="5" t="s">
        <v>4</v>
      </c>
      <c r="J3" s="5"/>
      <c r="K3" s="5"/>
      <c r="L3" s="5"/>
      <c r="M3" s="5"/>
      <c r="N3" s="5"/>
      <c r="O3" s="10">
        <v>0</v>
      </c>
      <c r="P3" s="4">
        <f>--(Tasks3569[[#This Row],[% COMPLETE]]&gt;=1)</f>
        <v>0</v>
      </c>
      <c r="Q3" s="7"/>
    </row>
    <row r="4" spans="1:17" ht="33" customHeight="1" x14ac:dyDescent="0.2">
      <c r="A4" s="65"/>
      <c r="B4" s="66"/>
      <c r="C4" s="9" t="s">
        <v>14</v>
      </c>
      <c r="D4" s="9"/>
      <c r="E4" s="19"/>
      <c r="F4" s="27">
        <v>43249</v>
      </c>
      <c r="G4" s="19"/>
      <c r="H4" s="19"/>
      <c r="I4" s="5" t="s">
        <v>4</v>
      </c>
      <c r="J4" s="5"/>
      <c r="K4" s="5"/>
      <c r="L4" s="5"/>
      <c r="M4" s="5"/>
      <c r="N4" s="5"/>
      <c r="O4" s="10">
        <v>0</v>
      </c>
      <c r="P4" s="4">
        <f>--(Tasks3569[[#This Row],[% COMPLETE]]&gt;=1)</f>
        <v>0</v>
      </c>
      <c r="Q4" s="7"/>
    </row>
    <row r="5" spans="1:17" ht="33" customHeight="1" x14ac:dyDescent="0.2">
      <c r="A5" s="65"/>
      <c r="B5" s="66"/>
      <c r="C5" s="9" t="s">
        <v>13</v>
      </c>
      <c r="D5" s="9"/>
      <c r="E5" s="19"/>
      <c r="F5" s="27">
        <v>43249</v>
      </c>
      <c r="G5" s="19"/>
      <c r="H5" s="19"/>
      <c r="I5" s="5" t="s">
        <v>4</v>
      </c>
      <c r="J5" s="5"/>
      <c r="K5" s="5"/>
      <c r="L5" s="5"/>
      <c r="M5" s="5"/>
      <c r="N5" s="5"/>
      <c r="O5" s="10">
        <v>0.8</v>
      </c>
      <c r="P5" s="4">
        <f>--(Tasks3569[[#This Row],[% COMPLETE]]&gt;=1)</f>
        <v>0</v>
      </c>
      <c r="Q5" s="7"/>
    </row>
    <row r="6" spans="1:17" ht="33" customHeight="1" x14ac:dyDescent="0.2">
      <c r="A6" s="65"/>
      <c r="B6" s="66"/>
      <c r="C6" s="9" t="s">
        <v>12</v>
      </c>
      <c r="D6" s="9"/>
      <c r="E6" s="19"/>
      <c r="F6" s="27">
        <v>43249</v>
      </c>
      <c r="G6" s="19"/>
      <c r="H6" s="19"/>
      <c r="I6" s="12"/>
      <c r="J6" s="5"/>
      <c r="K6" s="5"/>
      <c r="L6" s="5"/>
      <c r="M6" s="5"/>
      <c r="N6" s="5"/>
      <c r="O6" s="13"/>
      <c r="P6" s="14">
        <f>--(Tasks3569[[#This Row],[% COMPLETE]]&gt;=1)</f>
        <v>0</v>
      </c>
      <c r="Q6" s="11"/>
    </row>
    <row r="7" spans="1:17" ht="33" customHeight="1" x14ac:dyDescent="0.2">
      <c r="A7" s="65"/>
      <c r="B7" s="66"/>
      <c r="C7" s="9" t="s">
        <v>11</v>
      </c>
      <c r="D7" s="9"/>
      <c r="E7" s="19"/>
      <c r="F7" s="27">
        <v>43249</v>
      </c>
      <c r="G7" s="19"/>
      <c r="H7" s="19"/>
      <c r="I7" s="12"/>
      <c r="J7" s="5"/>
      <c r="K7" s="5"/>
      <c r="L7" s="5"/>
      <c r="M7" s="5"/>
      <c r="N7" s="5"/>
      <c r="O7" s="13"/>
      <c r="P7" s="14">
        <f>--(Tasks3569[[#This Row],[% COMPLETE]]&gt;=1)</f>
        <v>0</v>
      </c>
      <c r="Q7" s="11"/>
    </row>
    <row r="8" spans="1:17" ht="33" customHeight="1" x14ac:dyDescent="0.2">
      <c r="A8" s="65"/>
      <c r="B8" s="67"/>
      <c r="C8" s="9" t="s">
        <v>15</v>
      </c>
      <c r="D8" s="9"/>
      <c r="E8" s="19"/>
      <c r="F8" s="27">
        <v>43249</v>
      </c>
      <c r="G8" s="19"/>
      <c r="H8" s="19"/>
      <c r="I8" s="12"/>
      <c r="J8" s="5"/>
      <c r="K8" s="5"/>
      <c r="L8" s="5"/>
      <c r="M8" s="5"/>
      <c r="N8" s="5"/>
      <c r="O8" s="13"/>
      <c r="P8" s="14">
        <f>--(Tasks3569[[#This Row],[% COMPLETE]]&gt;=1)</f>
        <v>0</v>
      </c>
      <c r="Q8" s="11"/>
    </row>
    <row r="9" spans="1:17" ht="33" customHeight="1" x14ac:dyDescent="0.2">
      <c r="A9" s="65"/>
      <c r="B9" s="67"/>
      <c r="C9" s="9" t="s">
        <v>16</v>
      </c>
      <c r="D9" s="9"/>
      <c r="E9" s="19"/>
      <c r="F9" s="27">
        <v>43249</v>
      </c>
      <c r="G9" s="19"/>
      <c r="H9" s="19"/>
      <c r="I9" s="12"/>
      <c r="J9" s="5"/>
      <c r="K9" s="5"/>
      <c r="L9" s="5"/>
      <c r="M9" s="5"/>
      <c r="N9" s="5"/>
      <c r="O9" s="13"/>
      <c r="P9" s="14">
        <f>--(Tasks3569[[#This Row],[% COMPLETE]]&gt;=1)</f>
        <v>0</v>
      </c>
      <c r="Q9" s="11"/>
    </row>
    <row r="10" spans="1:17" ht="33" customHeight="1" x14ac:dyDescent="0.2">
      <c r="A10" s="65"/>
      <c r="B10" s="67"/>
      <c r="C10" s="9" t="s">
        <v>17</v>
      </c>
      <c r="D10" s="9"/>
      <c r="E10" s="19"/>
      <c r="F10" s="27">
        <v>43249</v>
      </c>
      <c r="G10" s="19"/>
      <c r="H10" s="19"/>
      <c r="I10" s="12"/>
      <c r="J10" s="5"/>
      <c r="K10" s="5"/>
      <c r="L10" s="5"/>
      <c r="M10" s="5"/>
      <c r="N10" s="5"/>
      <c r="O10" s="13"/>
      <c r="P10" s="14">
        <f>--(Tasks3569[[#This Row],[% COMPLETE]]&gt;=1)</f>
        <v>0</v>
      </c>
      <c r="Q10" s="11"/>
    </row>
    <row r="11" spans="1:17" ht="33" customHeight="1" x14ac:dyDescent="0.2">
      <c r="A11" s="65"/>
      <c r="B11" s="67"/>
      <c r="C11" s="9" t="s">
        <v>18</v>
      </c>
      <c r="D11" s="9"/>
      <c r="E11" s="19"/>
      <c r="F11" s="27">
        <v>43249</v>
      </c>
      <c r="G11" s="19"/>
      <c r="H11" s="19"/>
      <c r="I11" s="12"/>
      <c r="J11" s="5"/>
      <c r="K11" s="5"/>
      <c r="L11" s="5"/>
      <c r="M11" s="5"/>
      <c r="N11" s="5"/>
      <c r="O11" s="13"/>
      <c r="P11" s="14">
        <f>--(Tasks3569[[#This Row],[% COMPLETE]]&gt;=1)</f>
        <v>0</v>
      </c>
      <c r="Q11" s="11"/>
    </row>
    <row r="12" spans="1:17" ht="33" customHeight="1" x14ac:dyDescent="0.2">
      <c r="A12" s="65"/>
      <c r="B12" s="67"/>
      <c r="C12" s="9" t="s">
        <v>19</v>
      </c>
      <c r="D12" s="9"/>
      <c r="E12" s="19"/>
      <c r="F12" s="27">
        <v>43249</v>
      </c>
      <c r="G12" s="19"/>
      <c r="H12" s="19"/>
      <c r="I12" s="12"/>
      <c r="J12" s="5"/>
      <c r="K12" s="5"/>
      <c r="L12" s="5"/>
      <c r="M12" s="5"/>
      <c r="N12" s="5"/>
      <c r="O12" s="13"/>
      <c r="P12" s="14">
        <f>--(Tasks3569[[#This Row],[% COMPLETE]]&gt;=1)</f>
        <v>0</v>
      </c>
      <c r="Q12" s="11"/>
    </row>
    <row r="13" spans="1:17" ht="33" customHeight="1" x14ac:dyDescent="0.2">
      <c r="A13" s="65" t="s">
        <v>74</v>
      </c>
      <c r="B13" s="66"/>
      <c r="C13" s="9" t="s">
        <v>10</v>
      </c>
      <c r="D13" s="9"/>
      <c r="E13" s="19"/>
      <c r="F13" s="27">
        <v>43250</v>
      </c>
      <c r="G13" s="19"/>
      <c r="H13" s="19"/>
      <c r="I13" s="12"/>
      <c r="J13" s="5"/>
      <c r="K13" s="5"/>
      <c r="L13" s="5"/>
      <c r="M13" s="5"/>
      <c r="N13" s="5"/>
      <c r="O13" s="13"/>
      <c r="P13" s="14">
        <f>--(Tasks3569[[#This Row],[% COMPLETE]]&gt;=1)</f>
        <v>0</v>
      </c>
      <c r="Q13" s="11"/>
    </row>
    <row r="14" spans="1:17" ht="33" customHeight="1" x14ac:dyDescent="0.2">
      <c r="A14" s="65"/>
      <c r="B14" s="66"/>
      <c r="C14" s="9" t="s">
        <v>14</v>
      </c>
      <c r="D14" s="9"/>
      <c r="E14" s="19"/>
      <c r="F14" s="27">
        <v>43250</v>
      </c>
      <c r="G14" s="19"/>
      <c r="H14" s="19"/>
      <c r="I14" s="12"/>
      <c r="J14" s="5"/>
      <c r="K14" s="5"/>
      <c r="L14" s="5"/>
      <c r="M14" s="5"/>
      <c r="N14" s="5"/>
      <c r="O14" s="13"/>
      <c r="P14" s="14">
        <f>--(Tasks3569[[#This Row],[% COMPLETE]]&gt;=1)</f>
        <v>0</v>
      </c>
      <c r="Q14" s="11"/>
    </row>
    <row r="15" spans="1:17" ht="33" customHeight="1" x14ac:dyDescent="0.2">
      <c r="A15" s="65"/>
      <c r="B15" s="66"/>
      <c r="C15" s="9" t="s">
        <v>13</v>
      </c>
      <c r="D15" s="9"/>
      <c r="E15" s="19"/>
      <c r="F15" s="27">
        <v>43250</v>
      </c>
      <c r="G15" s="19"/>
      <c r="H15" s="19"/>
      <c r="I15" s="12"/>
      <c r="J15" s="5"/>
      <c r="K15" s="5"/>
      <c r="L15" s="5"/>
      <c r="M15" s="5"/>
      <c r="N15" s="5"/>
      <c r="O15" s="13"/>
      <c r="P15" s="14">
        <f>--(Tasks3569[[#This Row],[% COMPLETE]]&gt;=1)</f>
        <v>0</v>
      </c>
      <c r="Q15" s="11"/>
    </row>
    <row r="16" spans="1:17" ht="33" customHeight="1" x14ac:dyDescent="0.2">
      <c r="A16" s="65"/>
      <c r="B16" s="66"/>
      <c r="C16" s="9" t="s">
        <v>12</v>
      </c>
      <c r="D16" s="9"/>
      <c r="E16" s="19"/>
      <c r="F16" s="27">
        <v>43250</v>
      </c>
      <c r="G16" s="19"/>
      <c r="H16" s="19"/>
      <c r="I16" s="12"/>
      <c r="J16" s="5"/>
      <c r="K16" s="5"/>
      <c r="L16" s="5"/>
      <c r="M16" s="5"/>
      <c r="N16" s="5"/>
      <c r="O16" s="13"/>
      <c r="P16" s="14">
        <f>--(Tasks3569[[#This Row],[% COMPLETE]]&gt;=1)</f>
        <v>0</v>
      </c>
      <c r="Q16" s="11"/>
    </row>
    <row r="17" spans="1:17" ht="33" customHeight="1" x14ac:dyDescent="0.2">
      <c r="A17" s="65"/>
      <c r="B17" s="66"/>
      <c r="C17" s="9" t="s">
        <v>11</v>
      </c>
      <c r="D17" s="9"/>
      <c r="E17" s="19"/>
      <c r="F17" s="27">
        <v>43250</v>
      </c>
      <c r="G17" s="19"/>
      <c r="H17" s="19"/>
      <c r="I17" s="12"/>
      <c r="J17" s="5"/>
      <c r="K17" s="5"/>
      <c r="L17" s="5"/>
      <c r="M17" s="5"/>
      <c r="N17" s="5"/>
      <c r="O17" s="13"/>
      <c r="P17" s="14">
        <f>--(Tasks3569[[#This Row],[% COMPLETE]]&gt;=1)</f>
        <v>0</v>
      </c>
      <c r="Q17" s="11"/>
    </row>
    <row r="18" spans="1:17" ht="33" customHeight="1" x14ac:dyDescent="0.2">
      <c r="A18" s="65"/>
      <c r="B18" s="67"/>
      <c r="C18" s="9" t="s">
        <v>15</v>
      </c>
      <c r="D18" s="9"/>
      <c r="E18" s="19"/>
      <c r="F18" s="27">
        <v>43250</v>
      </c>
      <c r="G18" s="19"/>
      <c r="H18" s="19"/>
      <c r="I18" s="12"/>
      <c r="J18" s="5"/>
      <c r="K18" s="5"/>
      <c r="L18" s="5"/>
      <c r="M18" s="5"/>
      <c r="N18" s="5"/>
      <c r="O18" s="13"/>
      <c r="P18" s="14">
        <f>--(Tasks3569[[#This Row],[% COMPLETE]]&gt;=1)</f>
        <v>0</v>
      </c>
      <c r="Q18" s="11"/>
    </row>
    <row r="19" spans="1:17" ht="33" customHeight="1" x14ac:dyDescent="0.2">
      <c r="A19" s="65"/>
      <c r="B19" s="67"/>
      <c r="C19" s="9" t="s">
        <v>16</v>
      </c>
      <c r="D19" s="9"/>
      <c r="E19" s="19"/>
      <c r="F19" s="27">
        <v>43250</v>
      </c>
      <c r="G19" s="19"/>
      <c r="H19" s="19"/>
      <c r="I19" s="12"/>
      <c r="J19" s="5"/>
      <c r="K19" s="5"/>
      <c r="L19" s="5"/>
      <c r="M19" s="5"/>
      <c r="N19" s="5"/>
      <c r="O19" s="13"/>
      <c r="P19" s="14">
        <f>--(Tasks3569[[#This Row],[% COMPLETE]]&gt;=1)</f>
        <v>0</v>
      </c>
      <c r="Q19" s="11"/>
    </row>
    <row r="20" spans="1:17" ht="33" customHeight="1" x14ac:dyDescent="0.2">
      <c r="A20" s="65"/>
      <c r="B20" s="67"/>
      <c r="C20" s="9" t="s">
        <v>17</v>
      </c>
      <c r="D20" s="9"/>
      <c r="E20" s="19"/>
      <c r="F20" s="27">
        <v>43250</v>
      </c>
      <c r="G20" s="19"/>
      <c r="H20" s="19"/>
      <c r="I20" s="12"/>
      <c r="J20" s="5"/>
      <c r="K20" s="5"/>
      <c r="L20" s="5"/>
      <c r="M20" s="5"/>
      <c r="N20" s="5"/>
      <c r="O20" s="13"/>
      <c r="P20" s="14">
        <f>--(Tasks3569[[#This Row],[% COMPLETE]]&gt;=1)</f>
        <v>0</v>
      </c>
      <c r="Q20" s="11"/>
    </row>
    <row r="21" spans="1:17" ht="33" customHeight="1" x14ac:dyDescent="0.2">
      <c r="A21" s="65"/>
      <c r="B21" s="67"/>
      <c r="C21" s="9" t="s">
        <v>18</v>
      </c>
      <c r="D21" s="9"/>
      <c r="E21" s="19"/>
      <c r="F21" s="27">
        <v>43250</v>
      </c>
      <c r="G21" s="19"/>
      <c r="H21" s="19"/>
      <c r="I21" s="12"/>
      <c r="J21" s="5"/>
      <c r="K21" s="5"/>
      <c r="L21" s="5"/>
      <c r="M21" s="5"/>
      <c r="N21" s="5"/>
      <c r="O21" s="13"/>
      <c r="P21" s="14">
        <f>--(Tasks3569[[#This Row],[% COMPLETE]]&gt;=1)</f>
        <v>0</v>
      </c>
      <c r="Q21" s="11"/>
    </row>
    <row r="22" spans="1:17" ht="33" customHeight="1" x14ac:dyDescent="0.2">
      <c r="A22" s="65"/>
      <c r="B22" s="67"/>
      <c r="C22" s="9" t="s">
        <v>19</v>
      </c>
      <c r="D22" s="9"/>
      <c r="E22" s="19"/>
      <c r="F22" s="27">
        <v>43250</v>
      </c>
      <c r="G22" s="19"/>
      <c r="H22" s="19"/>
      <c r="I22" s="12"/>
      <c r="J22" s="5"/>
      <c r="K22" s="5"/>
      <c r="L22" s="5"/>
      <c r="M22" s="5"/>
      <c r="N22" s="5"/>
      <c r="O22" s="13"/>
      <c r="P22" s="14">
        <f>--(Tasks3569[[#This Row],[% COMPLETE]]&gt;=1)</f>
        <v>0</v>
      </c>
      <c r="Q22" s="11"/>
    </row>
    <row r="23" spans="1:17" ht="33" customHeight="1" x14ac:dyDescent="0.2">
      <c r="A23" s="65" t="s">
        <v>75</v>
      </c>
      <c r="B23" s="66"/>
      <c r="C23" s="9" t="s">
        <v>10</v>
      </c>
      <c r="D23" s="9"/>
      <c r="E23" s="19"/>
      <c r="F23" s="27">
        <v>43251</v>
      </c>
      <c r="G23" s="19"/>
      <c r="H23" s="19"/>
      <c r="I23" s="12"/>
      <c r="J23" s="5"/>
      <c r="K23" s="5"/>
      <c r="L23" s="5"/>
      <c r="M23" s="5"/>
      <c r="N23" s="5"/>
      <c r="O23" s="13">
        <v>0.25</v>
      </c>
      <c r="P23" s="14">
        <f>--(Tasks3569[[#This Row],[% COMPLETE]]&gt;=1)</f>
        <v>0</v>
      </c>
      <c r="Q23" s="15"/>
    </row>
    <row r="24" spans="1:17" ht="33" customHeight="1" x14ac:dyDescent="0.2">
      <c r="A24" s="65"/>
      <c r="B24" s="66"/>
      <c r="C24" s="9" t="s">
        <v>14</v>
      </c>
      <c r="D24" s="9"/>
      <c r="E24" s="19"/>
      <c r="F24" s="27">
        <v>43251</v>
      </c>
      <c r="G24" s="19"/>
      <c r="H24" s="19"/>
      <c r="I24" s="12"/>
      <c r="J24" s="5"/>
      <c r="K24" s="5"/>
      <c r="L24" s="5"/>
      <c r="M24" s="5"/>
      <c r="N24" s="5"/>
      <c r="O24" s="13">
        <v>0.25</v>
      </c>
      <c r="P24" s="14">
        <f>--(Tasks3569[[#This Row],[% COMPLETE]]&gt;=1)</f>
        <v>0</v>
      </c>
      <c r="Q24" s="11"/>
    </row>
    <row r="25" spans="1:17" ht="33" customHeight="1" x14ac:dyDescent="0.2">
      <c r="A25" s="65"/>
      <c r="B25" s="66"/>
      <c r="C25" s="9" t="s">
        <v>13</v>
      </c>
      <c r="D25" s="9"/>
      <c r="E25" s="19"/>
      <c r="F25" s="27">
        <v>43251</v>
      </c>
      <c r="G25" s="19"/>
      <c r="H25" s="19"/>
      <c r="I25" s="12"/>
      <c r="J25" s="5"/>
      <c r="K25" s="5"/>
      <c r="L25" s="5"/>
      <c r="M25" s="5"/>
      <c r="N25" s="5"/>
      <c r="O25" s="13">
        <v>0</v>
      </c>
      <c r="P25" s="14">
        <f>--(Tasks3569[[#This Row],[% COMPLETE]]&gt;=1)</f>
        <v>0</v>
      </c>
      <c r="Q25" s="11"/>
    </row>
    <row r="26" spans="1:17" ht="33" customHeight="1" x14ac:dyDescent="0.2">
      <c r="A26" s="65"/>
      <c r="B26" s="66"/>
      <c r="C26" s="9" t="s">
        <v>12</v>
      </c>
      <c r="D26" s="9"/>
      <c r="E26" s="19"/>
      <c r="F26" s="27">
        <v>43251</v>
      </c>
      <c r="G26" s="19"/>
      <c r="H26" s="19"/>
      <c r="I26" s="12"/>
      <c r="J26" s="5"/>
      <c r="K26" s="5"/>
      <c r="L26" s="5"/>
      <c r="M26" s="5"/>
      <c r="N26" s="5"/>
      <c r="O26" s="13">
        <v>0.25</v>
      </c>
      <c r="P26" s="14">
        <f>--(Tasks3569[[#This Row],[% COMPLETE]]&gt;=1)</f>
        <v>0</v>
      </c>
      <c r="Q26" s="15"/>
    </row>
    <row r="27" spans="1:17" ht="33" customHeight="1" x14ac:dyDescent="0.2">
      <c r="A27" s="65"/>
      <c r="B27" s="66"/>
      <c r="C27" s="9" t="s">
        <v>11</v>
      </c>
      <c r="D27" s="9"/>
      <c r="E27" s="19"/>
      <c r="F27" s="27">
        <v>43251</v>
      </c>
      <c r="G27" s="19"/>
      <c r="H27" s="19"/>
      <c r="I27" s="12"/>
      <c r="J27" s="5"/>
      <c r="K27" s="5"/>
      <c r="L27" s="5"/>
      <c r="M27" s="5"/>
      <c r="N27" s="5"/>
      <c r="O27" s="13"/>
      <c r="P27" s="14">
        <f>--(Tasks3569[[#This Row],[% COMPLETE]]&gt;=1)</f>
        <v>0</v>
      </c>
      <c r="Q27" s="11"/>
    </row>
    <row r="28" spans="1:17" ht="41" customHeight="1" x14ac:dyDescent="0.2">
      <c r="A28" s="65"/>
      <c r="B28" s="67"/>
      <c r="C28" s="9" t="s">
        <v>15</v>
      </c>
      <c r="D28" s="26"/>
      <c r="E28" s="20"/>
      <c r="F28" s="27">
        <v>43251</v>
      </c>
      <c r="G28" s="20"/>
      <c r="H28" s="20"/>
      <c r="I28" s="12"/>
      <c r="J28" s="12"/>
      <c r="K28" s="12"/>
      <c r="L28" s="12"/>
      <c r="M28" s="12"/>
      <c r="N28" s="12"/>
      <c r="O28" s="13">
        <v>0.25</v>
      </c>
      <c r="P28" s="14">
        <f>--(Tasks3569[[#This Row],[% COMPLETE]]&gt;=1)</f>
        <v>0</v>
      </c>
      <c r="Q28" s="11"/>
    </row>
    <row r="29" spans="1:17" ht="33" customHeight="1" x14ac:dyDescent="0.2">
      <c r="A29" s="65"/>
      <c r="B29" s="67"/>
      <c r="C29" s="9" t="s">
        <v>16</v>
      </c>
      <c r="D29" s="9"/>
      <c r="E29" s="19"/>
      <c r="F29" s="27">
        <v>43251</v>
      </c>
      <c r="G29" s="19"/>
      <c r="H29" s="19"/>
      <c r="I29" s="12"/>
      <c r="J29" s="5"/>
      <c r="K29" s="5"/>
      <c r="L29" s="5"/>
      <c r="M29" s="5"/>
      <c r="N29" s="5"/>
      <c r="O29" s="13"/>
      <c r="P29" s="14">
        <f>--(Tasks3569[[#This Row],[% COMPLETE]]&gt;=1)</f>
        <v>0</v>
      </c>
      <c r="Q29" s="11"/>
    </row>
    <row r="30" spans="1:17" ht="33" customHeight="1" x14ac:dyDescent="0.2">
      <c r="A30" s="65"/>
      <c r="B30" s="67"/>
      <c r="C30" s="9" t="s">
        <v>17</v>
      </c>
      <c r="D30" s="9"/>
      <c r="E30" s="19"/>
      <c r="F30" s="27">
        <v>43251</v>
      </c>
      <c r="G30" s="19"/>
      <c r="H30" s="19"/>
      <c r="I30" s="12"/>
      <c r="J30" s="5"/>
      <c r="K30" s="5"/>
      <c r="L30" s="5"/>
      <c r="M30" s="5"/>
      <c r="N30" s="5"/>
      <c r="O30" s="13"/>
      <c r="P30" s="14">
        <f>--(Tasks3569[[#This Row],[% COMPLETE]]&gt;=1)</f>
        <v>0</v>
      </c>
      <c r="Q30" s="11"/>
    </row>
    <row r="31" spans="1:17" ht="33" customHeight="1" x14ac:dyDescent="0.2">
      <c r="A31" s="65"/>
      <c r="B31" s="67"/>
      <c r="C31" s="9" t="s">
        <v>18</v>
      </c>
      <c r="D31" s="9"/>
      <c r="E31" s="19"/>
      <c r="F31" s="27">
        <v>43251</v>
      </c>
      <c r="G31" s="19"/>
      <c r="H31" s="19"/>
      <c r="I31" s="12"/>
      <c r="J31" s="5"/>
      <c r="K31" s="5"/>
      <c r="L31" s="5"/>
      <c r="M31" s="5"/>
      <c r="N31" s="5"/>
      <c r="O31" s="13"/>
      <c r="P31" s="14">
        <f>--(Tasks3569[[#This Row],[% COMPLETE]]&gt;=1)</f>
        <v>0</v>
      </c>
      <c r="Q31" s="11"/>
    </row>
    <row r="32" spans="1:17" ht="33" customHeight="1" x14ac:dyDescent="0.2">
      <c r="A32" s="65"/>
      <c r="B32" s="67"/>
      <c r="C32" s="9" t="s">
        <v>19</v>
      </c>
      <c r="D32" s="9"/>
      <c r="E32" s="19"/>
      <c r="F32" s="27">
        <v>43251</v>
      </c>
      <c r="G32" s="19"/>
      <c r="H32" s="19"/>
      <c r="I32" s="12"/>
      <c r="J32" s="5"/>
      <c r="K32" s="5"/>
      <c r="L32" s="5"/>
      <c r="M32" s="5"/>
      <c r="N32" s="5"/>
      <c r="O32" s="13"/>
      <c r="P32" s="14">
        <f>--(Tasks3569[[#This Row],[% COMPLETE]]&gt;=1)</f>
        <v>0</v>
      </c>
      <c r="Q32" s="11"/>
    </row>
    <row r="33" spans="1:17" ht="33" customHeight="1" x14ac:dyDescent="0.2">
      <c r="A33" s="65" t="s">
        <v>76</v>
      </c>
      <c r="B33" s="66"/>
      <c r="C33" s="9" t="s">
        <v>10</v>
      </c>
      <c r="D33" s="9"/>
      <c r="E33" s="19"/>
      <c r="F33" s="27">
        <v>43252</v>
      </c>
      <c r="G33" s="19"/>
      <c r="H33" s="19"/>
      <c r="I33" s="12"/>
      <c r="J33" s="5"/>
      <c r="K33" s="5"/>
      <c r="L33" s="5"/>
      <c r="M33" s="5"/>
      <c r="N33" s="5"/>
      <c r="O33" s="13"/>
      <c r="P33" s="14">
        <f>--(Tasks3569[[#This Row],[% COMPLETE]]&gt;=1)</f>
        <v>0</v>
      </c>
      <c r="Q33" s="11"/>
    </row>
    <row r="34" spans="1:17" ht="33" customHeight="1" x14ac:dyDescent="0.2">
      <c r="A34" s="65"/>
      <c r="B34" s="66"/>
      <c r="C34" s="9" t="s">
        <v>14</v>
      </c>
      <c r="D34" s="9"/>
      <c r="E34" s="19"/>
      <c r="F34" s="27">
        <v>43252</v>
      </c>
      <c r="G34" s="19"/>
      <c r="H34" s="19"/>
      <c r="I34" s="12"/>
      <c r="J34" s="5"/>
      <c r="K34" s="5"/>
      <c r="L34" s="5"/>
      <c r="M34" s="5"/>
      <c r="N34" s="5"/>
      <c r="O34" s="13"/>
      <c r="P34" s="14">
        <f>--(Tasks3569[[#This Row],[% COMPLETE]]&gt;=1)</f>
        <v>0</v>
      </c>
      <c r="Q34" s="11"/>
    </row>
    <row r="35" spans="1:17" ht="33" customHeight="1" x14ac:dyDescent="0.2">
      <c r="A35" s="65"/>
      <c r="B35" s="66"/>
      <c r="C35" s="9" t="s">
        <v>13</v>
      </c>
      <c r="D35" s="9"/>
      <c r="E35" s="19"/>
      <c r="F35" s="27">
        <v>43252</v>
      </c>
      <c r="G35" s="19"/>
      <c r="H35" s="19"/>
      <c r="I35" s="12"/>
      <c r="J35" s="5"/>
      <c r="K35" s="5"/>
      <c r="L35" s="5"/>
      <c r="M35" s="5"/>
      <c r="N35" s="5"/>
      <c r="O35" s="13"/>
      <c r="P35" s="14">
        <f>--(Tasks3569[[#This Row],[% COMPLETE]]&gt;=1)</f>
        <v>0</v>
      </c>
      <c r="Q35" s="11"/>
    </row>
    <row r="36" spans="1:17" ht="33" customHeight="1" x14ac:dyDescent="0.2">
      <c r="A36" s="65"/>
      <c r="B36" s="66"/>
      <c r="C36" s="9" t="s">
        <v>12</v>
      </c>
      <c r="D36" s="9"/>
      <c r="E36" s="19"/>
      <c r="F36" s="27">
        <v>43252</v>
      </c>
      <c r="G36" s="19"/>
      <c r="H36" s="19"/>
      <c r="I36" s="12"/>
      <c r="J36" s="5"/>
      <c r="K36" s="5"/>
      <c r="L36" s="5"/>
      <c r="M36" s="5"/>
      <c r="N36" s="5"/>
      <c r="O36" s="13"/>
      <c r="P36" s="14">
        <f>--(Tasks3569[[#This Row],[% COMPLETE]]&gt;=1)</f>
        <v>0</v>
      </c>
      <c r="Q36" s="11"/>
    </row>
    <row r="37" spans="1:17" ht="33" customHeight="1" x14ac:dyDescent="0.2">
      <c r="A37" s="65"/>
      <c r="B37" s="66"/>
      <c r="C37" s="9" t="s">
        <v>11</v>
      </c>
      <c r="D37" s="9"/>
      <c r="E37" s="19"/>
      <c r="F37" s="27">
        <v>43252</v>
      </c>
      <c r="G37" s="19"/>
      <c r="H37" s="19"/>
      <c r="I37" s="12"/>
      <c r="J37" s="5"/>
      <c r="K37" s="5"/>
      <c r="L37" s="5"/>
      <c r="M37" s="5"/>
      <c r="N37" s="5"/>
      <c r="O37" s="13"/>
      <c r="P37" s="14">
        <f>--(Tasks3569[[#This Row],[% COMPLETE]]&gt;=1)</f>
        <v>0</v>
      </c>
      <c r="Q37" s="11"/>
    </row>
    <row r="38" spans="1:17" ht="33" customHeight="1" x14ac:dyDescent="0.2">
      <c r="A38" s="65"/>
      <c r="B38" s="67"/>
      <c r="C38" s="9" t="s">
        <v>15</v>
      </c>
      <c r="D38" s="9"/>
      <c r="E38" s="19"/>
      <c r="F38" s="27">
        <v>43252</v>
      </c>
      <c r="G38" s="19"/>
      <c r="H38" s="19"/>
      <c r="I38" s="12"/>
      <c r="J38" s="5"/>
      <c r="K38" s="5"/>
      <c r="L38" s="5"/>
      <c r="M38" s="5"/>
      <c r="N38" s="5"/>
      <c r="O38" s="13"/>
      <c r="P38" s="14">
        <f>--(Tasks3569[[#This Row],[% COMPLETE]]&gt;=1)</f>
        <v>0</v>
      </c>
      <c r="Q38" s="11"/>
    </row>
    <row r="39" spans="1:17" ht="37" customHeight="1" x14ac:dyDescent="0.2">
      <c r="A39" s="65"/>
      <c r="B39" s="67"/>
      <c r="C39" s="9" t="s">
        <v>16</v>
      </c>
      <c r="D39" s="15"/>
      <c r="E39" s="20"/>
      <c r="F39" s="27">
        <v>43252</v>
      </c>
      <c r="G39" s="20"/>
      <c r="H39" s="20"/>
      <c r="I39" s="12"/>
      <c r="J39" s="12"/>
      <c r="K39" s="12"/>
      <c r="L39" s="12"/>
      <c r="M39" s="12"/>
      <c r="N39" s="12"/>
      <c r="O39" s="13">
        <v>0.25</v>
      </c>
      <c r="P39" s="14">
        <f>--(Tasks3569[[#This Row],[% COMPLETE]]&gt;=1)</f>
        <v>0</v>
      </c>
      <c r="Q39" s="11"/>
    </row>
    <row r="40" spans="1:17" ht="33" customHeight="1" x14ac:dyDescent="0.2">
      <c r="A40" s="65"/>
      <c r="B40" s="67"/>
      <c r="C40" s="9" t="s">
        <v>17</v>
      </c>
      <c r="D40" s="9"/>
      <c r="E40" s="19"/>
      <c r="F40" s="27">
        <v>43252</v>
      </c>
      <c r="G40" s="19"/>
      <c r="H40" s="19"/>
      <c r="I40" s="12"/>
      <c r="J40" s="5"/>
      <c r="K40" s="5"/>
      <c r="L40" s="5"/>
      <c r="M40" s="5"/>
      <c r="N40" s="5"/>
      <c r="O40" s="13"/>
      <c r="P40" s="14">
        <f>--(Tasks3569[[#This Row],[% COMPLETE]]&gt;=1)</f>
        <v>0</v>
      </c>
      <c r="Q40" s="11"/>
    </row>
    <row r="41" spans="1:17" ht="33" customHeight="1" x14ac:dyDescent="0.2">
      <c r="A41" s="65"/>
      <c r="B41" s="67"/>
      <c r="C41" s="9" t="s">
        <v>18</v>
      </c>
      <c r="D41" s="9"/>
      <c r="E41" s="19"/>
      <c r="F41" s="27">
        <v>43252</v>
      </c>
      <c r="G41" s="19"/>
      <c r="H41" s="19"/>
      <c r="I41" s="12"/>
      <c r="J41" s="5"/>
      <c r="K41" s="5"/>
      <c r="L41" s="5"/>
      <c r="M41" s="5"/>
      <c r="N41" s="5"/>
      <c r="O41" s="13"/>
      <c r="P41" s="14">
        <f>--(Tasks3569[[#This Row],[% COMPLETE]]&gt;=1)</f>
        <v>0</v>
      </c>
      <c r="Q41" s="11"/>
    </row>
    <row r="42" spans="1:17" ht="33" customHeight="1" x14ac:dyDescent="0.2">
      <c r="A42" s="65"/>
      <c r="B42" s="67"/>
      <c r="C42" s="9" t="s">
        <v>19</v>
      </c>
      <c r="D42" s="9"/>
      <c r="E42" s="19"/>
      <c r="F42" s="27">
        <v>43252</v>
      </c>
      <c r="G42" s="19"/>
      <c r="H42" s="19"/>
      <c r="I42" s="12"/>
      <c r="J42" s="5"/>
      <c r="K42" s="5"/>
      <c r="L42" s="5"/>
      <c r="M42" s="5"/>
      <c r="N42" s="5"/>
      <c r="O42" s="13"/>
      <c r="P42" s="14">
        <f>--(Tasks3569[[#This Row],[% COMPLETE]]&gt;=1)</f>
        <v>0</v>
      </c>
      <c r="Q42" s="11"/>
    </row>
    <row r="43" spans="1:17" ht="33" customHeight="1" x14ac:dyDescent="0.2">
      <c r="A43" s="65" t="s">
        <v>77</v>
      </c>
      <c r="B43" s="66"/>
      <c r="C43" s="9" t="s">
        <v>10</v>
      </c>
      <c r="D43" s="9"/>
      <c r="E43" s="19"/>
      <c r="F43" s="27">
        <v>43257</v>
      </c>
      <c r="G43" s="19"/>
      <c r="H43" s="19"/>
      <c r="I43" s="12"/>
      <c r="J43" s="5"/>
      <c r="K43" s="5"/>
      <c r="L43" s="5"/>
      <c r="M43" s="5"/>
      <c r="N43" s="5"/>
      <c r="O43" s="13"/>
      <c r="P43" s="14">
        <f>--(Tasks3569[[#This Row],[% COMPLETE]]&gt;=1)</f>
        <v>0</v>
      </c>
      <c r="Q43" s="11"/>
    </row>
    <row r="44" spans="1:17" ht="33" customHeight="1" x14ac:dyDescent="0.2">
      <c r="A44" s="65"/>
      <c r="B44" s="66"/>
      <c r="C44" s="9" t="s">
        <v>14</v>
      </c>
      <c r="D44" s="9"/>
      <c r="E44" s="19"/>
      <c r="F44" s="27">
        <v>43257</v>
      </c>
      <c r="G44" s="19"/>
      <c r="H44" s="19"/>
      <c r="I44" s="12"/>
      <c r="J44" s="5"/>
      <c r="K44" s="5"/>
      <c r="L44" s="5"/>
      <c r="M44" s="5"/>
      <c r="N44" s="5"/>
      <c r="O44" s="13"/>
      <c r="P44" s="14">
        <f>--(Tasks3569[[#This Row],[% COMPLETE]]&gt;=1)</f>
        <v>0</v>
      </c>
      <c r="Q44" s="11"/>
    </row>
    <row r="45" spans="1:17" ht="33" customHeight="1" x14ac:dyDescent="0.2">
      <c r="A45" s="65"/>
      <c r="B45" s="66"/>
      <c r="C45" s="9" t="s">
        <v>13</v>
      </c>
      <c r="D45" s="15"/>
      <c r="E45" s="20"/>
      <c r="F45" s="27">
        <v>43257</v>
      </c>
      <c r="G45" s="20"/>
      <c r="H45" s="20"/>
      <c r="I45" s="12"/>
      <c r="J45" s="5"/>
      <c r="K45" s="5"/>
      <c r="L45" s="5"/>
      <c r="M45" s="5"/>
      <c r="N45" s="5"/>
      <c r="O45" s="13"/>
      <c r="P45" s="14">
        <f>--(Tasks3569[[#This Row],[% COMPLETE]]&gt;=1)</f>
        <v>0</v>
      </c>
      <c r="Q45" s="11"/>
    </row>
    <row r="46" spans="1:17" ht="33" customHeight="1" x14ac:dyDescent="0.2">
      <c r="A46" s="65"/>
      <c r="B46" s="66"/>
      <c r="C46" s="9" t="s">
        <v>12</v>
      </c>
      <c r="D46" s="15"/>
      <c r="E46" s="20"/>
      <c r="F46" s="27">
        <v>43257</v>
      </c>
      <c r="G46" s="20"/>
      <c r="H46" s="20"/>
      <c r="I46" s="17"/>
      <c r="J46" s="18"/>
      <c r="K46" s="18"/>
      <c r="L46" s="18"/>
      <c r="M46" s="18"/>
      <c r="N46" s="18"/>
      <c r="O46" s="13"/>
      <c r="P46" s="14">
        <f>--(Tasks3569[[#This Row],[% COMPLETE]]&gt;=1)</f>
        <v>0</v>
      </c>
      <c r="Q46" s="15"/>
    </row>
    <row r="47" spans="1:17" ht="33" customHeight="1" x14ac:dyDescent="0.2">
      <c r="A47" s="65"/>
      <c r="B47" s="66"/>
      <c r="C47" s="9" t="s">
        <v>11</v>
      </c>
      <c r="D47" s="15"/>
      <c r="E47" s="20"/>
      <c r="F47" s="27">
        <v>43257</v>
      </c>
      <c r="G47" s="20"/>
      <c r="H47" s="20"/>
      <c r="I47" s="17"/>
      <c r="J47" s="18"/>
      <c r="K47" s="18"/>
      <c r="L47" s="18"/>
      <c r="M47" s="18"/>
      <c r="N47" s="18"/>
      <c r="O47" s="13"/>
      <c r="P47" s="14"/>
      <c r="Q47" s="11"/>
    </row>
    <row r="48" spans="1:17" ht="33" customHeight="1" x14ac:dyDescent="0.2">
      <c r="A48" s="65"/>
      <c r="B48" s="67"/>
      <c r="C48" s="9" t="s">
        <v>15</v>
      </c>
      <c r="D48" s="15"/>
      <c r="E48" s="20"/>
      <c r="F48" s="27">
        <v>43257</v>
      </c>
      <c r="G48" s="20"/>
      <c r="H48" s="20"/>
      <c r="I48" s="12"/>
      <c r="J48" s="5"/>
      <c r="K48" s="5"/>
      <c r="L48" s="5"/>
      <c r="M48" s="5"/>
      <c r="N48" s="5"/>
      <c r="O48" s="13"/>
      <c r="P48" s="14">
        <f>--(Tasks3569[[#This Row],[% COMPLETE]]&gt;=1)</f>
        <v>0</v>
      </c>
      <c r="Q48" s="11"/>
    </row>
    <row r="49" spans="1:17" ht="33" customHeight="1" x14ac:dyDescent="0.2">
      <c r="A49" s="65"/>
      <c r="B49" s="67"/>
      <c r="C49" s="9" t="s">
        <v>16</v>
      </c>
      <c r="D49" s="15"/>
      <c r="E49" s="20"/>
      <c r="F49" s="27">
        <v>43257</v>
      </c>
      <c r="G49" s="20"/>
      <c r="H49" s="20"/>
      <c r="I49" s="12"/>
      <c r="J49" s="5"/>
      <c r="K49" s="5"/>
      <c r="L49" s="5"/>
      <c r="M49" s="5"/>
      <c r="N49" s="5"/>
      <c r="O49" s="13"/>
      <c r="P49" s="14">
        <f>--(Tasks3569[[#This Row],[% COMPLETE]]&gt;=1)</f>
        <v>0</v>
      </c>
      <c r="Q49" s="11"/>
    </row>
    <row r="50" spans="1:17" ht="33" customHeight="1" x14ac:dyDescent="0.2">
      <c r="A50" s="65"/>
      <c r="B50" s="67"/>
      <c r="C50" s="9" t="s">
        <v>17</v>
      </c>
      <c r="D50" s="22"/>
      <c r="E50" s="23"/>
      <c r="F50" s="27">
        <v>43257</v>
      </c>
      <c r="G50" s="23"/>
      <c r="H50" s="23"/>
      <c r="I50" s="24"/>
      <c r="J50" s="24"/>
      <c r="K50" s="24"/>
      <c r="L50" s="24"/>
      <c r="M50" s="24"/>
      <c r="N50" s="24"/>
      <c r="O50" s="13">
        <v>0.25</v>
      </c>
      <c r="P50" s="14">
        <f>--(Tasks3569[[#This Row],[% COMPLETE]]&gt;=1)</f>
        <v>0</v>
      </c>
      <c r="Q50" s="15"/>
    </row>
    <row r="51" spans="1:17" ht="33" customHeight="1" x14ac:dyDescent="0.2">
      <c r="A51" s="65"/>
      <c r="B51" s="67"/>
      <c r="C51" s="9" t="s">
        <v>18</v>
      </c>
      <c r="D51" s="15"/>
      <c r="E51" s="20"/>
      <c r="F51" s="27">
        <v>43257</v>
      </c>
      <c r="G51" s="20"/>
      <c r="H51" s="20"/>
      <c r="I51" s="12"/>
      <c r="J51" s="5"/>
      <c r="K51" s="5"/>
      <c r="L51" s="5"/>
      <c r="M51" s="5"/>
      <c r="N51" s="5"/>
      <c r="O51" s="13"/>
      <c r="P51" s="14">
        <f>--(Tasks3569[[#This Row],[% COMPLETE]]&gt;=1)</f>
        <v>0</v>
      </c>
      <c r="Q51" s="11"/>
    </row>
    <row r="52" spans="1:17" ht="33" customHeight="1" x14ac:dyDescent="0.2">
      <c r="A52" s="65"/>
      <c r="B52" s="67"/>
      <c r="C52" s="9" t="s">
        <v>19</v>
      </c>
      <c r="D52" s="15"/>
      <c r="E52" s="20"/>
      <c r="F52" s="27">
        <v>43257</v>
      </c>
      <c r="G52" s="20"/>
      <c r="H52" s="20"/>
      <c r="I52" s="12"/>
      <c r="J52" s="5"/>
      <c r="K52" s="5"/>
      <c r="L52" s="5"/>
      <c r="M52" s="5"/>
      <c r="N52" s="5"/>
      <c r="O52" s="13"/>
      <c r="P52" s="14">
        <f>--(Tasks3569[[#This Row],[% COMPLETE]]&gt;=1)</f>
        <v>0</v>
      </c>
      <c r="Q52" s="11"/>
    </row>
  </sheetData>
  <mergeCells count="15">
    <mergeCell ref="A43:A52"/>
    <mergeCell ref="B43:B47"/>
    <mergeCell ref="B48:B52"/>
    <mergeCell ref="A3:A12"/>
    <mergeCell ref="A13:A22"/>
    <mergeCell ref="A23:A32"/>
    <mergeCell ref="B28:B32"/>
    <mergeCell ref="A33:A42"/>
    <mergeCell ref="B33:B37"/>
    <mergeCell ref="B38:B42"/>
    <mergeCell ref="B3:B7"/>
    <mergeCell ref="B8:B12"/>
    <mergeCell ref="B13:B17"/>
    <mergeCell ref="B18:B22"/>
    <mergeCell ref="B23:B27"/>
  </mergeCells>
  <conditionalFormatting sqref="O3:O27 O48:O49 O29:O46 O51:O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{01052476-F615-5E4C-B045-1535617540C9}</x14:id>
        </ext>
      </extLst>
    </cfRule>
  </conditionalFormatting>
  <conditionalFormatting sqref="O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{B45F3BD6-056D-334C-A6A7-9E00E838EA7B}</x14:id>
        </ext>
      </extLst>
    </cfRule>
  </conditionalFormatting>
  <conditionalFormatting sqref="O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{5F3367BD-60D7-D945-B841-F5A09B0E6BE5}</x14:id>
        </ext>
      </extLst>
    </cfRule>
  </conditionalFormatting>
  <conditionalFormatting sqref="O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{E6722EA3-9977-1640-B714-48082902A575}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O3:O52" xr:uid="{040E60A8-322B-9247-84C9-274AB591AF9B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052476-F615-5E4C-B045-1535617540C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O3:O27 O48:O49 O29:O46 O51:O52</xm:sqref>
        </x14:conditionalFormatting>
        <x14:conditionalFormatting xmlns:xm="http://schemas.microsoft.com/office/excel/2006/main">
          <x14:cfRule type="dataBar" id="{B45F3BD6-056D-334C-A6A7-9E00E838EA7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5F3367BD-60D7-D945-B841-F5A09B0E6BE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E6722EA3-9977-1640-B714-48082902A57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iconSet" priority="5" id="{D27CE280-E416-BD47-A545-614ACC1EC6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P3:P52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30CC-1F35-304C-B246-A4D1BC4C2EF0}">
  <sheetPr codeName="Sheet8"/>
  <dimension ref="A1:Q52"/>
  <sheetViews>
    <sheetView workbookViewId="0">
      <selection activeCell="C30" sqref="C30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8" width="15" customWidth="1"/>
    <col min="9" max="13" width="16.5" customWidth="1"/>
    <col min="14" max="14" width="18.83203125" customWidth="1"/>
    <col min="15" max="15" width="15.5" customWidth="1"/>
    <col min="16" max="16" width="17.83203125" customWidth="1"/>
    <col min="17" max="17" width="42.5" customWidth="1"/>
  </cols>
  <sheetData>
    <row r="1" spans="1:17" ht="30" customHeight="1" x14ac:dyDescent="0.3">
      <c r="C1" s="25" t="s">
        <v>69</v>
      </c>
      <c r="D1" s="25"/>
      <c r="E1" s="25"/>
      <c r="F1" s="25"/>
      <c r="G1" s="25"/>
      <c r="H1" s="25"/>
      <c r="I1" s="25"/>
      <c r="J1" s="25"/>
      <c r="K1" s="1"/>
      <c r="L1" s="1"/>
      <c r="M1" s="1"/>
      <c r="N1" s="1"/>
      <c r="O1" s="1"/>
      <c r="P1" s="1"/>
    </row>
    <row r="2" spans="1:17" ht="25" customHeight="1" x14ac:dyDescent="0.2">
      <c r="C2" s="3" t="s">
        <v>0</v>
      </c>
      <c r="D2" s="3" t="s">
        <v>40</v>
      </c>
      <c r="E2" s="3" t="s">
        <v>62</v>
      </c>
      <c r="F2" s="3" t="s">
        <v>78</v>
      </c>
      <c r="G2" s="3" t="s">
        <v>79</v>
      </c>
      <c r="H2" s="3" t="s">
        <v>80</v>
      </c>
      <c r="I2" s="6" t="s">
        <v>36</v>
      </c>
      <c r="J2" s="6" t="s">
        <v>35</v>
      </c>
      <c r="K2" s="6" t="s">
        <v>41</v>
      </c>
      <c r="L2" s="6" t="s">
        <v>37</v>
      </c>
      <c r="M2" s="6" t="s">
        <v>38</v>
      </c>
      <c r="N2" s="6" t="s">
        <v>39</v>
      </c>
      <c r="O2" s="8" t="s">
        <v>3</v>
      </c>
      <c r="P2" s="2" t="s">
        <v>2</v>
      </c>
      <c r="Q2" s="3" t="s">
        <v>1</v>
      </c>
    </row>
    <row r="3" spans="1:17" ht="33" customHeight="1" x14ac:dyDescent="0.2">
      <c r="A3" s="65" t="s">
        <v>73</v>
      </c>
      <c r="B3" s="66"/>
      <c r="C3" s="9" t="s">
        <v>25</v>
      </c>
      <c r="D3" s="9"/>
      <c r="E3" s="19"/>
      <c r="F3" s="27">
        <v>43277</v>
      </c>
      <c r="G3" s="19"/>
      <c r="H3" s="19"/>
      <c r="I3" s="5" t="s">
        <v>4</v>
      </c>
      <c r="J3" s="5"/>
      <c r="K3" s="5"/>
      <c r="L3" s="5"/>
      <c r="M3" s="5"/>
      <c r="N3" s="5"/>
      <c r="O3" s="10">
        <v>0</v>
      </c>
      <c r="P3" s="4">
        <f>--(Tasks3568[[#This Row],[% COMPLETE]]&gt;=1)</f>
        <v>0</v>
      </c>
      <c r="Q3" s="7"/>
    </row>
    <row r="4" spans="1:17" ht="33" customHeight="1" x14ac:dyDescent="0.2">
      <c r="A4" s="65"/>
      <c r="B4" s="66"/>
      <c r="C4" s="9" t="s">
        <v>26</v>
      </c>
      <c r="D4" s="9"/>
      <c r="E4" s="19"/>
      <c r="F4" s="27">
        <v>43277</v>
      </c>
      <c r="G4" s="19"/>
      <c r="H4" s="19"/>
      <c r="I4" s="5" t="s">
        <v>4</v>
      </c>
      <c r="J4" s="5"/>
      <c r="K4" s="5"/>
      <c r="L4" s="5"/>
      <c r="M4" s="5"/>
      <c r="N4" s="5"/>
      <c r="O4" s="10">
        <v>0</v>
      </c>
      <c r="P4" s="4">
        <f>--(Tasks3568[[#This Row],[% COMPLETE]]&gt;=1)</f>
        <v>0</v>
      </c>
      <c r="Q4" s="7"/>
    </row>
    <row r="5" spans="1:17" ht="33" customHeight="1" x14ac:dyDescent="0.2">
      <c r="A5" s="65"/>
      <c r="B5" s="66"/>
      <c r="C5" s="52" t="s">
        <v>27</v>
      </c>
      <c r="D5" s="9"/>
      <c r="E5" s="19"/>
      <c r="F5" s="27">
        <v>43277</v>
      </c>
      <c r="G5" s="19"/>
      <c r="H5" s="19"/>
      <c r="I5" s="5" t="s">
        <v>4</v>
      </c>
      <c r="J5" s="5"/>
      <c r="K5" s="5"/>
      <c r="L5" s="5"/>
      <c r="M5" s="5"/>
      <c r="N5" s="5"/>
      <c r="O5" s="10">
        <v>0.8</v>
      </c>
      <c r="P5" s="4">
        <f>--(Tasks3568[[#This Row],[% COMPLETE]]&gt;=1)</f>
        <v>0</v>
      </c>
      <c r="Q5" s="7"/>
    </row>
    <row r="6" spans="1:17" ht="33" customHeight="1" x14ac:dyDescent="0.2">
      <c r="A6" s="65"/>
      <c r="B6" s="66"/>
      <c r="C6" s="9" t="s">
        <v>28</v>
      </c>
      <c r="D6" s="9"/>
      <c r="E6" s="19"/>
      <c r="F6" s="27">
        <v>43277</v>
      </c>
      <c r="G6" s="19"/>
      <c r="H6" s="19"/>
      <c r="I6" s="12"/>
      <c r="J6" s="5"/>
      <c r="K6" s="5"/>
      <c r="L6" s="5"/>
      <c r="M6" s="5"/>
      <c r="N6" s="5"/>
      <c r="O6" s="13"/>
      <c r="P6" s="14">
        <f>--(Tasks3568[[#This Row],[% COMPLETE]]&gt;=1)</f>
        <v>0</v>
      </c>
      <c r="Q6" s="11"/>
    </row>
    <row r="7" spans="1:17" ht="33" customHeight="1" x14ac:dyDescent="0.2">
      <c r="A7" s="65"/>
      <c r="B7" s="66"/>
      <c r="C7" s="9" t="s">
        <v>29</v>
      </c>
      <c r="D7" s="9"/>
      <c r="E7" s="19"/>
      <c r="F7" s="27">
        <v>43277</v>
      </c>
      <c r="G7" s="19"/>
      <c r="H7" s="19"/>
      <c r="I7" s="12"/>
      <c r="J7" s="5"/>
      <c r="K7" s="5"/>
      <c r="L7" s="5"/>
      <c r="M7" s="5"/>
      <c r="N7" s="5"/>
      <c r="O7" s="13"/>
      <c r="P7" s="14">
        <f>--(Tasks3568[[#This Row],[% COMPLETE]]&gt;=1)</f>
        <v>0</v>
      </c>
      <c r="Q7" s="11"/>
    </row>
    <row r="8" spans="1:17" ht="33" customHeight="1" x14ac:dyDescent="0.2">
      <c r="A8" s="65"/>
      <c r="B8" s="67"/>
      <c r="C8" s="9" t="s">
        <v>30</v>
      </c>
      <c r="D8" s="9"/>
      <c r="E8" s="19"/>
      <c r="F8" s="27">
        <v>43277</v>
      </c>
      <c r="G8" s="19"/>
      <c r="H8" s="19"/>
      <c r="I8" s="12"/>
      <c r="J8" s="5"/>
      <c r="K8" s="5"/>
      <c r="L8" s="5"/>
      <c r="M8" s="5"/>
      <c r="N8" s="5"/>
      <c r="O8" s="13"/>
      <c r="P8" s="14">
        <f>--(Tasks3568[[#This Row],[% COMPLETE]]&gt;=1)</f>
        <v>0</v>
      </c>
      <c r="Q8" s="11"/>
    </row>
    <row r="9" spans="1:17" ht="33" customHeight="1" x14ac:dyDescent="0.2">
      <c r="A9" s="65"/>
      <c r="B9" s="67"/>
      <c r="C9" s="9" t="s">
        <v>31</v>
      </c>
      <c r="D9" s="9"/>
      <c r="E9" s="19"/>
      <c r="F9" s="27">
        <v>43277</v>
      </c>
      <c r="G9" s="19"/>
      <c r="H9" s="19"/>
      <c r="I9" s="12"/>
      <c r="J9" s="5"/>
      <c r="K9" s="5"/>
      <c r="L9" s="5"/>
      <c r="M9" s="5"/>
      <c r="N9" s="5"/>
      <c r="O9" s="13"/>
      <c r="P9" s="14">
        <f>--(Tasks3568[[#This Row],[% COMPLETE]]&gt;=1)</f>
        <v>0</v>
      </c>
      <c r="Q9" s="11"/>
    </row>
    <row r="10" spans="1:17" ht="33" customHeight="1" x14ac:dyDescent="0.2">
      <c r="A10" s="65"/>
      <c r="B10" s="67"/>
      <c r="C10" s="9" t="s">
        <v>32</v>
      </c>
      <c r="D10" s="9"/>
      <c r="E10" s="19"/>
      <c r="F10" s="27">
        <v>43277</v>
      </c>
      <c r="G10" s="19"/>
      <c r="H10" s="19"/>
      <c r="I10" s="12"/>
      <c r="J10" s="5"/>
      <c r="K10" s="5"/>
      <c r="L10" s="5"/>
      <c r="M10" s="5"/>
      <c r="N10" s="5"/>
      <c r="O10" s="13"/>
      <c r="P10" s="14">
        <f>--(Tasks3568[[#This Row],[% COMPLETE]]&gt;=1)</f>
        <v>0</v>
      </c>
      <c r="Q10" s="11"/>
    </row>
    <row r="11" spans="1:17" ht="33" customHeight="1" x14ac:dyDescent="0.2">
      <c r="A11" s="65"/>
      <c r="B11" s="67"/>
      <c r="C11" s="9" t="s">
        <v>33</v>
      </c>
      <c r="D11" s="9"/>
      <c r="E11" s="19"/>
      <c r="F11" s="27">
        <v>43277</v>
      </c>
      <c r="G11" s="19"/>
      <c r="H11" s="19"/>
      <c r="I11" s="12"/>
      <c r="J11" s="5"/>
      <c r="K11" s="5"/>
      <c r="L11" s="5"/>
      <c r="M11" s="5"/>
      <c r="N11" s="5"/>
      <c r="O11" s="13"/>
      <c r="P11" s="14">
        <f>--(Tasks3568[[#This Row],[% COMPLETE]]&gt;=1)</f>
        <v>0</v>
      </c>
      <c r="Q11" s="11"/>
    </row>
    <row r="12" spans="1:17" ht="33" customHeight="1" x14ac:dyDescent="0.2">
      <c r="A12" s="65"/>
      <c r="B12" s="67"/>
      <c r="C12" s="9" t="s">
        <v>34</v>
      </c>
      <c r="D12" s="9"/>
      <c r="E12" s="19"/>
      <c r="F12" s="27">
        <v>43277</v>
      </c>
      <c r="G12" s="19"/>
      <c r="H12" s="19"/>
      <c r="I12" s="12"/>
      <c r="J12" s="5"/>
      <c r="K12" s="5"/>
      <c r="L12" s="5"/>
      <c r="M12" s="5"/>
      <c r="N12" s="5"/>
      <c r="O12" s="13"/>
      <c r="P12" s="14">
        <f>--(Tasks3568[[#This Row],[% COMPLETE]]&gt;=1)</f>
        <v>0</v>
      </c>
      <c r="Q12" s="11"/>
    </row>
    <row r="13" spans="1:17" ht="33" customHeight="1" x14ac:dyDescent="0.2">
      <c r="A13" s="65" t="s">
        <v>74</v>
      </c>
      <c r="B13" s="66"/>
      <c r="C13" s="9" t="s">
        <v>25</v>
      </c>
      <c r="D13" s="9"/>
      <c r="E13" s="19"/>
      <c r="F13" s="27">
        <v>43278</v>
      </c>
      <c r="G13" s="19"/>
      <c r="H13" s="19"/>
      <c r="I13" s="12"/>
      <c r="J13" s="5"/>
      <c r="K13" s="5"/>
      <c r="L13" s="5"/>
      <c r="M13" s="5"/>
      <c r="N13" s="5"/>
      <c r="O13" s="13"/>
      <c r="P13" s="14">
        <f>--(Tasks3568[[#This Row],[% COMPLETE]]&gt;=1)</f>
        <v>0</v>
      </c>
      <c r="Q13" s="11"/>
    </row>
    <row r="14" spans="1:17" ht="33" customHeight="1" x14ac:dyDescent="0.2">
      <c r="A14" s="65"/>
      <c r="B14" s="66"/>
      <c r="C14" s="9" t="s">
        <v>26</v>
      </c>
      <c r="D14" s="9"/>
      <c r="E14" s="19"/>
      <c r="F14" s="27">
        <v>43278</v>
      </c>
      <c r="G14" s="19"/>
      <c r="H14" s="19"/>
      <c r="I14" s="12"/>
      <c r="J14" s="5"/>
      <c r="K14" s="5"/>
      <c r="L14" s="5"/>
      <c r="M14" s="5"/>
      <c r="N14" s="5"/>
      <c r="O14" s="13"/>
      <c r="P14" s="14">
        <f>--(Tasks3568[[#This Row],[% COMPLETE]]&gt;=1)</f>
        <v>0</v>
      </c>
      <c r="Q14" s="11"/>
    </row>
    <row r="15" spans="1:17" ht="33" customHeight="1" x14ac:dyDescent="0.2">
      <c r="A15" s="65"/>
      <c r="B15" s="66"/>
      <c r="C15" s="52" t="s">
        <v>27</v>
      </c>
      <c r="D15" s="9"/>
      <c r="E15" s="19"/>
      <c r="F15" s="27">
        <v>43278</v>
      </c>
      <c r="G15" s="19"/>
      <c r="H15" s="19"/>
      <c r="I15" s="12"/>
      <c r="J15" s="5"/>
      <c r="K15" s="5"/>
      <c r="L15" s="5"/>
      <c r="M15" s="5"/>
      <c r="N15" s="5"/>
      <c r="O15" s="13"/>
      <c r="P15" s="14">
        <f>--(Tasks3568[[#This Row],[% COMPLETE]]&gt;=1)</f>
        <v>0</v>
      </c>
      <c r="Q15" s="11"/>
    </row>
    <row r="16" spans="1:17" ht="33" customHeight="1" x14ac:dyDescent="0.2">
      <c r="A16" s="65"/>
      <c r="B16" s="66"/>
      <c r="C16" s="9" t="s">
        <v>28</v>
      </c>
      <c r="D16" s="9"/>
      <c r="E16" s="19"/>
      <c r="F16" s="27">
        <v>43278</v>
      </c>
      <c r="G16" s="19"/>
      <c r="H16" s="19"/>
      <c r="I16" s="12"/>
      <c r="J16" s="5"/>
      <c r="K16" s="5"/>
      <c r="L16" s="5"/>
      <c r="M16" s="5"/>
      <c r="N16" s="5"/>
      <c r="O16" s="13"/>
      <c r="P16" s="14">
        <f>--(Tasks3568[[#This Row],[% COMPLETE]]&gt;=1)</f>
        <v>0</v>
      </c>
      <c r="Q16" s="11"/>
    </row>
    <row r="17" spans="1:17" ht="33" customHeight="1" x14ac:dyDescent="0.2">
      <c r="A17" s="65"/>
      <c r="B17" s="66"/>
      <c r="C17" s="9" t="s">
        <v>29</v>
      </c>
      <c r="D17" s="9"/>
      <c r="E17" s="19"/>
      <c r="F17" s="27">
        <v>43278</v>
      </c>
      <c r="G17" s="19"/>
      <c r="H17" s="19"/>
      <c r="I17" s="12"/>
      <c r="J17" s="5"/>
      <c r="K17" s="5"/>
      <c r="L17" s="5"/>
      <c r="M17" s="5"/>
      <c r="N17" s="5"/>
      <c r="O17" s="13"/>
      <c r="P17" s="14">
        <f>--(Tasks3568[[#This Row],[% COMPLETE]]&gt;=1)</f>
        <v>0</v>
      </c>
      <c r="Q17" s="11"/>
    </row>
    <row r="18" spans="1:17" ht="33" customHeight="1" x14ac:dyDescent="0.2">
      <c r="A18" s="65"/>
      <c r="B18" s="67"/>
      <c r="C18" s="9" t="s">
        <v>30</v>
      </c>
      <c r="D18" s="9"/>
      <c r="E18" s="19"/>
      <c r="F18" s="27">
        <v>43278</v>
      </c>
      <c r="G18" s="19"/>
      <c r="H18" s="19"/>
      <c r="I18" s="12"/>
      <c r="J18" s="5"/>
      <c r="K18" s="5"/>
      <c r="L18" s="5"/>
      <c r="M18" s="5"/>
      <c r="N18" s="5"/>
      <c r="O18" s="13"/>
      <c r="P18" s="14">
        <f>--(Tasks3568[[#This Row],[% COMPLETE]]&gt;=1)</f>
        <v>0</v>
      </c>
      <c r="Q18" s="11"/>
    </row>
    <row r="19" spans="1:17" ht="33" customHeight="1" x14ac:dyDescent="0.2">
      <c r="A19" s="65"/>
      <c r="B19" s="67"/>
      <c r="C19" s="9" t="s">
        <v>31</v>
      </c>
      <c r="D19" s="9"/>
      <c r="E19" s="19"/>
      <c r="F19" s="27">
        <v>43278</v>
      </c>
      <c r="G19" s="19"/>
      <c r="H19" s="19"/>
      <c r="I19" s="12"/>
      <c r="J19" s="5"/>
      <c r="K19" s="5"/>
      <c r="L19" s="5"/>
      <c r="M19" s="5"/>
      <c r="N19" s="5"/>
      <c r="O19" s="13"/>
      <c r="P19" s="14">
        <f>--(Tasks3568[[#This Row],[% COMPLETE]]&gt;=1)</f>
        <v>0</v>
      </c>
      <c r="Q19" s="11"/>
    </row>
    <row r="20" spans="1:17" ht="33" customHeight="1" x14ac:dyDescent="0.2">
      <c r="A20" s="65"/>
      <c r="B20" s="67"/>
      <c r="C20" s="9" t="s">
        <v>32</v>
      </c>
      <c r="D20" s="9"/>
      <c r="E20" s="19"/>
      <c r="F20" s="27">
        <v>43278</v>
      </c>
      <c r="G20" s="19"/>
      <c r="H20" s="19"/>
      <c r="I20" s="12"/>
      <c r="J20" s="5"/>
      <c r="K20" s="5"/>
      <c r="L20" s="5"/>
      <c r="M20" s="5"/>
      <c r="N20" s="5"/>
      <c r="O20" s="13"/>
      <c r="P20" s="14">
        <f>--(Tasks3568[[#This Row],[% COMPLETE]]&gt;=1)</f>
        <v>0</v>
      </c>
      <c r="Q20" s="11"/>
    </row>
    <row r="21" spans="1:17" ht="33" customHeight="1" x14ac:dyDescent="0.2">
      <c r="A21" s="65"/>
      <c r="B21" s="67"/>
      <c r="C21" s="9" t="s">
        <v>33</v>
      </c>
      <c r="D21" s="9"/>
      <c r="E21" s="19"/>
      <c r="F21" s="27">
        <v>43278</v>
      </c>
      <c r="G21" s="19"/>
      <c r="H21" s="19"/>
      <c r="I21" s="12"/>
      <c r="J21" s="5"/>
      <c r="K21" s="5"/>
      <c r="L21" s="5"/>
      <c r="M21" s="5"/>
      <c r="N21" s="5"/>
      <c r="O21" s="13"/>
      <c r="P21" s="14">
        <f>--(Tasks3568[[#This Row],[% COMPLETE]]&gt;=1)</f>
        <v>0</v>
      </c>
      <c r="Q21" s="11"/>
    </row>
    <row r="22" spans="1:17" ht="33" customHeight="1" x14ac:dyDescent="0.2">
      <c r="A22" s="65"/>
      <c r="B22" s="67"/>
      <c r="C22" s="9" t="s">
        <v>34</v>
      </c>
      <c r="D22" s="9"/>
      <c r="E22" s="19"/>
      <c r="F22" s="27">
        <v>43278</v>
      </c>
      <c r="G22" s="19"/>
      <c r="H22" s="19"/>
      <c r="I22" s="12"/>
      <c r="J22" s="5"/>
      <c r="K22" s="5"/>
      <c r="L22" s="5"/>
      <c r="M22" s="5"/>
      <c r="N22" s="5"/>
      <c r="O22" s="13"/>
      <c r="P22" s="14">
        <f>--(Tasks3568[[#This Row],[% COMPLETE]]&gt;=1)</f>
        <v>0</v>
      </c>
      <c r="Q22" s="11"/>
    </row>
    <row r="23" spans="1:17" ht="33" customHeight="1" x14ac:dyDescent="0.2">
      <c r="A23" s="65" t="s">
        <v>75</v>
      </c>
      <c r="B23" s="66"/>
      <c r="C23" s="9" t="s">
        <v>25</v>
      </c>
      <c r="D23" s="9"/>
      <c r="E23" s="19"/>
      <c r="F23" s="27">
        <v>43279</v>
      </c>
      <c r="G23" s="19"/>
      <c r="H23" s="19"/>
      <c r="I23" s="12"/>
      <c r="J23" s="5"/>
      <c r="K23" s="5"/>
      <c r="L23" s="5"/>
      <c r="M23" s="5"/>
      <c r="N23" s="5"/>
      <c r="O23" s="13">
        <v>0.25</v>
      </c>
      <c r="P23" s="14">
        <f>--(Tasks3568[[#This Row],[% COMPLETE]]&gt;=1)</f>
        <v>0</v>
      </c>
      <c r="Q23" s="15"/>
    </row>
    <row r="24" spans="1:17" ht="33" customHeight="1" x14ac:dyDescent="0.2">
      <c r="A24" s="65"/>
      <c r="B24" s="66"/>
      <c r="C24" s="9" t="s">
        <v>26</v>
      </c>
      <c r="D24" s="9"/>
      <c r="E24" s="19"/>
      <c r="F24" s="27">
        <v>43279</v>
      </c>
      <c r="G24" s="19"/>
      <c r="H24" s="19"/>
      <c r="I24" s="12"/>
      <c r="J24" s="5"/>
      <c r="K24" s="5"/>
      <c r="L24" s="5"/>
      <c r="M24" s="5"/>
      <c r="N24" s="5"/>
      <c r="O24" s="13">
        <v>0.25</v>
      </c>
      <c r="P24" s="14">
        <f>--(Tasks3568[[#This Row],[% COMPLETE]]&gt;=1)</f>
        <v>0</v>
      </c>
      <c r="Q24" s="11"/>
    </row>
    <row r="25" spans="1:17" ht="33" customHeight="1" x14ac:dyDescent="0.2">
      <c r="A25" s="65"/>
      <c r="B25" s="66"/>
      <c r="C25" s="9" t="s">
        <v>27</v>
      </c>
      <c r="D25" s="9"/>
      <c r="E25" s="19"/>
      <c r="F25" s="27">
        <v>43279</v>
      </c>
      <c r="G25" s="19"/>
      <c r="H25" s="19"/>
      <c r="I25" s="12"/>
      <c r="J25" s="5"/>
      <c r="K25" s="5"/>
      <c r="L25" s="5"/>
      <c r="M25" s="5"/>
      <c r="N25" s="5"/>
      <c r="O25" s="13">
        <v>0</v>
      </c>
      <c r="P25" s="14">
        <f>--(Tasks3568[[#This Row],[% COMPLETE]]&gt;=1)</f>
        <v>0</v>
      </c>
      <c r="Q25" s="11"/>
    </row>
    <row r="26" spans="1:17" ht="33" customHeight="1" x14ac:dyDescent="0.2">
      <c r="A26" s="65"/>
      <c r="B26" s="66"/>
      <c r="C26" s="9" t="s">
        <v>28</v>
      </c>
      <c r="D26" s="9"/>
      <c r="E26" s="19"/>
      <c r="F26" s="27">
        <v>43279</v>
      </c>
      <c r="G26" s="19"/>
      <c r="H26" s="19"/>
      <c r="I26" s="12"/>
      <c r="J26" s="5"/>
      <c r="K26" s="5"/>
      <c r="L26" s="5"/>
      <c r="M26" s="5"/>
      <c r="N26" s="5"/>
      <c r="O26" s="13">
        <v>0.25</v>
      </c>
      <c r="P26" s="14">
        <f>--(Tasks3568[[#This Row],[% COMPLETE]]&gt;=1)</f>
        <v>0</v>
      </c>
      <c r="Q26" s="15"/>
    </row>
    <row r="27" spans="1:17" ht="33" customHeight="1" x14ac:dyDescent="0.2">
      <c r="A27" s="65"/>
      <c r="B27" s="66"/>
      <c r="C27" s="9" t="s">
        <v>29</v>
      </c>
      <c r="D27" s="9"/>
      <c r="E27" s="19"/>
      <c r="F27" s="27">
        <v>43279</v>
      </c>
      <c r="G27" s="19"/>
      <c r="H27" s="19"/>
      <c r="I27" s="12"/>
      <c r="J27" s="5"/>
      <c r="K27" s="5"/>
      <c r="L27" s="5"/>
      <c r="M27" s="5"/>
      <c r="N27" s="5"/>
      <c r="O27" s="13"/>
      <c r="P27" s="14">
        <f>--(Tasks3568[[#This Row],[% COMPLETE]]&gt;=1)</f>
        <v>0</v>
      </c>
      <c r="Q27" s="11"/>
    </row>
    <row r="28" spans="1:17" ht="66" customHeight="1" x14ac:dyDescent="0.2">
      <c r="A28" s="65"/>
      <c r="B28" s="67"/>
      <c r="C28" s="9" t="s">
        <v>30</v>
      </c>
      <c r="D28" s="26"/>
      <c r="E28" s="20"/>
      <c r="F28" s="27">
        <v>43279</v>
      </c>
      <c r="G28" s="20"/>
      <c r="H28" s="20"/>
      <c r="I28" s="12"/>
      <c r="J28" s="12"/>
      <c r="K28" s="12"/>
      <c r="L28" s="12"/>
      <c r="M28" s="12"/>
      <c r="N28" s="12"/>
      <c r="O28" s="13">
        <v>0.25</v>
      </c>
      <c r="P28" s="14">
        <f>--(Tasks3568[[#This Row],[% COMPLETE]]&gt;=1)</f>
        <v>0</v>
      </c>
      <c r="Q28" s="11"/>
    </row>
    <row r="29" spans="1:17" ht="33" customHeight="1" x14ac:dyDescent="0.2">
      <c r="A29" s="65"/>
      <c r="B29" s="67"/>
      <c r="C29" s="9" t="s">
        <v>31</v>
      </c>
      <c r="D29" s="9"/>
      <c r="E29" s="19"/>
      <c r="F29" s="27">
        <v>43279</v>
      </c>
      <c r="G29" s="19"/>
      <c r="H29" s="19"/>
      <c r="I29" s="12"/>
      <c r="J29" s="5"/>
      <c r="K29" s="5"/>
      <c r="L29" s="5"/>
      <c r="M29" s="5"/>
      <c r="N29" s="5"/>
      <c r="O29" s="13"/>
      <c r="P29" s="14">
        <f>--(Tasks3568[[#This Row],[% COMPLETE]]&gt;=1)</f>
        <v>0</v>
      </c>
      <c r="Q29" s="11"/>
    </row>
    <row r="30" spans="1:17" ht="33" customHeight="1" x14ac:dyDescent="0.2">
      <c r="A30" s="65"/>
      <c r="B30" s="67"/>
      <c r="C30" s="9" t="s">
        <v>32</v>
      </c>
      <c r="D30" s="9"/>
      <c r="E30" s="19"/>
      <c r="F30" s="27">
        <v>43279</v>
      </c>
      <c r="G30" s="19"/>
      <c r="H30" s="19"/>
      <c r="I30" s="12"/>
      <c r="J30" s="5"/>
      <c r="K30" s="5"/>
      <c r="L30" s="5"/>
      <c r="M30" s="5"/>
      <c r="N30" s="5"/>
      <c r="O30" s="13"/>
      <c r="P30" s="14">
        <f>--(Tasks3568[[#This Row],[% COMPLETE]]&gt;=1)</f>
        <v>0</v>
      </c>
      <c r="Q30" s="11"/>
    </row>
    <row r="31" spans="1:17" ht="33" customHeight="1" x14ac:dyDescent="0.2">
      <c r="A31" s="65"/>
      <c r="B31" s="67"/>
      <c r="C31" s="9" t="s">
        <v>33</v>
      </c>
      <c r="D31" s="9"/>
      <c r="E31" s="19"/>
      <c r="F31" s="27">
        <v>43279</v>
      </c>
      <c r="G31" s="19"/>
      <c r="H31" s="19"/>
      <c r="I31" s="12"/>
      <c r="J31" s="5"/>
      <c r="K31" s="5"/>
      <c r="L31" s="5"/>
      <c r="M31" s="5"/>
      <c r="N31" s="5"/>
      <c r="O31" s="13"/>
      <c r="P31" s="14">
        <f>--(Tasks3568[[#This Row],[% COMPLETE]]&gt;=1)</f>
        <v>0</v>
      </c>
      <c r="Q31" s="11"/>
    </row>
    <row r="32" spans="1:17" ht="33" customHeight="1" x14ac:dyDescent="0.2">
      <c r="A32" s="65"/>
      <c r="B32" s="67"/>
      <c r="C32" s="9" t="s">
        <v>34</v>
      </c>
      <c r="D32" s="9"/>
      <c r="E32" s="19"/>
      <c r="F32" s="27">
        <v>43279</v>
      </c>
      <c r="G32" s="19"/>
      <c r="H32" s="19"/>
      <c r="I32" s="12"/>
      <c r="J32" s="5"/>
      <c r="K32" s="5"/>
      <c r="L32" s="5"/>
      <c r="M32" s="5"/>
      <c r="N32" s="5"/>
      <c r="O32" s="13"/>
      <c r="P32" s="14">
        <f>--(Tasks3568[[#This Row],[% COMPLETE]]&gt;=1)</f>
        <v>0</v>
      </c>
      <c r="Q32" s="11"/>
    </row>
    <row r="33" spans="1:17" ht="33" customHeight="1" x14ac:dyDescent="0.2">
      <c r="A33" s="65" t="s">
        <v>76</v>
      </c>
      <c r="B33" s="66"/>
      <c r="C33" s="9" t="s">
        <v>25</v>
      </c>
      <c r="D33" s="9"/>
      <c r="E33" s="19"/>
      <c r="F33" s="27">
        <v>43280</v>
      </c>
      <c r="G33" s="19"/>
      <c r="H33" s="19"/>
      <c r="I33" s="12"/>
      <c r="J33" s="5"/>
      <c r="K33" s="5"/>
      <c r="L33" s="5"/>
      <c r="M33" s="5"/>
      <c r="N33" s="5"/>
      <c r="O33" s="13"/>
      <c r="P33" s="14">
        <f>--(Tasks3568[[#This Row],[% COMPLETE]]&gt;=1)</f>
        <v>0</v>
      </c>
      <c r="Q33" s="11"/>
    </row>
    <row r="34" spans="1:17" ht="33" customHeight="1" x14ac:dyDescent="0.2">
      <c r="A34" s="65"/>
      <c r="B34" s="66"/>
      <c r="C34" s="9" t="s">
        <v>26</v>
      </c>
      <c r="D34" s="9"/>
      <c r="E34" s="19"/>
      <c r="F34" s="27">
        <v>43280</v>
      </c>
      <c r="G34" s="19"/>
      <c r="H34" s="19"/>
      <c r="I34" s="12"/>
      <c r="J34" s="5"/>
      <c r="K34" s="5"/>
      <c r="L34" s="5"/>
      <c r="M34" s="5"/>
      <c r="N34" s="5"/>
      <c r="O34" s="13"/>
      <c r="P34" s="14">
        <f>--(Tasks3568[[#This Row],[% COMPLETE]]&gt;=1)</f>
        <v>0</v>
      </c>
      <c r="Q34" s="11"/>
    </row>
    <row r="35" spans="1:17" ht="33" customHeight="1" x14ac:dyDescent="0.2">
      <c r="A35" s="65"/>
      <c r="B35" s="66"/>
      <c r="C35" s="9" t="s">
        <v>27</v>
      </c>
      <c r="D35" s="9"/>
      <c r="E35" s="19"/>
      <c r="F35" s="27">
        <v>43280</v>
      </c>
      <c r="G35" s="19"/>
      <c r="H35" s="19"/>
      <c r="I35" s="12"/>
      <c r="J35" s="5"/>
      <c r="K35" s="5"/>
      <c r="L35" s="5"/>
      <c r="M35" s="5"/>
      <c r="N35" s="5"/>
      <c r="O35" s="13"/>
      <c r="P35" s="14">
        <f>--(Tasks3568[[#This Row],[% COMPLETE]]&gt;=1)</f>
        <v>0</v>
      </c>
      <c r="Q35" s="11"/>
    </row>
    <row r="36" spans="1:17" ht="33" customHeight="1" x14ac:dyDescent="0.2">
      <c r="A36" s="65"/>
      <c r="B36" s="66"/>
      <c r="C36" s="9" t="s">
        <v>28</v>
      </c>
      <c r="D36" s="9"/>
      <c r="E36" s="19"/>
      <c r="F36" s="27">
        <v>43280</v>
      </c>
      <c r="G36" s="19"/>
      <c r="H36" s="19"/>
      <c r="I36" s="12"/>
      <c r="J36" s="5"/>
      <c r="K36" s="5"/>
      <c r="L36" s="5"/>
      <c r="M36" s="5"/>
      <c r="N36" s="5"/>
      <c r="O36" s="13"/>
      <c r="P36" s="14">
        <f>--(Tasks3568[[#This Row],[% COMPLETE]]&gt;=1)</f>
        <v>0</v>
      </c>
      <c r="Q36" s="11"/>
    </row>
    <row r="37" spans="1:17" ht="33" customHeight="1" x14ac:dyDescent="0.2">
      <c r="A37" s="65"/>
      <c r="B37" s="66"/>
      <c r="C37" s="9" t="s">
        <v>29</v>
      </c>
      <c r="D37" s="9"/>
      <c r="E37" s="19"/>
      <c r="F37" s="27">
        <v>43280</v>
      </c>
      <c r="G37" s="19"/>
      <c r="H37" s="19"/>
      <c r="I37" s="12"/>
      <c r="J37" s="5"/>
      <c r="K37" s="5"/>
      <c r="L37" s="5"/>
      <c r="M37" s="5"/>
      <c r="N37" s="5"/>
      <c r="O37" s="13"/>
      <c r="P37" s="14">
        <f>--(Tasks3568[[#This Row],[% COMPLETE]]&gt;=1)</f>
        <v>0</v>
      </c>
      <c r="Q37" s="11"/>
    </row>
    <row r="38" spans="1:17" ht="33" customHeight="1" x14ac:dyDescent="0.2">
      <c r="A38" s="65"/>
      <c r="B38" s="67"/>
      <c r="C38" s="9" t="s">
        <v>30</v>
      </c>
      <c r="D38" s="9"/>
      <c r="E38" s="19"/>
      <c r="F38" s="27">
        <v>43280</v>
      </c>
      <c r="G38" s="19"/>
      <c r="H38" s="19"/>
      <c r="I38" s="12"/>
      <c r="J38" s="5"/>
      <c r="K38" s="5"/>
      <c r="L38" s="5"/>
      <c r="M38" s="5"/>
      <c r="N38" s="5"/>
      <c r="O38" s="13"/>
      <c r="P38" s="14">
        <f>--(Tasks3568[[#This Row],[% COMPLETE]]&gt;=1)</f>
        <v>0</v>
      </c>
      <c r="Q38" s="11"/>
    </row>
    <row r="39" spans="1:17" ht="63" customHeight="1" x14ac:dyDescent="0.2">
      <c r="A39" s="65"/>
      <c r="B39" s="67"/>
      <c r="C39" s="9" t="s">
        <v>31</v>
      </c>
      <c r="D39" s="15"/>
      <c r="E39" s="20"/>
      <c r="F39" s="27">
        <v>43280</v>
      </c>
      <c r="G39" s="20"/>
      <c r="H39" s="20"/>
      <c r="I39" s="12"/>
      <c r="J39" s="12"/>
      <c r="K39" s="12"/>
      <c r="L39" s="12"/>
      <c r="M39" s="12"/>
      <c r="N39" s="12"/>
      <c r="O39" s="13">
        <v>0.25</v>
      </c>
      <c r="P39" s="14">
        <f>--(Tasks3568[[#This Row],[% COMPLETE]]&gt;=1)</f>
        <v>0</v>
      </c>
      <c r="Q39" s="11"/>
    </row>
    <row r="40" spans="1:17" ht="33" customHeight="1" x14ac:dyDescent="0.2">
      <c r="A40" s="65"/>
      <c r="B40" s="67"/>
      <c r="C40" s="9" t="s">
        <v>32</v>
      </c>
      <c r="D40" s="9"/>
      <c r="E40" s="19"/>
      <c r="F40" s="27">
        <v>43280</v>
      </c>
      <c r="G40" s="19"/>
      <c r="H40" s="19"/>
      <c r="I40" s="12"/>
      <c r="J40" s="5"/>
      <c r="K40" s="5"/>
      <c r="L40" s="5"/>
      <c r="M40" s="5"/>
      <c r="N40" s="5"/>
      <c r="O40" s="13"/>
      <c r="P40" s="14">
        <f>--(Tasks3568[[#This Row],[% COMPLETE]]&gt;=1)</f>
        <v>0</v>
      </c>
      <c r="Q40" s="11"/>
    </row>
    <row r="41" spans="1:17" ht="33" customHeight="1" x14ac:dyDescent="0.2">
      <c r="A41" s="65"/>
      <c r="B41" s="67"/>
      <c r="C41" s="9" t="s">
        <v>33</v>
      </c>
      <c r="D41" s="9"/>
      <c r="E41" s="19"/>
      <c r="F41" s="27">
        <v>43280</v>
      </c>
      <c r="G41" s="19"/>
      <c r="H41" s="19"/>
      <c r="I41" s="12"/>
      <c r="J41" s="5"/>
      <c r="K41" s="5"/>
      <c r="L41" s="5"/>
      <c r="M41" s="5"/>
      <c r="N41" s="5"/>
      <c r="O41" s="13"/>
      <c r="P41" s="14">
        <f>--(Tasks3568[[#This Row],[% COMPLETE]]&gt;=1)</f>
        <v>0</v>
      </c>
      <c r="Q41" s="11"/>
    </row>
    <row r="42" spans="1:17" ht="33" customHeight="1" x14ac:dyDescent="0.2">
      <c r="A42" s="65"/>
      <c r="B42" s="67"/>
      <c r="C42" s="9" t="s">
        <v>34</v>
      </c>
      <c r="D42" s="9"/>
      <c r="E42" s="19"/>
      <c r="F42" s="27">
        <v>43280</v>
      </c>
      <c r="G42" s="19"/>
      <c r="H42" s="19"/>
      <c r="I42" s="12"/>
      <c r="J42" s="5"/>
      <c r="K42" s="5"/>
      <c r="L42" s="5"/>
      <c r="M42" s="5"/>
      <c r="N42" s="5"/>
      <c r="O42" s="13"/>
      <c r="P42" s="14">
        <f>--(Tasks3568[[#This Row],[% COMPLETE]]&gt;=1)</f>
        <v>0</v>
      </c>
      <c r="Q42" s="11"/>
    </row>
    <row r="43" spans="1:17" ht="33" customHeight="1" x14ac:dyDescent="0.2">
      <c r="A43" s="65" t="s">
        <v>77</v>
      </c>
      <c r="B43" s="66"/>
      <c r="C43" s="9" t="s">
        <v>25</v>
      </c>
      <c r="D43" s="9"/>
      <c r="E43" s="19"/>
      <c r="F43" s="27">
        <v>43285</v>
      </c>
      <c r="G43" s="19"/>
      <c r="H43" s="19"/>
      <c r="I43" s="12"/>
      <c r="J43" s="5"/>
      <c r="K43" s="5"/>
      <c r="L43" s="5"/>
      <c r="M43" s="5"/>
      <c r="N43" s="5"/>
      <c r="O43" s="13"/>
      <c r="P43" s="14">
        <f>--(Tasks3568[[#This Row],[% COMPLETE]]&gt;=1)</f>
        <v>0</v>
      </c>
      <c r="Q43" s="11"/>
    </row>
    <row r="44" spans="1:17" ht="33" customHeight="1" x14ac:dyDescent="0.2">
      <c r="A44" s="65"/>
      <c r="B44" s="66"/>
      <c r="C44" s="9" t="s">
        <v>26</v>
      </c>
      <c r="D44" s="9"/>
      <c r="E44" s="19"/>
      <c r="F44" s="27">
        <v>43285</v>
      </c>
      <c r="G44" s="19"/>
      <c r="H44" s="19"/>
      <c r="I44" s="12"/>
      <c r="J44" s="5"/>
      <c r="K44" s="5"/>
      <c r="L44" s="5"/>
      <c r="M44" s="5"/>
      <c r="N44" s="5"/>
      <c r="O44" s="13"/>
      <c r="P44" s="14">
        <f>--(Tasks3568[[#This Row],[% COMPLETE]]&gt;=1)</f>
        <v>0</v>
      </c>
      <c r="Q44" s="11"/>
    </row>
    <row r="45" spans="1:17" ht="33" customHeight="1" x14ac:dyDescent="0.2">
      <c r="A45" s="65"/>
      <c r="B45" s="66"/>
      <c r="C45" s="9" t="s">
        <v>27</v>
      </c>
      <c r="D45" s="15"/>
      <c r="E45" s="20"/>
      <c r="F45" s="27">
        <v>43285</v>
      </c>
      <c r="G45" s="20"/>
      <c r="H45" s="20"/>
      <c r="I45" s="12"/>
      <c r="J45" s="5"/>
      <c r="K45" s="5"/>
      <c r="L45" s="5"/>
      <c r="M45" s="5"/>
      <c r="N45" s="5"/>
      <c r="O45" s="13"/>
      <c r="P45" s="14">
        <f>--(Tasks3568[[#This Row],[% COMPLETE]]&gt;=1)</f>
        <v>0</v>
      </c>
      <c r="Q45" s="11"/>
    </row>
    <row r="46" spans="1:17" ht="33" customHeight="1" x14ac:dyDescent="0.2">
      <c r="A46" s="65"/>
      <c r="B46" s="66"/>
      <c r="C46" s="9" t="s">
        <v>28</v>
      </c>
      <c r="D46" s="15"/>
      <c r="E46" s="20"/>
      <c r="F46" s="27">
        <v>43285</v>
      </c>
      <c r="G46" s="20"/>
      <c r="H46" s="20"/>
      <c r="I46" s="17"/>
      <c r="J46" s="18"/>
      <c r="K46" s="18"/>
      <c r="L46" s="18"/>
      <c r="M46" s="18"/>
      <c r="N46" s="18"/>
      <c r="O46" s="13"/>
      <c r="P46" s="14">
        <f>--(Tasks3568[[#This Row],[% COMPLETE]]&gt;=1)</f>
        <v>0</v>
      </c>
      <c r="Q46" s="15"/>
    </row>
    <row r="47" spans="1:17" ht="33" customHeight="1" x14ac:dyDescent="0.2">
      <c r="A47" s="65"/>
      <c r="B47" s="66"/>
      <c r="C47" s="9" t="s">
        <v>29</v>
      </c>
      <c r="D47" s="15"/>
      <c r="E47" s="20"/>
      <c r="F47" s="27">
        <v>43285</v>
      </c>
      <c r="G47" s="20"/>
      <c r="H47" s="20"/>
      <c r="I47" s="17"/>
      <c r="J47" s="18"/>
      <c r="K47" s="18"/>
      <c r="L47" s="18"/>
      <c r="M47" s="18"/>
      <c r="N47" s="18"/>
      <c r="O47" s="13"/>
      <c r="P47" s="14"/>
      <c r="Q47" s="11"/>
    </row>
    <row r="48" spans="1:17" ht="33" customHeight="1" x14ac:dyDescent="0.2">
      <c r="A48" s="65"/>
      <c r="B48" s="67"/>
      <c r="C48" s="9" t="s">
        <v>30</v>
      </c>
      <c r="D48" s="15"/>
      <c r="E48" s="20"/>
      <c r="F48" s="27">
        <v>43285</v>
      </c>
      <c r="G48" s="20"/>
      <c r="H48" s="20"/>
      <c r="I48" s="12"/>
      <c r="J48" s="5"/>
      <c r="K48" s="5"/>
      <c r="L48" s="5"/>
      <c r="M48" s="5"/>
      <c r="N48" s="5"/>
      <c r="O48" s="13"/>
      <c r="P48" s="14">
        <f>--(Tasks3568[[#This Row],[% COMPLETE]]&gt;=1)</f>
        <v>0</v>
      </c>
      <c r="Q48" s="11"/>
    </row>
    <row r="49" spans="1:17" ht="33" customHeight="1" x14ac:dyDescent="0.2">
      <c r="A49" s="65"/>
      <c r="B49" s="67"/>
      <c r="C49" s="9" t="s">
        <v>31</v>
      </c>
      <c r="D49" s="15"/>
      <c r="E49" s="20"/>
      <c r="F49" s="27">
        <v>43285</v>
      </c>
      <c r="G49" s="20"/>
      <c r="H49" s="20"/>
      <c r="I49" s="12"/>
      <c r="J49" s="5"/>
      <c r="K49" s="5"/>
      <c r="L49" s="5"/>
      <c r="M49" s="5"/>
      <c r="N49" s="5"/>
      <c r="O49" s="13"/>
      <c r="P49" s="14">
        <f>--(Tasks3568[[#This Row],[% COMPLETE]]&gt;=1)</f>
        <v>0</v>
      </c>
      <c r="Q49" s="11"/>
    </row>
    <row r="50" spans="1:17" ht="33" customHeight="1" x14ac:dyDescent="0.2">
      <c r="A50" s="65"/>
      <c r="B50" s="67"/>
      <c r="C50" s="9" t="s">
        <v>32</v>
      </c>
      <c r="D50" s="22"/>
      <c r="E50" s="23"/>
      <c r="F50" s="27">
        <v>43285</v>
      </c>
      <c r="G50" s="23"/>
      <c r="H50" s="23"/>
      <c r="I50" s="24"/>
      <c r="J50" s="24"/>
      <c r="K50" s="24"/>
      <c r="L50" s="24"/>
      <c r="M50" s="24"/>
      <c r="N50" s="24"/>
      <c r="O50" s="13">
        <v>0.25</v>
      </c>
      <c r="P50" s="14">
        <f>--(Tasks3568[[#This Row],[% COMPLETE]]&gt;=1)</f>
        <v>0</v>
      </c>
      <c r="Q50" s="15"/>
    </row>
    <row r="51" spans="1:17" ht="33" customHeight="1" x14ac:dyDescent="0.2">
      <c r="A51" s="65"/>
      <c r="B51" s="67"/>
      <c r="C51" s="9" t="s">
        <v>33</v>
      </c>
      <c r="D51" s="15"/>
      <c r="E51" s="20"/>
      <c r="F51" s="27">
        <v>43285</v>
      </c>
      <c r="G51" s="20"/>
      <c r="H51" s="20"/>
      <c r="I51" s="12"/>
      <c r="J51" s="5"/>
      <c r="K51" s="5"/>
      <c r="L51" s="5"/>
      <c r="M51" s="5"/>
      <c r="N51" s="5"/>
      <c r="O51" s="13"/>
      <c r="P51" s="14">
        <f>--(Tasks3568[[#This Row],[% COMPLETE]]&gt;=1)</f>
        <v>0</v>
      </c>
      <c r="Q51" s="11"/>
    </row>
    <row r="52" spans="1:17" ht="33" customHeight="1" x14ac:dyDescent="0.2">
      <c r="A52" s="65"/>
      <c r="B52" s="67"/>
      <c r="C52" s="9" t="s">
        <v>34</v>
      </c>
      <c r="D52" s="15"/>
      <c r="E52" s="20"/>
      <c r="F52" s="27">
        <v>43285</v>
      </c>
      <c r="G52" s="20"/>
      <c r="H52" s="20"/>
      <c r="I52" s="12"/>
      <c r="J52" s="5"/>
      <c r="K52" s="5"/>
      <c r="L52" s="5"/>
      <c r="M52" s="5"/>
      <c r="N52" s="5"/>
      <c r="O52" s="13"/>
      <c r="P52" s="14">
        <f>--(Tasks3568[[#This Row],[% COMPLETE]]&gt;=1)</f>
        <v>0</v>
      </c>
      <c r="Q52" s="11"/>
    </row>
  </sheetData>
  <mergeCells count="15">
    <mergeCell ref="A3:A12"/>
    <mergeCell ref="B3:B7"/>
    <mergeCell ref="B8:B12"/>
    <mergeCell ref="A13:A22"/>
    <mergeCell ref="B13:B17"/>
    <mergeCell ref="B18:B22"/>
    <mergeCell ref="A43:A52"/>
    <mergeCell ref="B43:B47"/>
    <mergeCell ref="B48:B52"/>
    <mergeCell ref="A23:A32"/>
    <mergeCell ref="B23:B27"/>
    <mergeCell ref="B28:B32"/>
    <mergeCell ref="A33:A42"/>
    <mergeCell ref="B33:B37"/>
    <mergeCell ref="B38:B42"/>
  </mergeCells>
  <conditionalFormatting sqref="O3:O27 O48:O49 O29:O46 O51:O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{83BF5225-B272-CA4C-8ED6-2E2FFA4B5112}</x14:id>
        </ext>
      </extLst>
    </cfRule>
  </conditionalFormatting>
  <conditionalFormatting sqref="O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{9F0C65B0-D8EE-F442-8660-48C63AE779C2}</x14:id>
        </ext>
      </extLst>
    </cfRule>
  </conditionalFormatting>
  <conditionalFormatting sqref="O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{7A094CF1-22A2-AF46-A594-A9366ADCA25E}</x14:id>
        </ext>
      </extLst>
    </cfRule>
  </conditionalFormatting>
  <conditionalFormatting sqref="O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{A7DD42E6-BCE9-F047-9743-CB5CE4211C0A}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O3:O52" xr:uid="{AC98C91A-95C2-2F45-B367-4DE13BA6F9AD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BF5225-B272-CA4C-8ED6-2E2FFA4B511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O3:O27 O48:O49 O29:O46 O51:O52</xm:sqref>
        </x14:conditionalFormatting>
        <x14:conditionalFormatting xmlns:xm="http://schemas.microsoft.com/office/excel/2006/main">
          <x14:cfRule type="dataBar" id="{9F0C65B0-D8EE-F442-8660-48C63AE779C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7A094CF1-22A2-AF46-A594-A9366ADCA25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A7DD42E6-BCE9-F047-9743-CB5CE4211C0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iconSet" priority="5" id="{CC97E65C-E771-BF4A-A1F3-A5A02D07E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P3:P52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8933-A75B-1648-9308-5EE7A79B49C0}">
  <sheetPr codeName="Sheet9"/>
  <dimension ref="A1:P52"/>
  <sheetViews>
    <sheetView workbookViewId="0">
      <selection activeCell="G12" sqref="G12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7" width="15" customWidth="1"/>
    <col min="8" max="12" width="16.5" customWidth="1"/>
    <col min="13" max="13" width="18.83203125" customWidth="1"/>
    <col min="14" max="14" width="15.5" customWidth="1"/>
    <col min="15" max="15" width="17.83203125" customWidth="1"/>
    <col min="16" max="16" width="42.5" customWidth="1"/>
  </cols>
  <sheetData>
    <row r="1" spans="1:16" ht="30" customHeight="1" x14ac:dyDescent="0.3">
      <c r="C1" s="25" t="s">
        <v>69</v>
      </c>
      <c r="D1" s="25"/>
      <c r="E1" s="25"/>
      <c r="F1" s="25"/>
      <c r="G1" s="25"/>
      <c r="H1" s="25"/>
      <c r="I1" s="25"/>
      <c r="J1" s="1"/>
      <c r="K1" s="1"/>
      <c r="L1" s="1"/>
      <c r="M1" s="1"/>
      <c r="N1" s="1"/>
      <c r="O1" s="1"/>
    </row>
    <row r="2" spans="1:16" ht="25" customHeight="1" x14ac:dyDescent="0.2">
      <c r="C2" s="3" t="s">
        <v>0</v>
      </c>
      <c r="D2" s="3" t="s">
        <v>40</v>
      </c>
      <c r="E2" s="3" t="s">
        <v>78</v>
      </c>
      <c r="F2" s="3" t="s">
        <v>79</v>
      </c>
      <c r="G2" s="3" t="s">
        <v>80</v>
      </c>
      <c r="H2" s="6" t="s">
        <v>36</v>
      </c>
      <c r="I2" s="6" t="s">
        <v>35</v>
      </c>
      <c r="J2" s="6" t="s">
        <v>41</v>
      </c>
      <c r="K2" s="6" t="s">
        <v>37</v>
      </c>
      <c r="L2" s="6" t="s">
        <v>38</v>
      </c>
      <c r="M2" s="6" t="s">
        <v>39</v>
      </c>
      <c r="N2" s="8" t="s">
        <v>3</v>
      </c>
      <c r="O2" s="2" t="s">
        <v>2</v>
      </c>
      <c r="P2" s="3" t="s">
        <v>1</v>
      </c>
    </row>
    <row r="3" spans="1:16" ht="33" customHeight="1" x14ac:dyDescent="0.2">
      <c r="A3" s="65" t="s">
        <v>73</v>
      </c>
      <c r="B3" s="66"/>
      <c r="C3" s="15" t="s">
        <v>57</v>
      </c>
      <c r="D3" s="9"/>
      <c r="E3" s="19"/>
      <c r="F3" s="19"/>
      <c r="G3" s="19"/>
      <c r="H3" s="5" t="s">
        <v>4</v>
      </c>
      <c r="I3" s="5"/>
      <c r="J3" s="5"/>
      <c r="K3" s="5"/>
      <c r="L3" s="5"/>
      <c r="M3" s="5"/>
      <c r="N3" s="10">
        <v>0</v>
      </c>
      <c r="O3" s="4">
        <f>--(Tasks3567[[#This Row],[% COMPLETE]]&gt;=1)</f>
        <v>0</v>
      </c>
      <c r="P3" s="7"/>
    </row>
    <row r="4" spans="1:16" ht="33" customHeight="1" x14ac:dyDescent="0.2">
      <c r="A4" s="65"/>
      <c r="B4" s="66"/>
      <c r="C4" s="15" t="s">
        <v>58</v>
      </c>
      <c r="D4" s="9"/>
      <c r="E4" s="19"/>
      <c r="F4" s="19"/>
      <c r="G4" s="19"/>
      <c r="H4" s="5" t="s">
        <v>4</v>
      </c>
      <c r="I4" s="5"/>
      <c r="J4" s="5"/>
      <c r="K4" s="5"/>
      <c r="L4" s="5"/>
      <c r="M4" s="5"/>
      <c r="N4" s="10">
        <v>0</v>
      </c>
      <c r="O4" s="4">
        <f>--(Tasks3567[[#This Row],[% COMPLETE]]&gt;=1)</f>
        <v>0</v>
      </c>
      <c r="P4" s="7"/>
    </row>
    <row r="5" spans="1:16" ht="33" customHeight="1" x14ac:dyDescent="0.2">
      <c r="A5" s="65"/>
      <c r="B5" s="66"/>
      <c r="C5" s="15" t="s">
        <v>59</v>
      </c>
      <c r="D5" s="9"/>
      <c r="E5" s="19"/>
      <c r="F5" s="19"/>
      <c r="G5" s="19"/>
      <c r="H5" s="5" t="s">
        <v>4</v>
      </c>
      <c r="I5" s="5"/>
      <c r="J5" s="5"/>
      <c r="K5" s="5"/>
      <c r="L5" s="5"/>
      <c r="M5" s="5"/>
      <c r="N5" s="10">
        <v>0.8</v>
      </c>
      <c r="O5" s="4">
        <f>--(Tasks3567[[#This Row],[% COMPLETE]]&gt;=1)</f>
        <v>0</v>
      </c>
      <c r="P5" s="7"/>
    </row>
    <row r="6" spans="1:16" ht="33" customHeight="1" x14ac:dyDescent="0.2">
      <c r="A6" s="65"/>
      <c r="B6" s="66"/>
      <c r="C6" s="15" t="s">
        <v>60</v>
      </c>
      <c r="D6" s="9"/>
      <c r="E6" s="19"/>
      <c r="F6" s="19"/>
      <c r="G6" s="19"/>
      <c r="H6" s="12"/>
      <c r="I6" s="5"/>
      <c r="J6" s="5"/>
      <c r="K6" s="5"/>
      <c r="L6" s="5"/>
      <c r="M6" s="5"/>
      <c r="N6" s="13"/>
      <c r="O6" s="14">
        <f>--(Tasks3567[[#This Row],[% COMPLETE]]&gt;=1)</f>
        <v>0</v>
      </c>
      <c r="P6" s="11"/>
    </row>
    <row r="7" spans="1:16" ht="33" customHeight="1" x14ac:dyDescent="0.2">
      <c r="A7" s="65"/>
      <c r="B7" s="66"/>
      <c r="C7" s="15" t="s">
        <v>61</v>
      </c>
      <c r="D7" s="9"/>
      <c r="E7" s="19"/>
      <c r="F7" s="19"/>
      <c r="G7" s="19"/>
      <c r="H7" s="12"/>
      <c r="I7" s="5"/>
      <c r="J7" s="5"/>
      <c r="K7" s="5"/>
      <c r="L7" s="5"/>
      <c r="M7" s="5"/>
      <c r="N7" s="13"/>
      <c r="O7" s="14">
        <f>--(Tasks3567[[#This Row],[% COMPLETE]]&gt;=1)</f>
        <v>0</v>
      </c>
      <c r="P7" s="11"/>
    </row>
    <row r="8" spans="1:16" ht="33" customHeight="1" x14ac:dyDescent="0.2">
      <c r="A8" s="65"/>
      <c r="B8" s="67"/>
      <c r="C8" s="15" t="s">
        <v>81</v>
      </c>
      <c r="D8" s="9"/>
      <c r="E8" s="19"/>
      <c r="F8" s="19"/>
      <c r="G8" s="19"/>
      <c r="H8" s="12"/>
      <c r="I8" s="5"/>
      <c r="J8" s="5"/>
      <c r="K8" s="5"/>
      <c r="L8" s="5"/>
      <c r="M8" s="5"/>
      <c r="N8" s="13"/>
      <c r="O8" s="14">
        <f>--(Tasks3567[[#This Row],[% COMPLETE]]&gt;=1)</f>
        <v>0</v>
      </c>
      <c r="P8" s="11"/>
    </row>
    <row r="9" spans="1:16" ht="33" customHeight="1" x14ac:dyDescent="0.2">
      <c r="A9" s="65"/>
      <c r="B9" s="67"/>
      <c r="C9" s="15" t="s">
        <v>82</v>
      </c>
      <c r="D9" s="9"/>
      <c r="E9" s="19"/>
      <c r="F9" s="19"/>
      <c r="G9" s="19"/>
      <c r="H9" s="12"/>
      <c r="I9" s="5"/>
      <c r="J9" s="5"/>
      <c r="K9" s="5"/>
      <c r="L9" s="5"/>
      <c r="M9" s="5"/>
      <c r="N9" s="13"/>
      <c r="O9" s="14">
        <f>--(Tasks3567[[#This Row],[% COMPLETE]]&gt;=1)</f>
        <v>0</v>
      </c>
      <c r="P9" s="11"/>
    </row>
    <row r="10" spans="1:16" ht="33" customHeight="1" x14ac:dyDescent="0.2">
      <c r="A10" s="65"/>
      <c r="B10" s="67"/>
      <c r="C10" s="15" t="s">
        <v>83</v>
      </c>
      <c r="D10" s="9"/>
      <c r="E10" s="19"/>
      <c r="F10" s="19"/>
      <c r="G10" s="19"/>
      <c r="H10" s="12"/>
      <c r="I10" s="5"/>
      <c r="J10" s="5"/>
      <c r="K10" s="5"/>
      <c r="L10" s="5"/>
      <c r="M10" s="5"/>
      <c r="N10" s="13"/>
      <c r="O10" s="14">
        <f>--(Tasks3567[[#This Row],[% COMPLETE]]&gt;=1)</f>
        <v>0</v>
      </c>
      <c r="P10" s="11"/>
    </row>
    <row r="11" spans="1:16" ht="33" customHeight="1" x14ac:dyDescent="0.2">
      <c r="A11" s="65"/>
      <c r="B11" s="67"/>
      <c r="C11" s="15" t="s">
        <v>84</v>
      </c>
      <c r="D11" s="9"/>
      <c r="E11" s="3"/>
      <c r="F11" s="3"/>
      <c r="G11" s="3"/>
      <c r="H11" s="12"/>
      <c r="I11" s="5"/>
      <c r="J11" s="5"/>
      <c r="K11" s="5"/>
      <c r="L11" s="5"/>
      <c r="M11" s="5"/>
      <c r="N11" s="13"/>
      <c r="O11" s="14">
        <f>--(Tasks3567[[#This Row],[% COMPLETE]]&gt;=1)</f>
        <v>0</v>
      </c>
      <c r="P11" s="11"/>
    </row>
    <row r="12" spans="1:16" ht="33" customHeight="1" x14ac:dyDescent="0.2">
      <c r="A12" s="65"/>
      <c r="B12" s="67"/>
      <c r="C12" s="15" t="s">
        <v>85</v>
      </c>
      <c r="D12" s="9"/>
      <c r="E12" s="19"/>
      <c r="F12" s="19"/>
      <c r="G12" s="19"/>
      <c r="H12" s="12"/>
      <c r="I12" s="5"/>
      <c r="J12" s="5"/>
      <c r="K12" s="5"/>
      <c r="L12" s="5"/>
      <c r="M12" s="5"/>
      <c r="N12" s="13"/>
      <c r="O12" s="14">
        <f>--(Tasks3567[[#This Row],[% COMPLETE]]&gt;=1)</f>
        <v>0</v>
      </c>
      <c r="P12" s="11"/>
    </row>
    <row r="13" spans="1:16" ht="33" customHeight="1" x14ac:dyDescent="0.2">
      <c r="A13" s="65" t="s">
        <v>74</v>
      </c>
      <c r="B13" s="66"/>
      <c r="C13" s="15" t="s">
        <v>57</v>
      </c>
      <c r="D13" s="9"/>
      <c r="E13" s="19"/>
      <c r="F13" s="19"/>
      <c r="G13" s="19"/>
      <c r="H13" s="12"/>
      <c r="I13" s="5"/>
      <c r="J13" s="5"/>
      <c r="K13" s="5"/>
      <c r="L13" s="5"/>
      <c r="M13" s="5"/>
      <c r="N13" s="13"/>
      <c r="O13" s="14">
        <f>--(Tasks3567[[#This Row],[% COMPLETE]]&gt;=1)</f>
        <v>0</v>
      </c>
      <c r="P13" s="11"/>
    </row>
    <row r="14" spans="1:16" ht="33" customHeight="1" x14ac:dyDescent="0.2">
      <c r="A14" s="65"/>
      <c r="B14" s="66"/>
      <c r="C14" s="15" t="s">
        <v>58</v>
      </c>
      <c r="D14" s="9"/>
      <c r="E14" s="19"/>
      <c r="F14" s="19"/>
      <c r="G14" s="19"/>
      <c r="H14" s="12"/>
      <c r="I14" s="5"/>
      <c r="J14" s="5"/>
      <c r="K14" s="5"/>
      <c r="L14" s="5"/>
      <c r="M14" s="5"/>
      <c r="N14" s="13"/>
      <c r="O14" s="14">
        <f>--(Tasks3567[[#This Row],[% COMPLETE]]&gt;=1)</f>
        <v>0</v>
      </c>
      <c r="P14" s="11"/>
    </row>
    <row r="15" spans="1:16" ht="33" customHeight="1" x14ac:dyDescent="0.2">
      <c r="A15" s="65"/>
      <c r="B15" s="66"/>
      <c r="C15" s="15" t="s">
        <v>59</v>
      </c>
      <c r="D15" s="9"/>
      <c r="E15" s="19"/>
      <c r="F15" s="19"/>
      <c r="G15" s="19"/>
      <c r="H15" s="12"/>
      <c r="I15" s="5"/>
      <c r="J15" s="5"/>
      <c r="K15" s="5"/>
      <c r="L15" s="5"/>
      <c r="M15" s="5"/>
      <c r="N15" s="13"/>
      <c r="O15" s="14">
        <f>--(Tasks3567[[#This Row],[% COMPLETE]]&gt;=1)</f>
        <v>0</v>
      </c>
      <c r="P15" s="11"/>
    </row>
    <row r="16" spans="1:16" ht="33" customHeight="1" x14ac:dyDescent="0.2">
      <c r="A16" s="65"/>
      <c r="B16" s="66"/>
      <c r="C16" s="15" t="s">
        <v>60</v>
      </c>
      <c r="D16" s="9"/>
      <c r="E16" s="19"/>
      <c r="F16" s="19"/>
      <c r="G16" s="19"/>
      <c r="H16" s="12"/>
      <c r="I16" s="5"/>
      <c r="J16" s="5"/>
      <c r="K16" s="5"/>
      <c r="L16" s="5"/>
      <c r="M16" s="5"/>
      <c r="N16" s="13"/>
      <c r="O16" s="14">
        <f>--(Tasks3567[[#This Row],[% COMPLETE]]&gt;=1)</f>
        <v>0</v>
      </c>
      <c r="P16" s="11"/>
    </row>
    <row r="17" spans="1:16" ht="33" customHeight="1" x14ac:dyDescent="0.2">
      <c r="A17" s="65"/>
      <c r="B17" s="66"/>
      <c r="C17" s="15" t="s">
        <v>61</v>
      </c>
      <c r="D17" s="9"/>
      <c r="E17" s="19"/>
      <c r="F17" s="19"/>
      <c r="G17" s="19"/>
      <c r="H17" s="12"/>
      <c r="I17" s="5"/>
      <c r="J17" s="5"/>
      <c r="K17" s="5"/>
      <c r="L17" s="5"/>
      <c r="M17" s="5"/>
      <c r="N17" s="13"/>
      <c r="O17" s="14">
        <f>--(Tasks3567[[#This Row],[% COMPLETE]]&gt;=1)</f>
        <v>0</v>
      </c>
      <c r="P17" s="11"/>
    </row>
    <row r="18" spans="1:16" ht="33" customHeight="1" x14ac:dyDescent="0.2">
      <c r="A18" s="65"/>
      <c r="B18" s="67"/>
      <c r="C18" s="15" t="s">
        <v>81</v>
      </c>
      <c r="D18" s="9"/>
      <c r="E18" s="19"/>
      <c r="F18" s="19"/>
      <c r="G18" s="19"/>
      <c r="H18" s="12"/>
      <c r="I18" s="5"/>
      <c r="J18" s="5"/>
      <c r="K18" s="5"/>
      <c r="L18" s="5"/>
      <c r="M18" s="5"/>
      <c r="N18" s="13"/>
      <c r="O18" s="14">
        <f>--(Tasks3567[[#This Row],[% COMPLETE]]&gt;=1)</f>
        <v>0</v>
      </c>
      <c r="P18" s="11"/>
    </row>
    <row r="19" spans="1:16" ht="33" customHeight="1" x14ac:dyDescent="0.2">
      <c r="A19" s="65"/>
      <c r="B19" s="67"/>
      <c r="C19" s="15" t="s">
        <v>82</v>
      </c>
      <c r="D19" s="9"/>
      <c r="E19" s="19"/>
      <c r="F19" s="19"/>
      <c r="G19" s="19"/>
      <c r="H19" s="12"/>
      <c r="I19" s="5"/>
      <c r="J19" s="5"/>
      <c r="K19" s="5"/>
      <c r="L19" s="5"/>
      <c r="M19" s="5"/>
      <c r="N19" s="13"/>
      <c r="O19" s="14">
        <f>--(Tasks3567[[#This Row],[% COMPLETE]]&gt;=1)</f>
        <v>0</v>
      </c>
      <c r="P19" s="11"/>
    </row>
    <row r="20" spans="1:16" ht="33" customHeight="1" x14ac:dyDescent="0.2">
      <c r="A20" s="65"/>
      <c r="B20" s="67"/>
      <c r="C20" s="15" t="s">
        <v>83</v>
      </c>
      <c r="D20" s="9"/>
      <c r="E20" s="19"/>
      <c r="F20" s="19"/>
      <c r="G20" s="19"/>
      <c r="H20" s="12"/>
      <c r="I20" s="5"/>
      <c r="J20" s="5"/>
      <c r="K20" s="5"/>
      <c r="L20" s="5"/>
      <c r="M20" s="5"/>
      <c r="N20" s="13"/>
      <c r="O20" s="14">
        <f>--(Tasks3567[[#This Row],[% COMPLETE]]&gt;=1)</f>
        <v>0</v>
      </c>
      <c r="P20" s="11"/>
    </row>
    <row r="21" spans="1:16" ht="33" customHeight="1" x14ac:dyDescent="0.2">
      <c r="A21" s="65"/>
      <c r="B21" s="67"/>
      <c r="C21" s="15" t="s">
        <v>84</v>
      </c>
      <c r="D21" s="9"/>
      <c r="E21" s="19"/>
      <c r="F21" s="19"/>
      <c r="G21" s="19"/>
      <c r="H21" s="12"/>
      <c r="I21" s="5"/>
      <c r="J21" s="5"/>
      <c r="K21" s="5"/>
      <c r="L21" s="5"/>
      <c r="M21" s="5"/>
      <c r="N21" s="13"/>
      <c r="O21" s="14">
        <f>--(Tasks3567[[#This Row],[% COMPLETE]]&gt;=1)</f>
        <v>0</v>
      </c>
      <c r="P21" s="11"/>
    </row>
    <row r="22" spans="1:16" ht="33" customHeight="1" x14ac:dyDescent="0.2">
      <c r="A22" s="65"/>
      <c r="B22" s="67"/>
      <c r="C22" s="15" t="s">
        <v>85</v>
      </c>
      <c r="D22" s="9"/>
      <c r="E22" s="19"/>
      <c r="F22" s="19"/>
      <c r="G22" s="19"/>
      <c r="H22" s="12"/>
      <c r="I22" s="5"/>
      <c r="J22" s="5"/>
      <c r="K22" s="5"/>
      <c r="L22" s="5"/>
      <c r="M22" s="5"/>
      <c r="N22" s="13"/>
      <c r="O22" s="14">
        <f>--(Tasks3567[[#This Row],[% COMPLETE]]&gt;=1)</f>
        <v>0</v>
      </c>
      <c r="P22" s="11"/>
    </row>
    <row r="23" spans="1:16" ht="33" customHeight="1" x14ac:dyDescent="0.2">
      <c r="A23" s="65" t="s">
        <v>75</v>
      </c>
      <c r="B23" s="66"/>
      <c r="C23" s="15" t="s">
        <v>57</v>
      </c>
      <c r="D23" s="9"/>
      <c r="E23" s="19"/>
      <c r="F23" s="19"/>
      <c r="G23" s="19"/>
      <c r="H23" s="12"/>
      <c r="I23" s="5"/>
      <c r="J23" s="5"/>
      <c r="K23" s="5"/>
      <c r="L23" s="5"/>
      <c r="M23" s="5"/>
      <c r="N23" s="13">
        <v>0.25</v>
      </c>
      <c r="O23" s="14">
        <f>--(Tasks3567[[#This Row],[% COMPLETE]]&gt;=1)</f>
        <v>0</v>
      </c>
      <c r="P23" s="15"/>
    </row>
    <row r="24" spans="1:16" ht="33" customHeight="1" x14ac:dyDescent="0.2">
      <c r="A24" s="65"/>
      <c r="B24" s="66"/>
      <c r="C24" s="15" t="s">
        <v>58</v>
      </c>
      <c r="D24" s="9"/>
      <c r="E24" s="19"/>
      <c r="F24" s="19"/>
      <c r="G24" s="19"/>
      <c r="H24" s="12"/>
      <c r="I24" s="5"/>
      <c r="J24" s="5"/>
      <c r="K24" s="5"/>
      <c r="L24" s="5"/>
      <c r="M24" s="5"/>
      <c r="N24" s="13">
        <v>0.25</v>
      </c>
      <c r="O24" s="14">
        <f>--(Tasks3567[[#This Row],[% COMPLETE]]&gt;=1)</f>
        <v>0</v>
      </c>
      <c r="P24" s="11"/>
    </row>
    <row r="25" spans="1:16" ht="33" customHeight="1" x14ac:dyDescent="0.2">
      <c r="A25" s="65"/>
      <c r="B25" s="66"/>
      <c r="C25" s="15" t="s">
        <v>59</v>
      </c>
      <c r="D25" s="9"/>
      <c r="E25" s="19"/>
      <c r="F25" s="19"/>
      <c r="G25" s="19"/>
      <c r="H25" s="12"/>
      <c r="I25" s="5"/>
      <c r="J25" s="5"/>
      <c r="K25" s="5"/>
      <c r="L25" s="5"/>
      <c r="M25" s="5"/>
      <c r="N25" s="13">
        <v>0</v>
      </c>
      <c r="O25" s="14">
        <f>--(Tasks3567[[#This Row],[% COMPLETE]]&gt;=1)</f>
        <v>0</v>
      </c>
      <c r="P25" s="11"/>
    </row>
    <row r="26" spans="1:16" ht="33" customHeight="1" x14ac:dyDescent="0.2">
      <c r="A26" s="65"/>
      <c r="B26" s="66"/>
      <c r="C26" s="15" t="s">
        <v>60</v>
      </c>
      <c r="D26" s="9"/>
      <c r="E26" s="19"/>
      <c r="F26" s="19"/>
      <c r="G26" s="19"/>
      <c r="H26" s="12"/>
      <c r="I26" s="5"/>
      <c r="J26" s="5"/>
      <c r="K26" s="5"/>
      <c r="L26" s="5"/>
      <c r="M26" s="5"/>
      <c r="N26" s="13">
        <v>0.25</v>
      </c>
      <c r="O26" s="14">
        <f>--(Tasks3567[[#This Row],[% COMPLETE]]&gt;=1)</f>
        <v>0</v>
      </c>
      <c r="P26" s="15"/>
    </row>
    <row r="27" spans="1:16" ht="33" customHeight="1" x14ac:dyDescent="0.2">
      <c r="A27" s="65"/>
      <c r="B27" s="66"/>
      <c r="C27" s="15" t="s">
        <v>61</v>
      </c>
      <c r="D27" s="9"/>
      <c r="E27" s="19"/>
      <c r="F27" s="19"/>
      <c r="G27" s="19"/>
      <c r="H27" s="12"/>
      <c r="I27" s="5"/>
      <c r="J27" s="5"/>
      <c r="K27" s="5"/>
      <c r="L27" s="5"/>
      <c r="M27" s="5"/>
      <c r="N27" s="13"/>
      <c r="O27" s="14">
        <f>--(Tasks3567[[#This Row],[% COMPLETE]]&gt;=1)</f>
        <v>0</v>
      </c>
      <c r="P27" s="11"/>
    </row>
    <row r="28" spans="1:16" ht="66" customHeight="1" x14ac:dyDescent="0.2">
      <c r="A28" s="65"/>
      <c r="B28" s="67"/>
      <c r="C28" s="15" t="s">
        <v>81</v>
      </c>
      <c r="D28" s="26"/>
      <c r="E28" s="20"/>
      <c r="F28" s="20"/>
      <c r="G28" s="20"/>
      <c r="H28" s="12"/>
      <c r="I28" s="12"/>
      <c r="J28" s="12"/>
      <c r="K28" s="12"/>
      <c r="L28" s="12"/>
      <c r="M28" s="12"/>
      <c r="N28" s="13">
        <v>0.25</v>
      </c>
      <c r="O28" s="14">
        <f>--(Tasks3567[[#This Row],[% COMPLETE]]&gt;=1)</f>
        <v>0</v>
      </c>
      <c r="P28" s="11"/>
    </row>
    <row r="29" spans="1:16" ht="33" customHeight="1" x14ac:dyDescent="0.2">
      <c r="A29" s="65"/>
      <c r="B29" s="67"/>
      <c r="C29" s="15" t="s">
        <v>82</v>
      </c>
      <c r="D29" s="9"/>
      <c r="E29" s="19"/>
      <c r="F29" s="19"/>
      <c r="G29" s="19"/>
      <c r="H29" s="12"/>
      <c r="I29" s="5"/>
      <c r="J29" s="5"/>
      <c r="K29" s="5"/>
      <c r="L29" s="5"/>
      <c r="M29" s="5"/>
      <c r="N29" s="13"/>
      <c r="O29" s="14">
        <f>--(Tasks3567[[#This Row],[% COMPLETE]]&gt;=1)</f>
        <v>0</v>
      </c>
      <c r="P29" s="11"/>
    </row>
    <row r="30" spans="1:16" ht="33" customHeight="1" x14ac:dyDescent="0.2">
      <c r="A30" s="65"/>
      <c r="B30" s="67"/>
      <c r="C30" s="15" t="s">
        <v>83</v>
      </c>
      <c r="D30" s="9"/>
      <c r="E30" s="19"/>
      <c r="F30" s="19"/>
      <c r="G30" s="19"/>
      <c r="H30" s="12"/>
      <c r="I30" s="5"/>
      <c r="J30" s="5"/>
      <c r="K30" s="5"/>
      <c r="L30" s="5"/>
      <c r="M30" s="5"/>
      <c r="N30" s="13"/>
      <c r="O30" s="14">
        <f>--(Tasks3567[[#This Row],[% COMPLETE]]&gt;=1)</f>
        <v>0</v>
      </c>
      <c r="P30" s="11"/>
    </row>
    <row r="31" spans="1:16" ht="33" customHeight="1" x14ac:dyDescent="0.2">
      <c r="A31" s="65"/>
      <c r="B31" s="67"/>
      <c r="C31" s="15" t="s">
        <v>84</v>
      </c>
      <c r="D31" s="9"/>
      <c r="E31" s="19"/>
      <c r="F31" s="19"/>
      <c r="G31" s="19"/>
      <c r="H31" s="12"/>
      <c r="I31" s="5"/>
      <c r="J31" s="5"/>
      <c r="K31" s="5"/>
      <c r="L31" s="5"/>
      <c r="M31" s="5"/>
      <c r="N31" s="13"/>
      <c r="O31" s="14">
        <f>--(Tasks3567[[#This Row],[% COMPLETE]]&gt;=1)</f>
        <v>0</v>
      </c>
      <c r="P31" s="11"/>
    </row>
    <row r="32" spans="1:16" ht="33" customHeight="1" x14ac:dyDescent="0.2">
      <c r="A32" s="65"/>
      <c r="B32" s="67"/>
      <c r="C32" s="15" t="s">
        <v>85</v>
      </c>
      <c r="D32" s="9"/>
      <c r="E32" s="19"/>
      <c r="F32" s="19"/>
      <c r="G32" s="19"/>
      <c r="H32" s="12"/>
      <c r="I32" s="5"/>
      <c r="J32" s="5"/>
      <c r="K32" s="5"/>
      <c r="L32" s="5"/>
      <c r="M32" s="5"/>
      <c r="N32" s="13"/>
      <c r="O32" s="14">
        <f>--(Tasks3567[[#This Row],[% COMPLETE]]&gt;=1)</f>
        <v>0</v>
      </c>
      <c r="P32" s="11"/>
    </row>
    <row r="33" spans="1:16" ht="33" customHeight="1" x14ac:dyDescent="0.2">
      <c r="A33" s="65" t="s">
        <v>76</v>
      </c>
      <c r="B33" s="66"/>
      <c r="C33" s="15" t="s">
        <v>57</v>
      </c>
      <c r="D33" s="9"/>
      <c r="E33" s="19"/>
      <c r="F33" s="19"/>
      <c r="G33" s="19"/>
      <c r="H33" s="12"/>
      <c r="I33" s="5"/>
      <c r="J33" s="5"/>
      <c r="K33" s="5"/>
      <c r="L33" s="5"/>
      <c r="M33" s="5"/>
      <c r="N33" s="13"/>
      <c r="O33" s="14">
        <f>--(Tasks3567[[#This Row],[% COMPLETE]]&gt;=1)</f>
        <v>0</v>
      </c>
      <c r="P33" s="11"/>
    </row>
    <row r="34" spans="1:16" ht="33" customHeight="1" x14ac:dyDescent="0.2">
      <c r="A34" s="65"/>
      <c r="B34" s="66"/>
      <c r="C34" s="15" t="s">
        <v>58</v>
      </c>
      <c r="D34" s="9"/>
      <c r="E34" s="19"/>
      <c r="F34" s="19"/>
      <c r="G34" s="19"/>
      <c r="H34" s="12"/>
      <c r="I34" s="5"/>
      <c r="J34" s="5"/>
      <c r="K34" s="5"/>
      <c r="L34" s="5"/>
      <c r="M34" s="5"/>
      <c r="N34" s="13"/>
      <c r="O34" s="14">
        <f>--(Tasks3567[[#This Row],[% COMPLETE]]&gt;=1)</f>
        <v>0</v>
      </c>
      <c r="P34" s="11"/>
    </row>
    <row r="35" spans="1:16" ht="33" customHeight="1" x14ac:dyDescent="0.2">
      <c r="A35" s="65"/>
      <c r="B35" s="66"/>
      <c r="C35" s="15" t="s">
        <v>59</v>
      </c>
      <c r="D35" s="9"/>
      <c r="E35" s="19"/>
      <c r="F35" s="19"/>
      <c r="G35" s="19"/>
      <c r="H35" s="12"/>
      <c r="I35" s="5"/>
      <c r="J35" s="5"/>
      <c r="K35" s="5"/>
      <c r="L35" s="5"/>
      <c r="M35" s="5"/>
      <c r="N35" s="13"/>
      <c r="O35" s="14">
        <f>--(Tasks3567[[#This Row],[% COMPLETE]]&gt;=1)</f>
        <v>0</v>
      </c>
      <c r="P35" s="11"/>
    </row>
    <row r="36" spans="1:16" ht="33" customHeight="1" x14ac:dyDescent="0.2">
      <c r="A36" s="65"/>
      <c r="B36" s="66"/>
      <c r="C36" s="15" t="s">
        <v>60</v>
      </c>
      <c r="D36" s="9"/>
      <c r="E36" s="19"/>
      <c r="F36" s="19"/>
      <c r="G36" s="19"/>
      <c r="H36" s="12"/>
      <c r="I36" s="5"/>
      <c r="J36" s="5"/>
      <c r="K36" s="5"/>
      <c r="L36" s="5"/>
      <c r="M36" s="5"/>
      <c r="N36" s="13"/>
      <c r="O36" s="14">
        <f>--(Tasks3567[[#This Row],[% COMPLETE]]&gt;=1)</f>
        <v>0</v>
      </c>
      <c r="P36" s="11"/>
    </row>
    <row r="37" spans="1:16" ht="33" customHeight="1" x14ac:dyDescent="0.2">
      <c r="A37" s="65"/>
      <c r="B37" s="66"/>
      <c r="C37" s="15" t="s">
        <v>61</v>
      </c>
      <c r="D37" s="9"/>
      <c r="E37" s="19"/>
      <c r="F37" s="19"/>
      <c r="G37" s="19"/>
      <c r="H37" s="12"/>
      <c r="I37" s="5"/>
      <c r="J37" s="5"/>
      <c r="K37" s="5"/>
      <c r="L37" s="5"/>
      <c r="M37" s="5"/>
      <c r="N37" s="13"/>
      <c r="O37" s="14">
        <f>--(Tasks3567[[#This Row],[% COMPLETE]]&gt;=1)</f>
        <v>0</v>
      </c>
      <c r="P37" s="11"/>
    </row>
    <row r="38" spans="1:16" ht="33" customHeight="1" x14ac:dyDescent="0.2">
      <c r="A38" s="65"/>
      <c r="B38" s="67"/>
      <c r="C38" s="15" t="s">
        <v>81</v>
      </c>
      <c r="D38" s="9"/>
      <c r="E38" s="19"/>
      <c r="F38" s="19"/>
      <c r="G38" s="19"/>
      <c r="H38" s="12"/>
      <c r="I38" s="5"/>
      <c r="J38" s="5"/>
      <c r="K38" s="5"/>
      <c r="L38" s="5"/>
      <c r="M38" s="5"/>
      <c r="N38" s="13"/>
      <c r="O38" s="14">
        <f>--(Tasks3567[[#This Row],[% COMPLETE]]&gt;=1)</f>
        <v>0</v>
      </c>
      <c r="P38" s="11"/>
    </row>
    <row r="39" spans="1:16" ht="63" customHeight="1" x14ac:dyDescent="0.2">
      <c r="A39" s="65"/>
      <c r="B39" s="67"/>
      <c r="C39" s="15" t="s">
        <v>82</v>
      </c>
      <c r="D39" s="15"/>
      <c r="E39" s="20"/>
      <c r="F39" s="20"/>
      <c r="G39" s="20"/>
      <c r="H39" s="12"/>
      <c r="I39" s="12"/>
      <c r="J39" s="12"/>
      <c r="K39" s="12"/>
      <c r="L39" s="12"/>
      <c r="M39" s="12"/>
      <c r="N39" s="13">
        <v>0.25</v>
      </c>
      <c r="O39" s="14">
        <f>--(Tasks3567[[#This Row],[% COMPLETE]]&gt;=1)</f>
        <v>0</v>
      </c>
      <c r="P39" s="11"/>
    </row>
    <row r="40" spans="1:16" ht="33" customHeight="1" x14ac:dyDescent="0.2">
      <c r="A40" s="65"/>
      <c r="B40" s="67"/>
      <c r="C40" s="15" t="s">
        <v>83</v>
      </c>
      <c r="D40" s="9"/>
      <c r="E40" s="19"/>
      <c r="F40" s="19"/>
      <c r="G40" s="19"/>
      <c r="H40" s="12"/>
      <c r="I40" s="5"/>
      <c r="J40" s="5"/>
      <c r="K40" s="5"/>
      <c r="L40" s="5"/>
      <c r="M40" s="5"/>
      <c r="N40" s="13"/>
      <c r="O40" s="14">
        <f>--(Tasks3567[[#This Row],[% COMPLETE]]&gt;=1)</f>
        <v>0</v>
      </c>
      <c r="P40" s="11"/>
    </row>
    <row r="41" spans="1:16" ht="33" customHeight="1" x14ac:dyDescent="0.2">
      <c r="A41" s="65"/>
      <c r="B41" s="67"/>
      <c r="C41" s="15" t="s">
        <v>84</v>
      </c>
      <c r="D41" s="9"/>
      <c r="E41" s="19"/>
      <c r="F41" s="19"/>
      <c r="G41" s="19"/>
      <c r="H41" s="12"/>
      <c r="I41" s="5"/>
      <c r="J41" s="5"/>
      <c r="K41" s="5"/>
      <c r="L41" s="5"/>
      <c r="M41" s="5"/>
      <c r="N41" s="13"/>
      <c r="O41" s="14">
        <f>--(Tasks3567[[#This Row],[% COMPLETE]]&gt;=1)</f>
        <v>0</v>
      </c>
      <c r="P41" s="11"/>
    </row>
    <row r="42" spans="1:16" ht="33" customHeight="1" x14ac:dyDescent="0.2">
      <c r="A42" s="65"/>
      <c r="B42" s="67"/>
      <c r="C42" s="15" t="s">
        <v>85</v>
      </c>
      <c r="D42" s="9"/>
      <c r="E42" s="19"/>
      <c r="F42" s="19"/>
      <c r="G42" s="19"/>
      <c r="H42" s="12"/>
      <c r="I42" s="5"/>
      <c r="J42" s="5"/>
      <c r="K42" s="5"/>
      <c r="L42" s="5"/>
      <c r="M42" s="5"/>
      <c r="N42" s="13"/>
      <c r="O42" s="14">
        <f>--(Tasks3567[[#This Row],[% COMPLETE]]&gt;=1)</f>
        <v>0</v>
      </c>
      <c r="P42" s="11"/>
    </row>
    <row r="43" spans="1:16" ht="33" customHeight="1" x14ac:dyDescent="0.2">
      <c r="A43" s="65" t="s">
        <v>77</v>
      </c>
      <c r="B43" s="66"/>
      <c r="C43" s="15" t="s">
        <v>57</v>
      </c>
      <c r="D43" s="9"/>
      <c r="E43" s="19"/>
      <c r="F43" s="19"/>
      <c r="G43" s="19"/>
      <c r="H43" s="12"/>
      <c r="I43" s="5"/>
      <c r="J43" s="5"/>
      <c r="K43" s="5"/>
      <c r="L43" s="5"/>
      <c r="M43" s="5"/>
      <c r="N43" s="13"/>
      <c r="O43" s="14">
        <f>--(Tasks3567[[#This Row],[% COMPLETE]]&gt;=1)</f>
        <v>0</v>
      </c>
      <c r="P43" s="11"/>
    </row>
    <row r="44" spans="1:16" ht="33" customHeight="1" x14ac:dyDescent="0.2">
      <c r="A44" s="65"/>
      <c r="B44" s="66"/>
      <c r="C44" s="15" t="s">
        <v>58</v>
      </c>
      <c r="D44" s="9"/>
      <c r="E44" s="19"/>
      <c r="F44" s="19"/>
      <c r="G44" s="19"/>
      <c r="H44" s="12"/>
      <c r="I44" s="5"/>
      <c r="J44" s="5"/>
      <c r="K44" s="5"/>
      <c r="L44" s="5"/>
      <c r="M44" s="5"/>
      <c r="N44" s="13"/>
      <c r="O44" s="14">
        <f>--(Tasks3567[[#This Row],[% COMPLETE]]&gt;=1)</f>
        <v>0</v>
      </c>
      <c r="P44" s="11"/>
    </row>
    <row r="45" spans="1:16" ht="33" customHeight="1" x14ac:dyDescent="0.2">
      <c r="A45" s="65"/>
      <c r="B45" s="66"/>
      <c r="C45" s="15" t="s">
        <v>59</v>
      </c>
      <c r="D45" s="15"/>
      <c r="E45" s="20"/>
      <c r="F45" s="20"/>
      <c r="G45" s="20"/>
      <c r="H45" s="12"/>
      <c r="I45" s="5"/>
      <c r="J45" s="5"/>
      <c r="K45" s="5"/>
      <c r="L45" s="5"/>
      <c r="M45" s="5"/>
      <c r="N45" s="13"/>
      <c r="O45" s="14">
        <f>--(Tasks3567[[#This Row],[% COMPLETE]]&gt;=1)</f>
        <v>0</v>
      </c>
      <c r="P45" s="11"/>
    </row>
    <row r="46" spans="1:16" ht="33" customHeight="1" x14ac:dyDescent="0.2">
      <c r="A46" s="65"/>
      <c r="B46" s="66"/>
      <c r="C46" s="15" t="s">
        <v>60</v>
      </c>
      <c r="D46" s="15"/>
      <c r="E46" s="20"/>
      <c r="F46" s="20"/>
      <c r="G46" s="20"/>
      <c r="H46" s="17"/>
      <c r="I46" s="18"/>
      <c r="J46" s="18"/>
      <c r="K46" s="18"/>
      <c r="L46" s="18"/>
      <c r="M46" s="18"/>
      <c r="N46" s="13"/>
      <c r="O46" s="14">
        <f>--(Tasks3567[[#This Row],[% COMPLETE]]&gt;=1)</f>
        <v>0</v>
      </c>
      <c r="P46" s="15"/>
    </row>
    <row r="47" spans="1:16" ht="33" customHeight="1" x14ac:dyDescent="0.2">
      <c r="A47" s="65"/>
      <c r="B47" s="66"/>
      <c r="C47" s="15" t="s">
        <v>61</v>
      </c>
      <c r="D47" s="15"/>
      <c r="E47" s="20"/>
      <c r="F47" s="20"/>
      <c r="G47" s="20"/>
      <c r="H47" s="17"/>
      <c r="I47" s="18"/>
      <c r="J47" s="18"/>
      <c r="K47" s="18"/>
      <c r="L47" s="18"/>
      <c r="M47" s="18"/>
      <c r="N47" s="13"/>
      <c r="O47" s="14"/>
      <c r="P47" s="11"/>
    </row>
    <row r="48" spans="1:16" ht="33" customHeight="1" x14ac:dyDescent="0.2">
      <c r="A48" s="65"/>
      <c r="B48" s="67"/>
      <c r="C48" s="15" t="s">
        <v>81</v>
      </c>
      <c r="D48" s="15"/>
      <c r="E48" s="20"/>
      <c r="F48" s="20"/>
      <c r="G48" s="20"/>
      <c r="H48" s="12"/>
      <c r="I48" s="5"/>
      <c r="J48" s="5"/>
      <c r="K48" s="5"/>
      <c r="L48" s="5"/>
      <c r="M48" s="5"/>
      <c r="N48" s="13"/>
      <c r="O48" s="14">
        <f>--(Tasks3567[[#This Row],[% COMPLETE]]&gt;=1)</f>
        <v>0</v>
      </c>
      <c r="P48" s="11"/>
    </row>
    <row r="49" spans="1:16" ht="33" customHeight="1" x14ac:dyDescent="0.2">
      <c r="A49" s="65"/>
      <c r="B49" s="67"/>
      <c r="C49" s="15" t="s">
        <v>82</v>
      </c>
      <c r="D49" s="15"/>
      <c r="E49" s="20"/>
      <c r="F49" s="20"/>
      <c r="G49" s="20"/>
      <c r="H49" s="12"/>
      <c r="I49" s="5"/>
      <c r="J49" s="5"/>
      <c r="K49" s="5"/>
      <c r="L49" s="5"/>
      <c r="M49" s="5"/>
      <c r="N49" s="13"/>
      <c r="O49" s="14">
        <f>--(Tasks3567[[#This Row],[% COMPLETE]]&gt;=1)</f>
        <v>0</v>
      </c>
      <c r="P49" s="11"/>
    </row>
    <row r="50" spans="1:16" ht="33" customHeight="1" x14ac:dyDescent="0.2">
      <c r="A50" s="65"/>
      <c r="B50" s="67"/>
      <c r="C50" s="15" t="s">
        <v>83</v>
      </c>
      <c r="D50" s="22"/>
      <c r="E50" s="23"/>
      <c r="F50" s="23"/>
      <c r="G50" s="23"/>
      <c r="H50" s="24"/>
      <c r="I50" s="24"/>
      <c r="J50" s="24"/>
      <c r="K50" s="24"/>
      <c r="L50" s="24"/>
      <c r="M50" s="24"/>
      <c r="N50" s="13">
        <v>0.25</v>
      </c>
      <c r="O50" s="14">
        <f>--(Tasks3567[[#This Row],[% COMPLETE]]&gt;=1)</f>
        <v>0</v>
      </c>
      <c r="P50" s="15"/>
    </row>
    <row r="51" spans="1:16" ht="33" customHeight="1" x14ac:dyDescent="0.2">
      <c r="A51" s="65"/>
      <c r="B51" s="67"/>
      <c r="C51" s="15" t="s">
        <v>84</v>
      </c>
      <c r="D51" s="15"/>
      <c r="E51" s="20"/>
      <c r="F51" s="20"/>
      <c r="G51" s="20"/>
      <c r="H51" s="12"/>
      <c r="I51" s="5"/>
      <c r="J51" s="5"/>
      <c r="K51" s="5"/>
      <c r="L51" s="5"/>
      <c r="M51" s="5"/>
      <c r="N51" s="13"/>
      <c r="O51" s="14">
        <f>--(Tasks3567[[#This Row],[% COMPLETE]]&gt;=1)</f>
        <v>0</v>
      </c>
      <c r="P51" s="11"/>
    </row>
    <row r="52" spans="1:16" ht="33" customHeight="1" x14ac:dyDescent="0.2">
      <c r="A52" s="65"/>
      <c r="B52" s="67"/>
      <c r="C52" s="15" t="s">
        <v>85</v>
      </c>
      <c r="D52" s="15"/>
      <c r="E52" s="20"/>
      <c r="F52" s="20"/>
      <c r="G52" s="20"/>
      <c r="H52" s="12"/>
      <c r="I52" s="5"/>
      <c r="J52" s="5"/>
      <c r="K52" s="5"/>
      <c r="L52" s="5"/>
      <c r="M52" s="5"/>
      <c r="N52" s="13"/>
      <c r="O52" s="14">
        <f>--(Tasks3567[[#This Row],[% COMPLETE]]&gt;=1)</f>
        <v>0</v>
      </c>
      <c r="P52" s="11"/>
    </row>
  </sheetData>
  <mergeCells count="15">
    <mergeCell ref="A3:A12"/>
    <mergeCell ref="B3:B7"/>
    <mergeCell ref="B8:B12"/>
    <mergeCell ref="A13:A22"/>
    <mergeCell ref="B13:B17"/>
    <mergeCell ref="B18:B22"/>
    <mergeCell ref="A43:A52"/>
    <mergeCell ref="B43:B47"/>
    <mergeCell ref="B48:B52"/>
    <mergeCell ref="A23:A32"/>
    <mergeCell ref="B23:B27"/>
    <mergeCell ref="B28:B32"/>
    <mergeCell ref="A33:A42"/>
    <mergeCell ref="B33:B37"/>
    <mergeCell ref="B38:B42"/>
  </mergeCells>
  <conditionalFormatting sqref="N3:N27 N48:N49 N29:N46 N51:N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{FCECA8B5-6C01-2545-A497-B4B11A4FAD39}</x14:id>
        </ext>
      </extLst>
    </cfRule>
  </conditionalFormatting>
  <conditionalFormatting sqref="N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{D1A465A2-4E03-A946-923D-2F59ECCA7D0B}</x14:id>
        </ext>
      </extLst>
    </cfRule>
  </conditionalFormatting>
  <conditionalFormatting sqref="N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{C4EBEDA7-2ABF-0C45-95A6-491DC4816548}</x14:id>
        </ext>
      </extLst>
    </cfRule>
  </conditionalFormatting>
  <conditionalFormatting sqref="N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{172D76D2-D452-BC48-98AB-BE3E5F04A05B}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N3:N52" xr:uid="{C14F016A-6A02-F848-A19D-D3F8D99BBCA6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ECA8B5-6C01-2545-A497-B4B11A4FAD3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N3:N27 N48:N49 N29:N46 N51:N52</xm:sqref>
        </x14:conditionalFormatting>
        <x14:conditionalFormatting xmlns:xm="http://schemas.microsoft.com/office/excel/2006/main">
          <x14:cfRule type="dataBar" id="{D1A465A2-4E03-A946-923D-2F59ECCA7D0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N47</xm:sqref>
        </x14:conditionalFormatting>
        <x14:conditionalFormatting xmlns:xm="http://schemas.microsoft.com/office/excel/2006/main">
          <x14:cfRule type="dataBar" id="{C4EBEDA7-2ABF-0C45-95A6-491DC481654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172D76D2-D452-BC48-98AB-BE3E5F04A0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N50</xm:sqref>
        </x14:conditionalFormatting>
        <x14:conditionalFormatting xmlns:xm="http://schemas.microsoft.com/office/excel/2006/main">
          <x14:cfRule type="iconSet" priority="5" id="{4B29FCEB-BDC1-644D-AA18-7A0400FC7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O3:O52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79D0-0E1E-6F44-A2BA-0D170C971303}">
  <sheetPr codeName="Sheet10"/>
  <dimension ref="A1:Q52"/>
  <sheetViews>
    <sheetView workbookViewId="0">
      <selection activeCell="I31" sqref="I31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8" width="15" customWidth="1"/>
    <col min="9" max="13" width="16.5" customWidth="1"/>
    <col min="14" max="14" width="18.83203125" customWidth="1"/>
    <col min="15" max="15" width="15.5" customWidth="1"/>
    <col min="16" max="16" width="17.83203125" customWidth="1"/>
    <col min="17" max="17" width="42.5" customWidth="1"/>
  </cols>
  <sheetData>
    <row r="1" spans="1:17" ht="30" customHeight="1" x14ac:dyDescent="0.3">
      <c r="C1" s="25" t="s">
        <v>69</v>
      </c>
      <c r="D1" s="25"/>
      <c r="E1" s="25"/>
      <c r="F1" s="25"/>
      <c r="G1" s="25"/>
      <c r="H1" s="25"/>
      <c r="I1" s="25"/>
      <c r="J1" s="25"/>
      <c r="K1" s="1"/>
      <c r="L1" s="1"/>
      <c r="M1" s="1"/>
      <c r="N1" s="1"/>
      <c r="O1" s="1"/>
      <c r="P1" s="1"/>
    </row>
    <row r="2" spans="1:17" ht="25" customHeight="1" x14ac:dyDescent="0.2">
      <c r="C2" s="3" t="s">
        <v>0</v>
      </c>
      <c r="D2" s="3" t="s">
        <v>40</v>
      </c>
      <c r="E2" s="3" t="s">
        <v>62</v>
      </c>
      <c r="F2" s="3" t="s">
        <v>78</v>
      </c>
      <c r="G2" s="3" t="s">
        <v>79</v>
      </c>
      <c r="H2" s="3" t="s">
        <v>80</v>
      </c>
      <c r="I2" s="6" t="s">
        <v>36</v>
      </c>
      <c r="J2" s="6" t="s">
        <v>35</v>
      </c>
      <c r="K2" s="6" t="s">
        <v>41</v>
      </c>
      <c r="L2" s="6" t="s">
        <v>37</v>
      </c>
      <c r="M2" s="6" t="s">
        <v>38</v>
      </c>
      <c r="N2" s="6" t="s">
        <v>39</v>
      </c>
      <c r="O2" s="8" t="s">
        <v>3</v>
      </c>
      <c r="P2" s="2" t="s">
        <v>2</v>
      </c>
      <c r="Q2" s="3" t="s">
        <v>1</v>
      </c>
    </row>
    <row r="3" spans="1:17" ht="33" customHeight="1" x14ac:dyDescent="0.2">
      <c r="A3" s="65" t="s">
        <v>73</v>
      </c>
      <c r="B3" s="66"/>
      <c r="C3" s="15" t="s">
        <v>51</v>
      </c>
      <c r="D3" s="9"/>
      <c r="E3" s="19"/>
      <c r="F3" s="27">
        <v>43386</v>
      </c>
      <c r="G3" s="27">
        <v>43386</v>
      </c>
      <c r="H3" s="19"/>
      <c r="I3" s="5" t="s">
        <v>4</v>
      </c>
      <c r="J3" s="5"/>
      <c r="K3" s="5"/>
      <c r="L3" s="5"/>
      <c r="M3" s="5"/>
      <c r="N3" s="5"/>
      <c r="O3" s="10">
        <v>0</v>
      </c>
      <c r="P3" s="4">
        <f>--(Tasks356[[#This Row],[% COMPLETE]]&gt;=1)</f>
        <v>0</v>
      </c>
      <c r="Q3" s="7"/>
    </row>
    <row r="4" spans="1:17" ht="33" customHeight="1" x14ac:dyDescent="0.2">
      <c r="A4" s="65"/>
      <c r="B4" s="66"/>
      <c r="C4" s="15" t="s">
        <v>52</v>
      </c>
      <c r="D4" s="9"/>
      <c r="E4" s="19"/>
      <c r="F4" s="27">
        <v>43386</v>
      </c>
      <c r="G4" s="27">
        <v>43386</v>
      </c>
      <c r="H4" s="19"/>
      <c r="I4" s="5" t="s">
        <v>4</v>
      </c>
      <c r="J4" s="5"/>
      <c r="K4" s="5"/>
      <c r="L4" s="5"/>
      <c r="M4" s="5"/>
      <c r="N4" s="5"/>
      <c r="O4" s="10">
        <v>0</v>
      </c>
      <c r="P4" s="4">
        <f>--(Tasks356[[#This Row],[% COMPLETE]]&gt;=1)</f>
        <v>0</v>
      </c>
      <c r="Q4" s="7"/>
    </row>
    <row r="5" spans="1:17" ht="33" customHeight="1" x14ac:dyDescent="0.2">
      <c r="A5" s="65"/>
      <c r="B5" s="66"/>
      <c r="C5" s="15" t="s">
        <v>53</v>
      </c>
      <c r="D5" s="9"/>
      <c r="E5" s="19"/>
      <c r="F5" s="27">
        <v>43386</v>
      </c>
      <c r="G5" s="27">
        <v>43386</v>
      </c>
      <c r="H5" s="19"/>
      <c r="I5" s="5" t="s">
        <v>4</v>
      </c>
      <c r="J5" s="5"/>
      <c r="K5" s="5"/>
      <c r="L5" s="5"/>
      <c r="M5" s="5"/>
      <c r="N5" s="5"/>
      <c r="O5" s="10">
        <v>0.8</v>
      </c>
      <c r="P5" s="4">
        <f>--(Tasks356[[#This Row],[% COMPLETE]]&gt;=1)</f>
        <v>0</v>
      </c>
      <c r="Q5" s="7"/>
    </row>
    <row r="6" spans="1:17" ht="33" customHeight="1" x14ac:dyDescent="0.2">
      <c r="A6" s="65"/>
      <c r="B6" s="66"/>
      <c r="C6" s="15" t="s">
        <v>54</v>
      </c>
      <c r="D6" s="9"/>
      <c r="E6" s="19"/>
      <c r="F6" s="27">
        <v>43386</v>
      </c>
      <c r="G6" s="27">
        <v>43386</v>
      </c>
      <c r="H6" s="19"/>
      <c r="I6" s="12"/>
      <c r="J6" s="5"/>
      <c r="K6" s="5"/>
      <c r="L6" s="5"/>
      <c r="M6" s="5"/>
      <c r="N6" s="5"/>
      <c r="O6" s="13"/>
      <c r="P6" s="14">
        <f>--(Tasks356[[#This Row],[% COMPLETE]]&gt;=1)</f>
        <v>0</v>
      </c>
      <c r="Q6" s="11"/>
    </row>
    <row r="7" spans="1:17" ht="33" customHeight="1" x14ac:dyDescent="0.2">
      <c r="A7" s="65"/>
      <c r="B7" s="66"/>
      <c r="C7" s="15" t="s">
        <v>55</v>
      </c>
      <c r="D7" s="9"/>
      <c r="E7" s="19"/>
      <c r="F7" s="27">
        <v>43386</v>
      </c>
      <c r="G7" s="27">
        <v>43386</v>
      </c>
      <c r="H7" s="19"/>
      <c r="I7" s="12"/>
      <c r="J7" s="5"/>
      <c r="K7" s="5"/>
      <c r="L7" s="5"/>
      <c r="M7" s="5"/>
      <c r="N7" s="5"/>
      <c r="O7" s="13"/>
      <c r="P7" s="14">
        <f>--(Tasks356[[#This Row],[% COMPLETE]]&gt;=1)</f>
        <v>0</v>
      </c>
      <c r="Q7" s="11"/>
    </row>
    <row r="8" spans="1:17" ht="33" customHeight="1" x14ac:dyDescent="0.2">
      <c r="A8" s="65"/>
      <c r="B8" s="67"/>
      <c r="C8" s="11" t="s">
        <v>46</v>
      </c>
      <c r="D8" s="9"/>
      <c r="E8" s="19"/>
      <c r="F8" s="27">
        <v>43386</v>
      </c>
      <c r="G8" s="27">
        <v>43386</v>
      </c>
      <c r="H8" s="19"/>
      <c r="I8" s="12"/>
      <c r="J8" s="5"/>
      <c r="K8" s="5"/>
      <c r="L8" s="5"/>
      <c r="M8" s="5"/>
      <c r="N8" s="5"/>
      <c r="O8" s="13"/>
      <c r="P8" s="14">
        <f>--(Tasks356[[#This Row],[% COMPLETE]]&gt;=1)</f>
        <v>0</v>
      </c>
      <c r="Q8" s="11"/>
    </row>
    <row r="9" spans="1:17" ht="33" customHeight="1" x14ac:dyDescent="0.2">
      <c r="A9" s="65"/>
      <c r="B9" s="67"/>
      <c r="C9" s="11" t="s">
        <v>47</v>
      </c>
      <c r="D9" s="9"/>
      <c r="E9" s="19"/>
      <c r="F9" s="27">
        <v>43386</v>
      </c>
      <c r="G9" s="27">
        <v>43386</v>
      </c>
      <c r="H9" s="19"/>
      <c r="I9" s="12"/>
      <c r="J9" s="5"/>
      <c r="K9" s="5"/>
      <c r="L9" s="5"/>
      <c r="M9" s="5"/>
      <c r="N9" s="5"/>
      <c r="O9" s="13"/>
      <c r="P9" s="14">
        <f>--(Tasks356[[#This Row],[% COMPLETE]]&gt;=1)</f>
        <v>0</v>
      </c>
      <c r="Q9" s="11"/>
    </row>
    <row r="10" spans="1:17" ht="33" customHeight="1" x14ac:dyDescent="0.2">
      <c r="A10" s="65"/>
      <c r="B10" s="67"/>
      <c r="C10" s="11" t="s">
        <v>48</v>
      </c>
      <c r="D10" s="9"/>
      <c r="E10" s="19"/>
      <c r="F10" s="27">
        <v>43386</v>
      </c>
      <c r="G10" s="27">
        <v>43386</v>
      </c>
      <c r="H10" s="19"/>
      <c r="I10" s="12"/>
      <c r="J10" s="5"/>
      <c r="K10" s="5"/>
      <c r="L10" s="5"/>
      <c r="M10" s="5"/>
      <c r="N10" s="5"/>
      <c r="O10" s="13"/>
      <c r="P10" s="14">
        <f>--(Tasks356[[#This Row],[% COMPLETE]]&gt;=1)</f>
        <v>0</v>
      </c>
      <c r="Q10" s="11"/>
    </row>
    <row r="11" spans="1:17" ht="33" customHeight="1" x14ac:dyDescent="0.2">
      <c r="A11" s="65"/>
      <c r="B11" s="67"/>
      <c r="C11" s="11" t="s">
        <v>49</v>
      </c>
      <c r="D11" s="9"/>
      <c r="E11" s="19"/>
      <c r="F11" s="27">
        <v>43386</v>
      </c>
      <c r="G11" s="27">
        <v>43386</v>
      </c>
      <c r="H11" s="19"/>
      <c r="I11" s="12"/>
      <c r="J11" s="5"/>
      <c r="K11" s="5"/>
      <c r="L11" s="5"/>
      <c r="M11" s="5"/>
      <c r="N11" s="5"/>
      <c r="O11" s="13"/>
      <c r="P11" s="14">
        <f>--(Tasks356[[#This Row],[% COMPLETE]]&gt;=1)</f>
        <v>0</v>
      </c>
      <c r="Q11" s="11"/>
    </row>
    <row r="12" spans="1:17" ht="33" customHeight="1" x14ac:dyDescent="0.2">
      <c r="A12" s="65"/>
      <c r="B12" s="67"/>
      <c r="C12" s="11" t="s">
        <v>50</v>
      </c>
      <c r="D12" s="9"/>
      <c r="E12" s="19"/>
      <c r="F12" s="27">
        <v>43386</v>
      </c>
      <c r="G12" s="27">
        <v>43386</v>
      </c>
      <c r="H12" s="19"/>
      <c r="I12" s="12"/>
      <c r="J12" s="5"/>
      <c r="K12" s="5"/>
      <c r="L12" s="5"/>
      <c r="M12" s="5"/>
      <c r="N12" s="5"/>
      <c r="O12" s="13"/>
      <c r="P12" s="14">
        <f>--(Tasks356[[#This Row],[% COMPLETE]]&gt;=1)</f>
        <v>0</v>
      </c>
      <c r="Q12" s="11"/>
    </row>
    <row r="13" spans="1:17" ht="33" customHeight="1" x14ac:dyDescent="0.2">
      <c r="A13" s="65" t="s">
        <v>74</v>
      </c>
      <c r="B13" s="66"/>
      <c r="C13" s="15" t="s">
        <v>51</v>
      </c>
      <c r="D13" s="9"/>
      <c r="E13" s="19"/>
      <c r="F13" s="27">
        <v>43387</v>
      </c>
      <c r="G13" s="27">
        <v>43387</v>
      </c>
      <c r="H13" s="19"/>
      <c r="I13" s="12"/>
      <c r="J13" s="5"/>
      <c r="K13" s="5"/>
      <c r="L13" s="5"/>
      <c r="M13" s="5"/>
      <c r="N13" s="5"/>
      <c r="O13" s="13"/>
      <c r="P13" s="14">
        <f>--(Tasks356[[#This Row],[% COMPLETE]]&gt;=1)</f>
        <v>0</v>
      </c>
      <c r="Q13" s="11"/>
    </row>
    <row r="14" spans="1:17" ht="33" customHeight="1" x14ac:dyDescent="0.2">
      <c r="A14" s="65"/>
      <c r="B14" s="66"/>
      <c r="C14" s="15" t="s">
        <v>52</v>
      </c>
      <c r="D14" s="9"/>
      <c r="E14" s="19"/>
      <c r="F14" s="27">
        <v>43387</v>
      </c>
      <c r="G14" s="27">
        <v>43387</v>
      </c>
      <c r="H14" s="19"/>
      <c r="I14" s="12"/>
      <c r="J14" s="5"/>
      <c r="K14" s="5"/>
      <c r="L14" s="5"/>
      <c r="M14" s="5"/>
      <c r="N14" s="5"/>
      <c r="O14" s="13"/>
      <c r="P14" s="14">
        <f>--(Tasks356[[#This Row],[% COMPLETE]]&gt;=1)</f>
        <v>0</v>
      </c>
      <c r="Q14" s="11"/>
    </row>
    <row r="15" spans="1:17" ht="33" customHeight="1" x14ac:dyDescent="0.2">
      <c r="A15" s="65"/>
      <c r="B15" s="66"/>
      <c r="C15" s="15" t="s">
        <v>53</v>
      </c>
      <c r="D15" s="9"/>
      <c r="E15" s="19"/>
      <c r="F15" s="27">
        <v>43387</v>
      </c>
      <c r="G15" s="27">
        <v>43387</v>
      </c>
      <c r="H15" s="19"/>
      <c r="I15" s="12"/>
      <c r="J15" s="5"/>
      <c r="K15" s="5"/>
      <c r="L15" s="5"/>
      <c r="M15" s="5"/>
      <c r="N15" s="5"/>
      <c r="O15" s="13"/>
      <c r="P15" s="14">
        <f>--(Tasks356[[#This Row],[% COMPLETE]]&gt;=1)</f>
        <v>0</v>
      </c>
      <c r="Q15" s="11"/>
    </row>
    <row r="16" spans="1:17" ht="33" customHeight="1" x14ac:dyDescent="0.2">
      <c r="A16" s="65"/>
      <c r="B16" s="66"/>
      <c r="C16" s="15" t="s">
        <v>54</v>
      </c>
      <c r="D16" s="9"/>
      <c r="E16" s="19"/>
      <c r="F16" s="27">
        <v>43387</v>
      </c>
      <c r="G16" s="27">
        <v>43387</v>
      </c>
      <c r="H16" s="19"/>
      <c r="I16" s="12"/>
      <c r="J16" s="5"/>
      <c r="K16" s="5"/>
      <c r="L16" s="5"/>
      <c r="M16" s="5"/>
      <c r="N16" s="5"/>
      <c r="O16" s="13"/>
      <c r="P16" s="14">
        <f>--(Tasks356[[#This Row],[% COMPLETE]]&gt;=1)</f>
        <v>0</v>
      </c>
      <c r="Q16" s="11"/>
    </row>
    <row r="17" spans="1:17" ht="33" customHeight="1" x14ac:dyDescent="0.2">
      <c r="A17" s="65"/>
      <c r="B17" s="66"/>
      <c r="C17" s="15" t="s">
        <v>55</v>
      </c>
      <c r="D17" s="9"/>
      <c r="E17" s="19"/>
      <c r="F17" s="27">
        <v>43387</v>
      </c>
      <c r="G17" s="27">
        <v>43387</v>
      </c>
      <c r="H17" s="19"/>
      <c r="I17" s="12"/>
      <c r="J17" s="5"/>
      <c r="K17" s="5"/>
      <c r="L17" s="5"/>
      <c r="M17" s="5"/>
      <c r="N17" s="5"/>
      <c r="O17" s="13"/>
      <c r="P17" s="14">
        <f>--(Tasks356[[#This Row],[% COMPLETE]]&gt;=1)</f>
        <v>0</v>
      </c>
      <c r="Q17" s="11"/>
    </row>
    <row r="18" spans="1:17" ht="33" customHeight="1" x14ac:dyDescent="0.2">
      <c r="A18" s="65"/>
      <c r="B18" s="67"/>
      <c r="C18" s="11" t="s">
        <v>46</v>
      </c>
      <c r="D18" s="9"/>
      <c r="E18" s="19"/>
      <c r="F18" s="27">
        <v>43387</v>
      </c>
      <c r="G18" s="27">
        <v>43387</v>
      </c>
      <c r="H18" s="19"/>
      <c r="I18" s="12"/>
      <c r="J18" s="5"/>
      <c r="K18" s="5"/>
      <c r="L18" s="5"/>
      <c r="M18" s="5"/>
      <c r="N18" s="5"/>
      <c r="O18" s="13"/>
      <c r="P18" s="14">
        <f>--(Tasks356[[#This Row],[% COMPLETE]]&gt;=1)</f>
        <v>0</v>
      </c>
      <c r="Q18" s="11"/>
    </row>
    <row r="19" spans="1:17" ht="33" customHeight="1" x14ac:dyDescent="0.2">
      <c r="A19" s="65"/>
      <c r="B19" s="67"/>
      <c r="C19" s="11" t="s">
        <v>47</v>
      </c>
      <c r="D19" s="9"/>
      <c r="E19" s="19"/>
      <c r="F19" s="27">
        <v>43387</v>
      </c>
      <c r="G19" s="27">
        <v>43387</v>
      </c>
      <c r="H19" s="19"/>
      <c r="I19" s="12"/>
      <c r="J19" s="5"/>
      <c r="K19" s="5"/>
      <c r="L19" s="5"/>
      <c r="M19" s="5"/>
      <c r="N19" s="5"/>
      <c r="O19" s="13"/>
      <c r="P19" s="14">
        <f>--(Tasks356[[#This Row],[% COMPLETE]]&gt;=1)</f>
        <v>0</v>
      </c>
      <c r="Q19" s="11"/>
    </row>
    <row r="20" spans="1:17" ht="33" customHeight="1" x14ac:dyDescent="0.2">
      <c r="A20" s="65"/>
      <c r="B20" s="67"/>
      <c r="C20" s="11" t="s">
        <v>48</v>
      </c>
      <c r="D20" s="9"/>
      <c r="E20" s="19"/>
      <c r="F20" s="27">
        <v>43387</v>
      </c>
      <c r="G20" s="27">
        <v>43387</v>
      </c>
      <c r="H20" s="19"/>
      <c r="I20" s="12"/>
      <c r="J20" s="5"/>
      <c r="K20" s="5"/>
      <c r="L20" s="5"/>
      <c r="M20" s="5"/>
      <c r="N20" s="5"/>
      <c r="O20" s="13"/>
      <c r="P20" s="14">
        <f>--(Tasks356[[#This Row],[% COMPLETE]]&gt;=1)</f>
        <v>0</v>
      </c>
      <c r="Q20" s="11"/>
    </row>
    <row r="21" spans="1:17" ht="33" customHeight="1" x14ac:dyDescent="0.2">
      <c r="A21" s="65"/>
      <c r="B21" s="67"/>
      <c r="C21" s="11" t="s">
        <v>49</v>
      </c>
      <c r="D21" s="9"/>
      <c r="E21" s="19"/>
      <c r="F21" s="27">
        <v>43387</v>
      </c>
      <c r="G21" s="27">
        <v>43387</v>
      </c>
      <c r="H21" s="19"/>
      <c r="I21" s="12"/>
      <c r="J21" s="5"/>
      <c r="K21" s="5"/>
      <c r="L21" s="5"/>
      <c r="M21" s="5"/>
      <c r="N21" s="5"/>
      <c r="O21" s="13"/>
      <c r="P21" s="14">
        <f>--(Tasks356[[#This Row],[% COMPLETE]]&gt;=1)</f>
        <v>0</v>
      </c>
      <c r="Q21" s="11"/>
    </row>
    <row r="22" spans="1:17" ht="33" customHeight="1" x14ac:dyDescent="0.2">
      <c r="A22" s="65"/>
      <c r="B22" s="67"/>
      <c r="C22" s="11" t="s">
        <v>50</v>
      </c>
      <c r="D22" s="9"/>
      <c r="E22" s="19"/>
      <c r="F22" s="27">
        <v>43387</v>
      </c>
      <c r="G22" s="27">
        <v>43387</v>
      </c>
      <c r="H22" s="19"/>
      <c r="I22" s="12"/>
      <c r="J22" s="5"/>
      <c r="K22" s="5"/>
      <c r="L22" s="5"/>
      <c r="M22" s="5"/>
      <c r="N22" s="5"/>
      <c r="O22" s="13"/>
      <c r="P22" s="14">
        <f>--(Tasks356[[#This Row],[% COMPLETE]]&gt;=1)</f>
        <v>0</v>
      </c>
      <c r="Q22" s="11"/>
    </row>
    <row r="23" spans="1:17" ht="33" customHeight="1" x14ac:dyDescent="0.2">
      <c r="A23" s="65" t="s">
        <v>75</v>
      </c>
      <c r="B23" s="66"/>
      <c r="C23" s="15" t="s">
        <v>51</v>
      </c>
      <c r="D23" s="9"/>
      <c r="E23" s="19"/>
      <c r="F23" s="27">
        <v>43388</v>
      </c>
      <c r="G23" s="27">
        <v>43388</v>
      </c>
      <c r="H23" s="19"/>
      <c r="I23" s="12"/>
      <c r="J23" s="5"/>
      <c r="K23" s="5"/>
      <c r="L23" s="5"/>
      <c r="M23" s="5"/>
      <c r="N23" s="5"/>
      <c r="O23" s="13">
        <v>0.25</v>
      </c>
      <c r="P23" s="14">
        <f>--(Tasks356[[#This Row],[% COMPLETE]]&gt;=1)</f>
        <v>0</v>
      </c>
      <c r="Q23" s="15"/>
    </row>
    <row r="24" spans="1:17" ht="33" customHeight="1" x14ac:dyDescent="0.2">
      <c r="A24" s="65"/>
      <c r="B24" s="66"/>
      <c r="C24" s="15" t="s">
        <v>52</v>
      </c>
      <c r="D24" s="9"/>
      <c r="E24" s="19"/>
      <c r="F24" s="27">
        <v>43388</v>
      </c>
      <c r="G24" s="27">
        <v>43388</v>
      </c>
      <c r="H24" s="19"/>
      <c r="I24" s="12"/>
      <c r="J24" s="5"/>
      <c r="K24" s="5"/>
      <c r="L24" s="5"/>
      <c r="M24" s="5"/>
      <c r="N24" s="5"/>
      <c r="O24" s="13">
        <v>0.25</v>
      </c>
      <c r="P24" s="14">
        <f>--(Tasks356[[#This Row],[% COMPLETE]]&gt;=1)</f>
        <v>0</v>
      </c>
      <c r="Q24" s="11"/>
    </row>
    <row r="25" spans="1:17" ht="33" customHeight="1" x14ac:dyDescent="0.2">
      <c r="A25" s="65"/>
      <c r="B25" s="66"/>
      <c r="C25" s="15" t="s">
        <v>53</v>
      </c>
      <c r="D25" s="9"/>
      <c r="E25" s="19"/>
      <c r="F25" s="27">
        <v>43388</v>
      </c>
      <c r="G25" s="27">
        <v>43388</v>
      </c>
      <c r="H25" s="19"/>
      <c r="I25" s="12"/>
      <c r="J25" s="5"/>
      <c r="K25" s="5"/>
      <c r="L25" s="5"/>
      <c r="M25" s="5"/>
      <c r="N25" s="5"/>
      <c r="O25" s="13">
        <v>0</v>
      </c>
      <c r="P25" s="14">
        <f>--(Tasks356[[#This Row],[% COMPLETE]]&gt;=1)</f>
        <v>0</v>
      </c>
      <c r="Q25" s="11"/>
    </row>
    <row r="26" spans="1:17" ht="33" customHeight="1" x14ac:dyDescent="0.2">
      <c r="A26" s="65"/>
      <c r="B26" s="66"/>
      <c r="C26" s="15" t="s">
        <v>54</v>
      </c>
      <c r="D26" s="9"/>
      <c r="E26" s="19"/>
      <c r="F26" s="27">
        <v>43388</v>
      </c>
      <c r="G26" s="27">
        <v>43388</v>
      </c>
      <c r="H26" s="19"/>
      <c r="I26" s="12"/>
      <c r="J26" s="5"/>
      <c r="K26" s="5"/>
      <c r="L26" s="5"/>
      <c r="M26" s="5"/>
      <c r="N26" s="5"/>
      <c r="O26" s="13">
        <v>0.25</v>
      </c>
      <c r="P26" s="14">
        <f>--(Tasks356[[#This Row],[% COMPLETE]]&gt;=1)</f>
        <v>0</v>
      </c>
      <c r="Q26" s="15"/>
    </row>
    <row r="27" spans="1:17" ht="33" customHeight="1" x14ac:dyDescent="0.2">
      <c r="A27" s="65"/>
      <c r="B27" s="66"/>
      <c r="C27" s="15" t="s">
        <v>55</v>
      </c>
      <c r="D27" s="9"/>
      <c r="E27" s="19"/>
      <c r="F27" s="27">
        <v>43388</v>
      </c>
      <c r="G27" s="27">
        <v>43388</v>
      </c>
      <c r="H27" s="19"/>
      <c r="I27" s="12"/>
      <c r="J27" s="5"/>
      <c r="K27" s="5"/>
      <c r="L27" s="5"/>
      <c r="M27" s="5"/>
      <c r="N27" s="5"/>
      <c r="O27" s="13"/>
      <c r="P27" s="14">
        <f>--(Tasks356[[#This Row],[% COMPLETE]]&gt;=1)</f>
        <v>0</v>
      </c>
      <c r="Q27" s="11"/>
    </row>
    <row r="28" spans="1:17" ht="66" customHeight="1" x14ac:dyDescent="0.2">
      <c r="A28" s="65"/>
      <c r="B28" s="67"/>
      <c r="C28" s="11" t="s">
        <v>46</v>
      </c>
      <c r="D28" s="26"/>
      <c r="E28" s="20"/>
      <c r="F28" s="27">
        <v>43388</v>
      </c>
      <c r="G28" s="27">
        <v>43388</v>
      </c>
      <c r="H28" s="20"/>
      <c r="I28" s="12"/>
      <c r="J28" s="12"/>
      <c r="K28" s="12"/>
      <c r="L28" s="12"/>
      <c r="M28" s="12"/>
      <c r="N28" s="12"/>
      <c r="O28" s="13">
        <v>0.25</v>
      </c>
      <c r="P28" s="14">
        <f>--(Tasks356[[#This Row],[% COMPLETE]]&gt;=1)</f>
        <v>0</v>
      </c>
      <c r="Q28" s="11"/>
    </row>
    <row r="29" spans="1:17" ht="33" customHeight="1" x14ac:dyDescent="0.2">
      <c r="A29" s="65"/>
      <c r="B29" s="67"/>
      <c r="C29" s="11" t="s">
        <v>47</v>
      </c>
      <c r="D29" s="9"/>
      <c r="E29" s="19"/>
      <c r="F29" s="27">
        <v>43388</v>
      </c>
      <c r="G29" s="27">
        <v>43388</v>
      </c>
      <c r="H29" s="19"/>
      <c r="I29" s="12"/>
      <c r="J29" s="5"/>
      <c r="K29" s="5"/>
      <c r="L29" s="5"/>
      <c r="M29" s="5"/>
      <c r="N29" s="5"/>
      <c r="O29" s="13"/>
      <c r="P29" s="14">
        <f>--(Tasks356[[#This Row],[% COMPLETE]]&gt;=1)</f>
        <v>0</v>
      </c>
      <c r="Q29" s="11"/>
    </row>
    <row r="30" spans="1:17" ht="33" customHeight="1" x14ac:dyDescent="0.2">
      <c r="A30" s="65"/>
      <c r="B30" s="67"/>
      <c r="C30" s="11" t="s">
        <v>48</v>
      </c>
      <c r="D30" s="9"/>
      <c r="E30" s="19"/>
      <c r="F30" s="27">
        <v>43388</v>
      </c>
      <c r="G30" s="27">
        <v>43388</v>
      </c>
      <c r="H30" s="19"/>
      <c r="I30" s="12"/>
      <c r="J30" s="5"/>
      <c r="K30" s="5"/>
      <c r="L30" s="5"/>
      <c r="M30" s="5"/>
      <c r="N30" s="5"/>
      <c r="O30" s="13"/>
      <c r="P30" s="14">
        <f>--(Tasks356[[#This Row],[% COMPLETE]]&gt;=1)</f>
        <v>0</v>
      </c>
      <c r="Q30" s="11"/>
    </row>
    <row r="31" spans="1:17" ht="33" customHeight="1" x14ac:dyDescent="0.2">
      <c r="A31" s="65"/>
      <c r="B31" s="67"/>
      <c r="C31" s="11" t="s">
        <v>49</v>
      </c>
      <c r="D31" s="9"/>
      <c r="E31" s="19"/>
      <c r="F31" s="27">
        <v>43388</v>
      </c>
      <c r="G31" s="27">
        <v>43388</v>
      </c>
      <c r="H31" s="19"/>
      <c r="I31" s="12"/>
      <c r="J31" s="5"/>
      <c r="K31" s="5"/>
      <c r="L31" s="5"/>
      <c r="M31" s="5"/>
      <c r="N31" s="5"/>
      <c r="O31" s="13"/>
      <c r="P31" s="14">
        <f>--(Tasks356[[#This Row],[% COMPLETE]]&gt;=1)</f>
        <v>0</v>
      </c>
      <c r="Q31" s="11"/>
    </row>
    <row r="32" spans="1:17" ht="33" customHeight="1" x14ac:dyDescent="0.2">
      <c r="A32" s="65"/>
      <c r="B32" s="67"/>
      <c r="C32" s="11" t="s">
        <v>50</v>
      </c>
      <c r="D32" s="9"/>
      <c r="E32" s="19"/>
      <c r="F32" s="27">
        <v>43388</v>
      </c>
      <c r="G32" s="27">
        <v>43388</v>
      </c>
      <c r="H32" s="19"/>
      <c r="I32" s="12"/>
      <c r="J32" s="5"/>
      <c r="K32" s="5"/>
      <c r="L32" s="5"/>
      <c r="M32" s="5"/>
      <c r="N32" s="5"/>
      <c r="O32" s="13"/>
      <c r="P32" s="14">
        <f>--(Tasks356[[#This Row],[% COMPLETE]]&gt;=1)</f>
        <v>0</v>
      </c>
      <c r="Q32" s="11"/>
    </row>
    <row r="33" spans="1:17" ht="33" customHeight="1" x14ac:dyDescent="0.2">
      <c r="A33" s="65" t="s">
        <v>76</v>
      </c>
      <c r="B33" s="66"/>
      <c r="C33" s="28" t="s">
        <v>51</v>
      </c>
      <c r="D33" s="28"/>
      <c r="E33" s="29"/>
      <c r="F33" s="30">
        <v>43389</v>
      </c>
      <c r="G33" s="30">
        <v>43389</v>
      </c>
      <c r="H33" s="19"/>
      <c r="I33" s="12"/>
      <c r="J33" s="5"/>
      <c r="K33" s="5"/>
      <c r="L33" s="5"/>
      <c r="M33" s="5"/>
      <c r="N33" s="5"/>
      <c r="O33" s="13"/>
      <c r="P33" s="14">
        <f>--(Tasks356[[#This Row],[% COMPLETE]]&gt;=1)</f>
        <v>0</v>
      </c>
      <c r="Q33" s="11"/>
    </row>
    <row r="34" spans="1:17" ht="33" customHeight="1" x14ac:dyDescent="0.2">
      <c r="A34" s="65"/>
      <c r="B34" s="66"/>
      <c r="C34" s="28" t="s">
        <v>52</v>
      </c>
      <c r="D34" s="28"/>
      <c r="E34" s="29"/>
      <c r="F34" s="30">
        <v>43389</v>
      </c>
      <c r="G34" s="30">
        <v>43389</v>
      </c>
      <c r="H34" s="19"/>
      <c r="I34" s="12"/>
      <c r="J34" s="5"/>
      <c r="K34" s="5"/>
      <c r="L34" s="5"/>
      <c r="M34" s="5"/>
      <c r="N34" s="5"/>
      <c r="O34" s="13"/>
      <c r="P34" s="14">
        <f>--(Tasks356[[#This Row],[% COMPLETE]]&gt;=1)</f>
        <v>0</v>
      </c>
      <c r="Q34" s="11"/>
    </row>
    <row r="35" spans="1:17" ht="33" customHeight="1" x14ac:dyDescent="0.2">
      <c r="A35" s="65"/>
      <c r="B35" s="66"/>
      <c r="C35" s="28" t="s">
        <v>53</v>
      </c>
      <c r="D35" s="28"/>
      <c r="E35" s="29"/>
      <c r="F35" s="30">
        <v>43389</v>
      </c>
      <c r="G35" s="30">
        <v>43389</v>
      </c>
      <c r="H35" s="19"/>
      <c r="I35" s="12"/>
      <c r="J35" s="5"/>
      <c r="K35" s="5"/>
      <c r="L35" s="5"/>
      <c r="M35" s="5"/>
      <c r="N35" s="5"/>
      <c r="O35" s="13"/>
      <c r="P35" s="14">
        <f>--(Tasks356[[#This Row],[% COMPLETE]]&gt;=1)</f>
        <v>0</v>
      </c>
      <c r="Q35" s="11"/>
    </row>
    <row r="36" spans="1:17" ht="33" customHeight="1" x14ac:dyDescent="0.2">
      <c r="A36" s="65"/>
      <c r="B36" s="66"/>
      <c r="C36" s="28" t="s">
        <v>54</v>
      </c>
      <c r="D36" s="28"/>
      <c r="E36" s="29"/>
      <c r="F36" s="30">
        <v>43389</v>
      </c>
      <c r="G36" s="30">
        <v>43389</v>
      </c>
      <c r="H36" s="19"/>
      <c r="I36" s="12"/>
      <c r="J36" s="5"/>
      <c r="K36" s="5"/>
      <c r="L36" s="5"/>
      <c r="M36" s="5"/>
      <c r="N36" s="5"/>
      <c r="O36" s="13"/>
      <c r="P36" s="14">
        <f>--(Tasks356[[#This Row],[% COMPLETE]]&gt;=1)</f>
        <v>0</v>
      </c>
      <c r="Q36" s="11"/>
    </row>
    <row r="37" spans="1:17" ht="33" customHeight="1" x14ac:dyDescent="0.2">
      <c r="A37" s="65"/>
      <c r="B37" s="66"/>
      <c r="C37" s="28" t="s">
        <v>55</v>
      </c>
      <c r="D37" s="28"/>
      <c r="E37" s="29"/>
      <c r="F37" s="30">
        <v>43389</v>
      </c>
      <c r="G37" s="30">
        <v>43389</v>
      </c>
      <c r="H37" s="19"/>
      <c r="I37" s="12"/>
      <c r="J37" s="5"/>
      <c r="K37" s="5"/>
      <c r="L37" s="5"/>
      <c r="M37" s="5"/>
      <c r="N37" s="5"/>
      <c r="O37" s="13"/>
      <c r="P37" s="14">
        <f>--(Tasks356[[#This Row],[% COMPLETE]]&gt;=1)</f>
        <v>0</v>
      </c>
      <c r="Q37" s="11"/>
    </row>
    <row r="38" spans="1:17" ht="33" customHeight="1" x14ac:dyDescent="0.2">
      <c r="A38" s="65"/>
      <c r="B38" s="67"/>
      <c r="C38" s="31" t="s">
        <v>46</v>
      </c>
      <c r="D38" s="28"/>
      <c r="E38" s="29"/>
      <c r="F38" s="30">
        <v>43389</v>
      </c>
      <c r="G38" s="30">
        <v>43389</v>
      </c>
      <c r="H38" s="19"/>
      <c r="I38" s="12"/>
      <c r="J38" s="5"/>
      <c r="K38" s="5"/>
      <c r="L38" s="5"/>
      <c r="M38" s="5"/>
      <c r="N38" s="5"/>
      <c r="O38" s="13"/>
      <c r="P38" s="14">
        <f>--(Tasks356[[#This Row],[% COMPLETE]]&gt;=1)</f>
        <v>0</v>
      </c>
      <c r="Q38" s="11"/>
    </row>
    <row r="39" spans="1:17" ht="63" customHeight="1" x14ac:dyDescent="0.2">
      <c r="A39" s="65"/>
      <c r="B39" s="67"/>
      <c r="C39" s="31" t="s">
        <v>47</v>
      </c>
      <c r="D39" s="28"/>
      <c r="E39" s="29"/>
      <c r="F39" s="30">
        <v>43389</v>
      </c>
      <c r="G39" s="30">
        <v>43389</v>
      </c>
      <c r="H39" s="20"/>
      <c r="I39" s="12"/>
      <c r="J39" s="12"/>
      <c r="K39" s="12"/>
      <c r="L39" s="12"/>
      <c r="M39" s="12"/>
      <c r="N39" s="12"/>
      <c r="O39" s="13">
        <v>0.25</v>
      </c>
      <c r="P39" s="14">
        <f>--(Tasks356[[#This Row],[% COMPLETE]]&gt;=1)</f>
        <v>0</v>
      </c>
      <c r="Q39" s="11"/>
    </row>
    <row r="40" spans="1:17" ht="33" customHeight="1" x14ac:dyDescent="0.2">
      <c r="A40" s="65"/>
      <c r="B40" s="67"/>
      <c r="C40" s="31" t="s">
        <v>48</v>
      </c>
      <c r="D40" s="28"/>
      <c r="E40" s="29"/>
      <c r="F40" s="30">
        <v>43389</v>
      </c>
      <c r="G40" s="30">
        <v>43389</v>
      </c>
      <c r="H40" s="19"/>
      <c r="I40" s="12"/>
      <c r="J40" s="5"/>
      <c r="K40" s="5"/>
      <c r="L40" s="5"/>
      <c r="M40" s="5"/>
      <c r="N40" s="5"/>
      <c r="O40" s="13"/>
      <c r="P40" s="14">
        <f>--(Tasks356[[#This Row],[% COMPLETE]]&gt;=1)</f>
        <v>0</v>
      </c>
      <c r="Q40" s="11"/>
    </row>
    <row r="41" spans="1:17" ht="33" customHeight="1" x14ac:dyDescent="0.2">
      <c r="A41" s="65"/>
      <c r="B41" s="67"/>
      <c r="C41" s="31" t="s">
        <v>49</v>
      </c>
      <c r="D41" s="28"/>
      <c r="E41" s="29"/>
      <c r="F41" s="30">
        <v>43389</v>
      </c>
      <c r="G41" s="30">
        <v>43389</v>
      </c>
      <c r="H41" s="19"/>
      <c r="I41" s="12"/>
      <c r="J41" s="5"/>
      <c r="K41" s="5"/>
      <c r="L41" s="5"/>
      <c r="M41" s="5"/>
      <c r="N41" s="5"/>
      <c r="O41" s="13"/>
      <c r="P41" s="14">
        <f>--(Tasks356[[#This Row],[% COMPLETE]]&gt;=1)</f>
        <v>0</v>
      </c>
      <c r="Q41" s="11"/>
    </row>
    <row r="42" spans="1:17" ht="33" customHeight="1" x14ac:dyDescent="0.2">
      <c r="A42" s="65"/>
      <c r="B42" s="67"/>
      <c r="C42" s="31" t="s">
        <v>50</v>
      </c>
      <c r="D42" s="28"/>
      <c r="E42" s="29"/>
      <c r="F42" s="30">
        <v>43389</v>
      </c>
      <c r="G42" s="30">
        <v>43389</v>
      </c>
      <c r="H42" s="19"/>
      <c r="I42" s="12"/>
      <c r="J42" s="5"/>
      <c r="K42" s="5"/>
      <c r="L42" s="5"/>
      <c r="M42" s="5"/>
      <c r="N42" s="5"/>
      <c r="O42" s="13"/>
      <c r="P42" s="14">
        <f>--(Tasks356[[#This Row],[% COMPLETE]]&gt;=1)</f>
        <v>0</v>
      </c>
      <c r="Q42" s="11"/>
    </row>
    <row r="43" spans="1:17" ht="33" customHeight="1" x14ac:dyDescent="0.2">
      <c r="A43" s="65" t="s">
        <v>77</v>
      </c>
      <c r="B43" s="66"/>
      <c r="C43" s="28" t="s">
        <v>51</v>
      </c>
      <c r="D43" s="28"/>
      <c r="E43" s="29"/>
      <c r="F43" s="30">
        <v>43394</v>
      </c>
      <c r="G43" s="30">
        <v>43394</v>
      </c>
      <c r="H43" s="19"/>
      <c r="I43" s="12"/>
      <c r="J43" s="5"/>
      <c r="K43" s="5"/>
      <c r="L43" s="5"/>
      <c r="M43" s="5"/>
      <c r="N43" s="5"/>
      <c r="O43" s="13"/>
      <c r="P43" s="14">
        <f>--(Tasks356[[#This Row],[% COMPLETE]]&gt;=1)</f>
        <v>0</v>
      </c>
      <c r="Q43" s="11"/>
    </row>
    <row r="44" spans="1:17" ht="33" customHeight="1" x14ac:dyDescent="0.2">
      <c r="A44" s="65"/>
      <c r="B44" s="66"/>
      <c r="C44" s="28" t="s">
        <v>52</v>
      </c>
      <c r="D44" s="28"/>
      <c r="E44" s="29"/>
      <c r="F44" s="30">
        <v>43394</v>
      </c>
      <c r="G44" s="30">
        <v>43394</v>
      </c>
      <c r="H44" s="19"/>
      <c r="I44" s="12"/>
      <c r="J44" s="5"/>
      <c r="K44" s="5"/>
      <c r="L44" s="5"/>
      <c r="M44" s="5"/>
      <c r="N44" s="5"/>
      <c r="O44" s="13"/>
      <c r="P44" s="14">
        <f>--(Tasks356[[#This Row],[% COMPLETE]]&gt;=1)</f>
        <v>0</v>
      </c>
      <c r="Q44" s="11"/>
    </row>
    <row r="45" spans="1:17" ht="33" customHeight="1" x14ac:dyDescent="0.2">
      <c r="A45" s="65"/>
      <c r="B45" s="66"/>
      <c r="C45" s="28" t="s">
        <v>53</v>
      </c>
      <c r="D45" s="28"/>
      <c r="E45" s="29"/>
      <c r="F45" s="30">
        <v>43394</v>
      </c>
      <c r="G45" s="30">
        <v>43394</v>
      </c>
      <c r="H45" s="20"/>
      <c r="I45" s="12"/>
      <c r="J45" s="5"/>
      <c r="K45" s="5"/>
      <c r="L45" s="5"/>
      <c r="M45" s="5"/>
      <c r="N45" s="5"/>
      <c r="O45" s="13"/>
      <c r="P45" s="14">
        <f>--(Tasks356[[#This Row],[% COMPLETE]]&gt;=1)</f>
        <v>0</v>
      </c>
      <c r="Q45" s="11"/>
    </row>
    <row r="46" spans="1:17" ht="33" customHeight="1" x14ac:dyDescent="0.2">
      <c r="A46" s="65"/>
      <c r="B46" s="66"/>
      <c r="C46" s="28" t="s">
        <v>54</v>
      </c>
      <c r="D46" s="28"/>
      <c r="E46" s="29"/>
      <c r="F46" s="30">
        <v>43394</v>
      </c>
      <c r="G46" s="30">
        <v>43394</v>
      </c>
      <c r="H46" s="20"/>
      <c r="I46" s="17"/>
      <c r="J46" s="18"/>
      <c r="K46" s="18"/>
      <c r="L46" s="18"/>
      <c r="M46" s="18"/>
      <c r="N46" s="18"/>
      <c r="O46" s="13"/>
      <c r="P46" s="14">
        <f>--(Tasks356[[#This Row],[% COMPLETE]]&gt;=1)</f>
        <v>0</v>
      </c>
      <c r="Q46" s="15"/>
    </row>
    <row r="47" spans="1:17" ht="33" customHeight="1" x14ac:dyDescent="0.2">
      <c r="A47" s="65"/>
      <c r="B47" s="66"/>
      <c r="C47" s="28" t="s">
        <v>55</v>
      </c>
      <c r="D47" s="28"/>
      <c r="E47" s="29"/>
      <c r="F47" s="30">
        <v>43394</v>
      </c>
      <c r="G47" s="30">
        <v>43394</v>
      </c>
      <c r="H47" s="20"/>
      <c r="I47" s="17"/>
      <c r="J47" s="18"/>
      <c r="K47" s="18"/>
      <c r="L47" s="18"/>
      <c r="M47" s="18"/>
      <c r="N47" s="18"/>
      <c r="O47" s="13"/>
      <c r="P47" s="14"/>
      <c r="Q47" s="11"/>
    </row>
    <row r="48" spans="1:17" ht="33" customHeight="1" x14ac:dyDescent="0.2">
      <c r="A48" s="65"/>
      <c r="B48" s="67"/>
      <c r="C48" s="31" t="s">
        <v>46</v>
      </c>
      <c r="D48" s="28"/>
      <c r="E48" s="29"/>
      <c r="F48" s="30">
        <v>43394</v>
      </c>
      <c r="G48" s="30">
        <v>43394</v>
      </c>
      <c r="H48" s="20"/>
      <c r="I48" s="12"/>
      <c r="J48" s="5"/>
      <c r="K48" s="5"/>
      <c r="L48" s="5"/>
      <c r="M48" s="5"/>
      <c r="N48" s="5"/>
      <c r="O48" s="13"/>
      <c r="P48" s="14">
        <f>--(Tasks356[[#This Row],[% COMPLETE]]&gt;=1)</f>
        <v>0</v>
      </c>
      <c r="Q48" s="11"/>
    </row>
    <row r="49" spans="1:17" ht="33" customHeight="1" x14ac:dyDescent="0.2">
      <c r="A49" s="65"/>
      <c r="B49" s="67"/>
      <c r="C49" s="31" t="s">
        <v>47</v>
      </c>
      <c r="D49" s="28"/>
      <c r="E49" s="29"/>
      <c r="F49" s="30">
        <v>43394</v>
      </c>
      <c r="G49" s="30">
        <v>43394</v>
      </c>
      <c r="H49" s="20"/>
      <c r="I49" s="12"/>
      <c r="J49" s="5"/>
      <c r="K49" s="5"/>
      <c r="L49" s="5"/>
      <c r="M49" s="5"/>
      <c r="N49" s="5"/>
      <c r="O49" s="13"/>
      <c r="P49" s="14">
        <f>--(Tasks356[[#This Row],[% COMPLETE]]&gt;=1)</f>
        <v>0</v>
      </c>
      <c r="Q49" s="11"/>
    </row>
    <row r="50" spans="1:17" ht="33" customHeight="1" x14ac:dyDescent="0.2">
      <c r="A50" s="65"/>
      <c r="B50" s="67"/>
      <c r="C50" s="31" t="s">
        <v>48</v>
      </c>
      <c r="D50" s="32"/>
      <c r="E50" s="33"/>
      <c r="F50" s="30">
        <v>43394</v>
      </c>
      <c r="G50" s="30">
        <v>43394</v>
      </c>
      <c r="H50" s="23"/>
      <c r="I50" s="24"/>
      <c r="J50" s="24"/>
      <c r="K50" s="24"/>
      <c r="L50" s="24"/>
      <c r="M50" s="24"/>
      <c r="N50" s="24"/>
      <c r="O50" s="13">
        <v>0.25</v>
      </c>
      <c r="P50" s="14">
        <f>--(Tasks356[[#This Row],[% COMPLETE]]&gt;=1)</f>
        <v>0</v>
      </c>
      <c r="Q50" s="15"/>
    </row>
    <row r="51" spans="1:17" ht="33" customHeight="1" x14ac:dyDescent="0.2">
      <c r="A51" s="65"/>
      <c r="B51" s="67"/>
      <c r="C51" s="31" t="s">
        <v>49</v>
      </c>
      <c r="D51" s="28"/>
      <c r="E51" s="29"/>
      <c r="F51" s="30">
        <v>43394</v>
      </c>
      <c r="G51" s="30">
        <v>43394</v>
      </c>
      <c r="H51" s="20"/>
      <c r="I51" s="12"/>
      <c r="J51" s="5"/>
      <c r="K51" s="5"/>
      <c r="L51" s="5"/>
      <c r="M51" s="5"/>
      <c r="N51" s="5"/>
      <c r="O51" s="13"/>
      <c r="P51" s="14">
        <f>--(Tasks356[[#This Row],[% COMPLETE]]&gt;=1)</f>
        <v>0</v>
      </c>
      <c r="Q51" s="11"/>
    </row>
    <row r="52" spans="1:17" ht="33" customHeight="1" x14ac:dyDescent="0.2">
      <c r="A52" s="65"/>
      <c r="B52" s="67"/>
      <c r="C52" s="31" t="s">
        <v>50</v>
      </c>
      <c r="D52" s="28"/>
      <c r="E52" s="29"/>
      <c r="F52" s="30">
        <v>43394</v>
      </c>
      <c r="G52" s="30">
        <v>43394</v>
      </c>
      <c r="H52" s="20"/>
      <c r="I52" s="12"/>
      <c r="J52" s="5"/>
      <c r="K52" s="5"/>
      <c r="L52" s="5"/>
      <c r="M52" s="5"/>
      <c r="N52" s="5"/>
      <c r="O52" s="13"/>
      <c r="P52" s="14">
        <f>--(Tasks356[[#This Row],[% COMPLETE]]&gt;=1)</f>
        <v>0</v>
      </c>
      <c r="Q52" s="11"/>
    </row>
  </sheetData>
  <mergeCells count="15">
    <mergeCell ref="A3:A12"/>
    <mergeCell ref="B3:B7"/>
    <mergeCell ref="B8:B12"/>
    <mergeCell ref="A13:A22"/>
    <mergeCell ref="B13:B17"/>
    <mergeCell ref="B18:B22"/>
    <mergeCell ref="A43:A52"/>
    <mergeCell ref="B43:B47"/>
    <mergeCell ref="B48:B52"/>
    <mergeCell ref="A23:A32"/>
    <mergeCell ref="B23:B27"/>
    <mergeCell ref="B28:B32"/>
    <mergeCell ref="A33:A42"/>
    <mergeCell ref="B33:B37"/>
    <mergeCell ref="B38:B42"/>
  </mergeCells>
  <conditionalFormatting sqref="O3:O27 O48:O49 O29:O46 O51:O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{6973EAF6-FADE-6042-90F5-930F31F42F92}</x14:id>
        </ext>
      </extLst>
    </cfRule>
  </conditionalFormatting>
  <conditionalFormatting sqref="O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{34BBF67F-F1D7-5E49-B4B5-A286ECA32DEE}</x14:id>
        </ext>
      </extLst>
    </cfRule>
  </conditionalFormatting>
  <conditionalFormatting sqref="O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{9543AD71-BC0D-AA42-B37D-15583C110275}</x14:id>
        </ext>
      </extLst>
    </cfRule>
  </conditionalFormatting>
  <conditionalFormatting sqref="O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{1A692250-51CB-E24E-B595-31304590A803}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O3:O52" xr:uid="{BADAC332-7764-BD4E-A9B4-30B2A97B42B8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73EAF6-FADE-6042-90F5-930F31F42F9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O3:O27 O48:O49 O29:O46 O51:O52</xm:sqref>
        </x14:conditionalFormatting>
        <x14:conditionalFormatting xmlns:xm="http://schemas.microsoft.com/office/excel/2006/main">
          <x14:cfRule type="dataBar" id="{34BBF67F-F1D7-5E49-B4B5-A286ECA32DE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9543AD71-BC0D-AA42-B37D-15583C11027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1A692250-51CB-E24E-B595-31304590A80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iconSet" priority="5" id="{BF3D1595-EECB-1340-A583-BFA3C5BE57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P3:P52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TissueSamples</vt:lpstr>
      <vt:lpstr>PrepM Bb1</vt:lpstr>
      <vt:lpstr>PrepM Bb2</vt:lpstr>
      <vt:lpstr>PrepM Rt3</vt:lpstr>
      <vt:lpstr>PrepM Am4</vt:lpstr>
      <vt:lpstr>Bb1 Filters</vt:lpstr>
      <vt:lpstr>Bb2 Filters</vt:lpstr>
      <vt:lpstr>Rt3 Filters</vt:lpstr>
      <vt:lpstr>Am4 Filters</vt:lpstr>
      <vt:lpstr>TissueSamples!Print_Titles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Bryony Allen</dc:creator>
  <cp:lastModifiedBy>Bryony Allen</cp:lastModifiedBy>
  <dcterms:created xsi:type="dcterms:W3CDTF">2017-08-18T20:54:39Z</dcterms:created>
  <dcterms:modified xsi:type="dcterms:W3CDTF">2019-03-21T10:18:29Z</dcterms:modified>
</cp:coreProperties>
</file>