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lbr\Documents\Projects\Splash_Pad_Vault_2024\"/>
    </mc:Choice>
  </mc:AlternateContent>
  <xr:revisionPtr revIDLastSave="0" documentId="13_ncr:1_{773F159D-B39E-472C-83F0-EBBB0A6EF2E9}" xr6:coauthVersionLast="47" xr6:coauthVersionMax="47" xr10:uidLastSave="{00000000-0000-0000-0000-000000000000}"/>
  <bookViews>
    <workbookView xWindow="20484" yWindow="2508" windowWidth="31824" windowHeight="21420" activeTab="2" xr2:uid="{018CB545-B71D-4ECE-B1DE-73C4599051F0}"/>
  </bookViews>
  <sheets>
    <sheet name="Pi Header" sheetId="1" r:id="rId1"/>
    <sheet name="DB25 Connections" sheetId="3" r:id="rId2"/>
    <sheet name="Power Connectons" sheetId="4" r:id="rId3"/>
    <sheet name="Voltage Divid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F4" i="2"/>
  <c r="E4" i="2"/>
  <c r="D4" i="2"/>
</calcChain>
</file>

<file path=xl/sharedStrings.xml><?xml version="1.0" encoding="utf-8"?>
<sst xmlns="http://schemas.openxmlformats.org/spreadsheetml/2006/main" count="199" uniqueCount="136">
  <si>
    <t>GPIO 02 (SDA, I2C1)</t>
  </si>
  <si>
    <t>GPIO 03 (SCL, I2C1)</t>
  </si>
  <si>
    <t>Ground</t>
  </si>
  <si>
    <t>Gnd</t>
  </si>
  <si>
    <t>GPIO 26</t>
  </si>
  <si>
    <t>GPIO 19 (SPI1 MISO)</t>
  </si>
  <si>
    <t>GPIO 06</t>
  </si>
  <si>
    <t>GPIO 05</t>
  </si>
  <si>
    <t>GPIO 00 (SCA0, I2C)</t>
  </si>
  <si>
    <t>GPIO11 (SPI0 SCLK)</t>
  </si>
  <si>
    <t>GPIO 09 (SPI0 MISO)</t>
  </si>
  <si>
    <t>GPIO 10 (SPI0 MOSI)</t>
  </si>
  <si>
    <t>3.3v DC</t>
  </si>
  <si>
    <t>GPIO 22</t>
  </si>
  <si>
    <t>GPIO 27</t>
  </si>
  <si>
    <t>GPIO 17 (SPI1, CE1)</t>
  </si>
  <si>
    <t>5.0 v DC</t>
  </si>
  <si>
    <t>GPIO 23</t>
  </si>
  <si>
    <t>GPIO 24</t>
  </si>
  <si>
    <t>GPIO 25</t>
  </si>
  <si>
    <t>GPIO 16 (SPI1, CE2)</t>
  </si>
  <si>
    <t>GPIO 20 (SPI1 MOSI)</t>
  </si>
  <si>
    <t>GPIO 21 (SPI1 CLK)</t>
  </si>
  <si>
    <t>GPIO 01 (SCL0, I2C)</t>
  </si>
  <si>
    <t>GPIO 07 (SPI0 CE1)</t>
  </si>
  <si>
    <t>GPIO 08 (SPI0 CE0)</t>
  </si>
  <si>
    <t>GPIO 18 (SPI1 CE0)</t>
  </si>
  <si>
    <t>Pi Function</t>
  </si>
  <si>
    <t>Header Pin</t>
  </si>
  <si>
    <t>Power for opto-isolators on relay boards</t>
  </si>
  <si>
    <t>Relay 1-A</t>
  </si>
  <si>
    <t>Relay 2-A</t>
  </si>
  <si>
    <t>Relay 3-A</t>
  </si>
  <si>
    <t>Relay 4-A</t>
  </si>
  <si>
    <t>Relay 5-A</t>
  </si>
  <si>
    <t>Relay 6-A</t>
  </si>
  <si>
    <t>Relay 7-A</t>
  </si>
  <si>
    <t>Relay 8-A</t>
  </si>
  <si>
    <t>Relay 1-B</t>
  </si>
  <si>
    <t>Relay 2-B</t>
  </si>
  <si>
    <t>Relay 3-B</t>
  </si>
  <si>
    <t>Relay 4-B</t>
  </si>
  <si>
    <t>Relay 5-B</t>
  </si>
  <si>
    <t>Relay 6-B</t>
  </si>
  <si>
    <t>Relay 7-B</t>
  </si>
  <si>
    <t>Relay 8-B</t>
  </si>
  <si>
    <t xml:space="preserve">Old Connections </t>
  </si>
  <si>
    <t>New Connections</t>
  </si>
  <si>
    <t>Input 5 volts to power Pi</t>
  </si>
  <si>
    <t xml:space="preserve">Input Volts </t>
  </si>
  <si>
    <t>Resistor 1</t>
  </si>
  <si>
    <t>Resistor 2</t>
  </si>
  <si>
    <t>Total Resistance</t>
  </si>
  <si>
    <t>Voltage at Resistor 2</t>
  </si>
  <si>
    <t>Current - Amps</t>
  </si>
  <si>
    <t>GPIO 14 (TXD)</t>
  </si>
  <si>
    <t>GPIO 15 (RXD)</t>
  </si>
  <si>
    <t>GPIO 04 (GPCLK0)</t>
  </si>
  <si>
    <t>GPIO 13 (PWM1)</t>
  </si>
  <si>
    <t>GPIO 12 (PWM0)</t>
  </si>
  <si>
    <t>To Pico for Serial Gnd</t>
  </si>
  <si>
    <t>To Pico for Serial Com</t>
  </si>
  <si>
    <t>Power for Relay Board</t>
  </si>
  <si>
    <t>LED, Red on LED2. High=On</t>
  </si>
  <si>
    <t>LED, Green on LED2. High=On</t>
  </si>
  <si>
    <t>Gnd for LED2</t>
  </si>
  <si>
    <t>LED, Green on LED1. High =On.</t>
  </si>
  <si>
    <t>To LED, Red on LED1. Always On with Power.</t>
  </si>
  <si>
    <t>Gnd for LED1</t>
  </si>
  <si>
    <t>Ball Valve Close Switch</t>
  </si>
  <si>
    <t>Ball Valve Open Switch</t>
  </si>
  <si>
    <t>5 volts for Pressure Sensor 1</t>
  </si>
  <si>
    <t>Signal for Pressure Sensor 1</t>
  </si>
  <si>
    <t>Ground for Pressure Sensor 1</t>
  </si>
  <si>
    <t>5 volts for Pressure Sensor 2</t>
  </si>
  <si>
    <t>Signal for Pressure Sensor 2</t>
  </si>
  <si>
    <t>Ground for Pressure Sensor 2</t>
  </si>
  <si>
    <t>Solenoid A</t>
  </si>
  <si>
    <t>Solenoid B</t>
  </si>
  <si>
    <t>Solenoid C</t>
  </si>
  <si>
    <t>Solenoid D</t>
  </si>
  <si>
    <t>Solenoid E</t>
  </si>
  <si>
    <t>Solenoid F</t>
  </si>
  <si>
    <t>Solenoid G</t>
  </si>
  <si>
    <t>Solenoid H</t>
  </si>
  <si>
    <t>Solenoid I</t>
  </si>
  <si>
    <t>Solenoid J</t>
  </si>
  <si>
    <t>Solenoid K</t>
  </si>
  <si>
    <t>Solenoid L</t>
  </si>
  <si>
    <t>Solenoid M</t>
  </si>
  <si>
    <t>Solenoid N</t>
  </si>
  <si>
    <t>12 Volts for Master Solenoid</t>
  </si>
  <si>
    <t>Open Sensor from Ball Valve</t>
  </si>
  <si>
    <t>Close Sensor from Ball Valve</t>
  </si>
  <si>
    <t>Ground to Ball Valve Sensors</t>
  </si>
  <si>
    <t>Ground for Master Solenoid</t>
  </si>
  <si>
    <t>DB25 Connector A</t>
  </si>
  <si>
    <t>DB25 Connector B</t>
  </si>
  <si>
    <t>Grounds</t>
  </si>
  <si>
    <t>Pi, Pin 6</t>
  </si>
  <si>
    <t>Pi, Pin 9</t>
  </si>
  <si>
    <t xml:space="preserve">DB25 - A </t>
  </si>
  <si>
    <t>DB25 - B</t>
  </si>
  <si>
    <t>1 Terminal, Force Connection</t>
  </si>
  <si>
    <t>9 Terminals, Screw Connections</t>
  </si>
  <si>
    <t>5 Volts</t>
  </si>
  <si>
    <t>Pi, Pin 2</t>
  </si>
  <si>
    <t>Pi, Pin 4</t>
  </si>
  <si>
    <t>DB25-B, Pin 15</t>
  </si>
  <si>
    <t>DB25-B, Pin 12</t>
  </si>
  <si>
    <t>1 Terminal, Screw Connection</t>
  </si>
  <si>
    <t>12 Volts</t>
  </si>
  <si>
    <t>DB25-B, Pin 9</t>
  </si>
  <si>
    <t xml:space="preserve">Power Connections </t>
  </si>
  <si>
    <t>(As routed from DC-DC Convertor)</t>
  </si>
  <si>
    <t>Relays</t>
  </si>
  <si>
    <t>DB25 Connectors</t>
  </si>
  <si>
    <t>Raspberry Pi GPIO Header</t>
  </si>
  <si>
    <t>Pico</t>
  </si>
  <si>
    <t>Force Plug</t>
  </si>
  <si>
    <t>Relay Board A</t>
  </si>
  <si>
    <t>Relay Board B</t>
  </si>
  <si>
    <t>12 Volts for Sump Pump</t>
  </si>
  <si>
    <t>Ground for Sump Pump</t>
  </si>
  <si>
    <t>DB25-B, Pin 23</t>
  </si>
  <si>
    <t>2 Wires Jumped to all 16 Relays</t>
  </si>
  <si>
    <t>Number of Wires to Power Supply</t>
  </si>
  <si>
    <t>Terminations at Destination</t>
  </si>
  <si>
    <t>5 Terminals, Screw Connections</t>
  </si>
  <si>
    <t>Relay 8-A: Ball Valve Open</t>
  </si>
  <si>
    <t>Relay 8-B: Ball Valve Close</t>
  </si>
  <si>
    <t>Gnd for Relay Logic, Bank A</t>
  </si>
  <si>
    <t>Supply Ground #3</t>
  </si>
  <si>
    <t>Supply Ground #2</t>
  </si>
  <si>
    <t>Supply Ground #1</t>
  </si>
  <si>
    <t>Gnd for Relay Logic, Bank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</si>
</sst>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08A7-D934-4617-BAD0-A31DC177C213}">
  <dimension ref="A1:F44"/>
  <sheetViews>
    <sheetView workbookViewId="0">
      <selection activeCell="H32" sqref="H32"/>
    </sheetView>
  </sheetViews>
  <sheetFormatPr defaultRowHeight="14.4" x14ac:dyDescent="0.3"/>
  <cols>
    <col min="1" max="1" width="11.109375" style="1" customWidth="1"/>
    <col min="2" max="2" width="2" customWidth="1"/>
    <col min="3" max="3" width="20.6640625" customWidth="1"/>
    <col min="4" max="4" width="3.88671875" customWidth="1"/>
    <col min="5" max="5" width="38.33203125" customWidth="1"/>
    <col min="6" max="6" width="20.77734375" customWidth="1"/>
  </cols>
  <sheetData>
    <row r="1" spans="1:6" ht="18" x14ac:dyDescent="0.35">
      <c r="A1" s="9" t="s">
        <v>117</v>
      </c>
    </row>
    <row r="3" spans="1:6" s="4" customFormat="1" x14ac:dyDescent="0.3">
      <c r="A3" s="3" t="s">
        <v>28</v>
      </c>
      <c r="C3" s="4" t="s">
        <v>27</v>
      </c>
      <c r="E3" s="4" t="s">
        <v>47</v>
      </c>
      <c r="F3" s="4" t="s">
        <v>46</v>
      </c>
    </row>
    <row r="4" spans="1:6" x14ac:dyDescent="0.3">
      <c r="A4" s="1">
        <v>1</v>
      </c>
      <c r="C4" t="s">
        <v>12</v>
      </c>
      <c r="E4" t="s">
        <v>29</v>
      </c>
      <c r="F4" t="s">
        <v>62</v>
      </c>
    </row>
    <row r="5" spans="1:6" x14ac:dyDescent="0.3">
      <c r="A5" s="1">
        <v>3</v>
      </c>
      <c r="C5" t="s">
        <v>0</v>
      </c>
      <c r="E5" t="s">
        <v>30</v>
      </c>
      <c r="F5" t="s">
        <v>30</v>
      </c>
    </row>
    <row r="6" spans="1:6" x14ac:dyDescent="0.3">
      <c r="A6" s="1">
        <v>5</v>
      </c>
      <c r="C6" t="s">
        <v>1</v>
      </c>
      <c r="E6" t="s">
        <v>31</v>
      </c>
      <c r="F6" t="s">
        <v>31</v>
      </c>
    </row>
    <row r="7" spans="1:6" x14ac:dyDescent="0.3">
      <c r="A7" s="1">
        <v>7</v>
      </c>
      <c r="C7" t="s">
        <v>57</v>
      </c>
      <c r="E7" t="s">
        <v>32</v>
      </c>
      <c r="F7" t="s">
        <v>32</v>
      </c>
    </row>
    <row r="8" spans="1:6" x14ac:dyDescent="0.3">
      <c r="A8" s="1">
        <v>9</v>
      </c>
      <c r="C8" t="s">
        <v>3</v>
      </c>
      <c r="E8" t="s">
        <v>134</v>
      </c>
    </row>
    <row r="9" spans="1:6" x14ac:dyDescent="0.3">
      <c r="A9" s="1">
        <v>11</v>
      </c>
      <c r="C9" t="s">
        <v>15</v>
      </c>
      <c r="E9" t="s">
        <v>33</v>
      </c>
      <c r="F9" t="s">
        <v>33</v>
      </c>
    </row>
    <row r="10" spans="1:6" x14ac:dyDescent="0.3">
      <c r="A10" s="1">
        <v>13</v>
      </c>
      <c r="C10" t="s">
        <v>14</v>
      </c>
      <c r="E10" t="s">
        <v>34</v>
      </c>
      <c r="F10" t="s">
        <v>34</v>
      </c>
    </row>
    <row r="11" spans="1:6" x14ac:dyDescent="0.3">
      <c r="A11" s="1">
        <v>15</v>
      </c>
      <c r="C11" t="s">
        <v>13</v>
      </c>
      <c r="E11" t="s">
        <v>35</v>
      </c>
      <c r="F11" t="s">
        <v>35</v>
      </c>
    </row>
    <row r="12" spans="1:6" x14ac:dyDescent="0.3">
      <c r="A12" s="1">
        <v>17</v>
      </c>
      <c r="C12" t="s">
        <v>12</v>
      </c>
      <c r="E12" t="s">
        <v>67</v>
      </c>
    </row>
    <row r="13" spans="1:6" x14ac:dyDescent="0.3">
      <c r="A13" s="1">
        <v>19</v>
      </c>
      <c r="C13" t="s">
        <v>11</v>
      </c>
      <c r="E13" t="s">
        <v>36</v>
      </c>
      <c r="F13" t="s">
        <v>36</v>
      </c>
    </row>
    <row r="14" spans="1:6" x14ac:dyDescent="0.3">
      <c r="A14" s="1">
        <v>21</v>
      </c>
      <c r="C14" t="s">
        <v>10</v>
      </c>
      <c r="E14" t="s">
        <v>37</v>
      </c>
      <c r="F14" t="s">
        <v>37</v>
      </c>
    </row>
    <row r="15" spans="1:6" x14ac:dyDescent="0.3">
      <c r="A15" s="1">
        <v>23</v>
      </c>
      <c r="C15" t="s">
        <v>9</v>
      </c>
    </row>
    <row r="16" spans="1:6" x14ac:dyDescent="0.3">
      <c r="A16" s="1">
        <v>25</v>
      </c>
      <c r="C16" t="s">
        <v>3</v>
      </c>
      <c r="E16" t="s">
        <v>135</v>
      </c>
    </row>
    <row r="17" spans="1:6" x14ac:dyDescent="0.3">
      <c r="A17" s="1">
        <v>27</v>
      </c>
      <c r="C17" t="s">
        <v>8</v>
      </c>
      <c r="E17" t="s">
        <v>70</v>
      </c>
    </row>
    <row r="18" spans="1:6" x14ac:dyDescent="0.3">
      <c r="A18" s="1">
        <v>29</v>
      </c>
      <c r="C18" t="s">
        <v>7</v>
      </c>
      <c r="E18" t="s">
        <v>69</v>
      </c>
    </row>
    <row r="19" spans="1:6" x14ac:dyDescent="0.3">
      <c r="A19" s="1">
        <v>31</v>
      </c>
      <c r="C19" t="s">
        <v>6</v>
      </c>
    </row>
    <row r="20" spans="1:6" x14ac:dyDescent="0.3">
      <c r="A20" s="1">
        <v>33</v>
      </c>
      <c r="C20" t="s">
        <v>58</v>
      </c>
      <c r="E20" t="s">
        <v>66</v>
      </c>
    </row>
    <row r="21" spans="1:6" x14ac:dyDescent="0.3">
      <c r="A21" s="1">
        <v>35</v>
      </c>
      <c r="C21" t="s">
        <v>5</v>
      </c>
      <c r="E21" t="s">
        <v>63</v>
      </c>
    </row>
    <row r="22" spans="1:6" x14ac:dyDescent="0.3">
      <c r="A22" s="1">
        <v>37</v>
      </c>
      <c r="C22" t="s">
        <v>4</v>
      </c>
      <c r="E22" t="s">
        <v>64</v>
      </c>
    </row>
    <row r="23" spans="1:6" x14ac:dyDescent="0.3">
      <c r="A23" s="1">
        <v>39</v>
      </c>
      <c r="C23" t="s">
        <v>3</v>
      </c>
      <c r="E23" t="s">
        <v>65</v>
      </c>
    </row>
    <row r="25" spans="1:6" x14ac:dyDescent="0.3">
      <c r="A25" s="1">
        <v>2</v>
      </c>
      <c r="C25" t="s">
        <v>16</v>
      </c>
      <c r="E25" t="s">
        <v>48</v>
      </c>
    </row>
    <row r="26" spans="1:6" x14ac:dyDescent="0.3">
      <c r="A26" s="1">
        <v>4</v>
      </c>
      <c r="C26" t="s">
        <v>16</v>
      </c>
      <c r="E26" t="s">
        <v>48</v>
      </c>
    </row>
    <row r="27" spans="1:6" x14ac:dyDescent="0.3">
      <c r="A27" s="1">
        <v>6</v>
      </c>
      <c r="C27" t="s">
        <v>3</v>
      </c>
      <c r="E27" t="s">
        <v>133</v>
      </c>
    </row>
    <row r="28" spans="1:6" x14ac:dyDescent="0.3">
      <c r="A28" s="1">
        <v>8</v>
      </c>
      <c r="C28" t="s">
        <v>55</v>
      </c>
      <c r="E28" t="s">
        <v>61</v>
      </c>
      <c r="F28" t="s">
        <v>38</v>
      </c>
    </row>
    <row r="29" spans="1:6" x14ac:dyDescent="0.3">
      <c r="A29" s="1">
        <v>10</v>
      </c>
      <c r="C29" t="s">
        <v>56</v>
      </c>
      <c r="E29" t="s">
        <v>61</v>
      </c>
      <c r="F29" t="s">
        <v>39</v>
      </c>
    </row>
    <row r="30" spans="1:6" x14ac:dyDescent="0.3">
      <c r="A30" s="1">
        <v>12</v>
      </c>
      <c r="C30" t="s">
        <v>26</v>
      </c>
      <c r="E30" t="s">
        <v>38</v>
      </c>
      <c r="F30" t="s">
        <v>40</v>
      </c>
    </row>
    <row r="31" spans="1:6" x14ac:dyDescent="0.3">
      <c r="A31" s="1">
        <v>14</v>
      </c>
      <c r="C31" t="s">
        <v>3</v>
      </c>
      <c r="E31" t="s">
        <v>60</v>
      </c>
    </row>
    <row r="32" spans="1:6" x14ac:dyDescent="0.3">
      <c r="A32" s="1">
        <v>16</v>
      </c>
      <c r="C32" t="s">
        <v>17</v>
      </c>
      <c r="E32" t="s">
        <v>39</v>
      </c>
      <c r="F32" t="s">
        <v>41</v>
      </c>
    </row>
    <row r="33" spans="1:6" x14ac:dyDescent="0.3">
      <c r="A33" s="1">
        <v>18</v>
      </c>
      <c r="C33" t="s">
        <v>18</v>
      </c>
      <c r="E33" t="s">
        <v>40</v>
      </c>
      <c r="F33" t="s">
        <v>42</v>
      </c>
    </row>
    <row r="34" spans="1:6" x14ac:dyDescent="0.3">
      <c r="A34" s="1">
        <v>20</v>
      </c>
      <c r="C34" t="s">
        <v>3</v>
      </c>
      <c r="E34" t="s">
        <v>132</v>
      </c>
    </row>
    <row r="35" spans="1:6" x14ac:dyDescent="0.3">
      <c r="A35" s="1">
        <v>22</v>
      </c>
      <c r="C35" t="s">
        <v>19</v>
      </c>
      <c r="E35" t="s">
        <v>41</v>
      </c>
      <c r="F35" t="s">
        <v>43</v>
      </c>
    </row>
    <row r="36" spans="1:6" x14ac:dyDescent="0.3">
      <c r="A36" s="1">
        <v>24</v>
      </c>
      <c r="C36" t="s">
        <v>25</v>
      </c>
      <c r="E36" t="s">
        <v>42</v>
      </c>
      <c r="F36" t="s">
        <v>44</v>
      </c>
    </row>
    <row r="37" spans="1:6" x14ac:dyDescent="0.3">
      <c r="A37" s="1">
        <v>26</v>
      </c>
      <c r="C37" t="s">
        <v>24</v>
      </c>
      <c r="E37" t="s">
        <v>43</v>
      </c>
      <c r="F37" t="s">
        <v>45</v>
      </c>
    </row>
    <row r="38" spans="1:6" x14ac:dyDescent="0.3">
      <c r="A38" s="1">
        <v>28</v>
      </c>
      <c r="C38" t="s">
        <v>23</v>
      </c>
      <c r="E38" t="s">
        <v>44</v>
      </c>
    </row>
    <row r="39" spans="1:6" x14ac:dyDescent="0.3">
      <c r="A39" s="1">
        <v>30</v>
      </c>
      <c r="C39" t="s">
        <v>3</v>
      </c>
      <c r="E39" t="s">
        <v>68</v>
      </c>
    </row>
    <row r="40" spans="1:6" x14ac:dyDescent="0.3">
      <c r="A40" s="1">
        <v>32</v>
      </c>
      <c r="C40" t="s">
        <v>59</v>
      </c>
      <c r="E40" t="s">
        <v>45</v>
      </c>
    </row>
    <row r="41" spans="1:6" x14ac:dyDescent="0.3">
      <c r="A41" s="1">
        <v>34</v>
      </c>
      <c r="C41" t="s">
        <v>3</v>
      </c>
      <c r="E41" t="s">
        <v>131</v>
      </c>
    </row>
    <row r="42" spans="1:6" x14ac:dyDescent="0.3">
      <c r="A42" s="1">
        <v>36</v>
      </c>
      <c r="C42" t="s">
        <v>20</v>
      </c>
    </row>
    <row r="43" spans="1:6" x14ac:dyDescent="0.3">
      <c r="A43" s="1">
        <v>38</v>
      </c>
      <c r="C43" t="s">
        <v>21</v>
      </c>
    </row>
    <row r="44" spans="1:6" x14ac:dyDescent="0.3">
      <c r="A44" s="1">
        <v>40</v>
      </c>
      <c r="C4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C805-EF88-4843-BE83-98F116CAAFCD}">
  <dimension ref="A1:H28"/>
  <sheetViews>
    <sheetView topLeftCell="A2" zoomScale="150" zoomScaleNormal="150" workbookViewId="0">
      <selection activeCell="D34" sqref="D34"/>
    </sheetView>
  </sheetViews>
  <sheetFormatPr defaultRowHeight="14.4" x14ac:dyDescent="0.3"/>
  <cols>
    <col min="1" max="1" width="10.77734375" customWidth="1"/>
    <col min="2" max="2" width="4.5546875" customWidth="1"/>
    <col min="4" max="4" width="17.21875" customWidth="1"/>
    <col min="7" max="7" width="5" customWidth="1"/>
    <col min="8" max="8" width="36.5546875" customWidth="1"/>
  </cols>
  <sheetData>
    <row r="1" spans="1:8" ht="21" x14ac:dyDescent="0.4">
      <c r="A1" s="8" t="s">
        <v>116</v>
      </c>
    </row>
    <row r="3" spans="1:8" s="2" customFormat="1" ht="16.2" thickBot="1" x14ac:dyDescent="0.35">
      <c r="A3" s="6" t="s">
        <v>96</v>
      </c>
      <c r="B3" s="6"/>
      <c r="C3" s="6"/>
      <c r="D3" s="6"/>
      <c r="E3" s="7"/>
      <c r="F3" s="6" t="s">
        <v>97</v>
      </c>
      <c r="G3" s="6"/>
      <c r="H3" s="6"/>
    </row>
    <row r="4" spans="1:8" x14ac:dyDescent="0.3">
      <c r="A4">
        <v>1</v>
      </c>
      <c r="C4" t="s">
        <v>2</v>
      </c>
      <c r="F4">
        <v>1</v>
      </c>
    </row>
    <row r="5" spans="1:8" x14ac:dyDescent="0.3">
      <c r="A5">
        <v>2</v>
      </c>
      <c r="C5" t="s">
        <v>2</v>
      </c>
      <c r="F5">
        <v>2</v>
      </c>
    </row>
    <row r="6" spans="1:8" x14ac:dyDescent="0.3">
      <c r="A6">
        <v>3</v>
      </c>
      <c r="C6" t="s">
        <v>2</v>
      </c>
      <c r="F6">
        <v>3</v>
      </c>
    </row>
    <row r="7" spans="1:8" x14ac:dyDescent="0.3">
      <c r="A7">
        <v>4</v>
      </c>
      <c r="C7" t="s">
        <v>2</v>
      </c>
      <c r="F7">
        <v>4</v>
      </c>
    </row>
    <row r="8" spans="1:8" x14ac:dyDescent="0.3">
      <c r="A8">
        <v>5</v>
      </c>
      <c r="C8" t="s">
        <v>2</v>
      </c>
      <c r="F8">
        <v>5</v>
      </c>
    </row>
    <row r="9" spans="1:8" x14ac:dyDescent="0.3">
      <c r="A9">
        <v>6</v>
      </c>
      <c r="C9" t="s">
        <v>2</v>
      </c>
      <c r="F9">
        <v>6</v>
      </c>
    </row>
    <row r="10" spans="1:8" x14ac:dyDescent="0.3">
      <c r="A10">
        <v>7</v>
      </c>
      <c r="C10" t="s">
        <v>2</v>
      </c>
      <c r="F10">
        <v>7</v>
      </c>
    </row>
    <row r="11" spans="1:8" x14ac:dyDescent="0.3">
      <c r="A11">
        <v>8</v>
      </c>
      <c r="C11" t="s">
        <v>2</v>
      </c>
      <c r="F11">
        <v>8</v>
      </c>
    </row>
    <row r="12" spans="1:8" x14ac:dyDescent="0.3">
      <c r="A12">
        <v>9</v>
      </c>
      <c r="C12" t="s">
        <v>30</v>
      </c>
      <c r="D12" t="s">
        <v>77</v>
      </c>
      <c r="F12">
        <v>9</v>
      </c>
      <c r="H12" t="s">
        <v>91</v>
      </c>
    </row>
    <row r="13" spans="1:8" x14ac:dyDescent="0.3">
      <c r="A13">
        <v>10</v>
      </c>
      <c r="C13" t="s">
        <v>31</v>
      </c>
      <c r="D13" t="s">
        <v>78</v>
      </c>
      <c r="F13">
        <v>10</v>
      </c>
      <c r="H13" t="s">
        <v>95</v>
      </c>
    </row>
    <row r="14" spans="1:8" x14ac:dyDescent="0.3">
      <c r="A14">
        <v>11</v>
      </c>
      <c r="C14" t="s">
        <v>32</v>
      </c>
      <c r="D14" t="s">
        <v>79</v>
      </c>
      <c r="F14">
        <v>11</v>
      </c>
    </row>
    <row r="15" spans="1:8" x14ac:dyDescent="0.3">
      <c r="A15">
        <v>12</v>
      </c>
      <c r="C15" t="s">
        <v>33</v>
      </c>
      <c r="D15" t="s">
        <v>80</v>
      </c>
      <c r="F15">
        <v>12</v>
      </c>
      <c r="H15" t="s">
        <v>71</v>
      </c>
    </row>
    <row r="16" spans="1:8" x14ac:dyDescent="0.3">
      <c r="A16">
        <v>13</v>
      </c>
      <c r="C16" t="s">
        <v>34</v>
      </c>
      <c r="D16" t="s">
        <v>81</v>
      </c>
      <c r="F16">
        <v>13</v>
      </c>
      <c r="H16" t="s">
        <v>72</v>
      </c>
    </row>
    <row r="17" spans="1:8" x14ac:dyDescent="0.3">
      <c r="A17">
        <v>14</v>
      </c>
      <c r="C17" t="s">
        <v>35</v>
      </c>
      <c r="D17" t="s">
        <v>82</v>
      </c>
      <c r="F17">
        <v>14</v>
      </c>
      <c r="H17" t="s">
        <v>73</v>
      </c>
    </row>
    <row r="18" spans="1:8" x14ac:dyDescent="0.3">
      <c r="A18">
        <v>15</v>
      </c>
      <c r="C18" t="s">
        <v>36</v>
      </c>
      <c r="D18" t="s">
        <v>83</v>
      </c>
      <c r="F18">
        <v>15</v>
      </c>
      <c r="H18" t="s">
        <v>74</v>
      </c>
    </row>
    <row r="19" spans="1:8" x14ac:dyDescent="0.3">
      <c r="A19">
        <v>16</v>
      </c>
      <c r="F19">
        <v>16</v>
      </c>
      <c r="H19" t="s">
        <v>75</v>
      </c>
    </row>
    <row r="20" spans="1:8" x14ac:dyDescent="0.3">
      <c r="A20">
        <v>17</v>
      </c>
      <c r="C20" t="s">
        <v>38</v>
      </c>
      <c r="D20" t="s">
        <v>84</v>
      </c>
      <c r="F20">
        <v>17</v>
      </c>
      <c r="H20" t="s">
        <v>76</v>
      </c>
    </row>
    <row r="21" spans="1:8" x14ac:dyDescent="0.3">
      <c r="A21">
        <v>18</v>
      </c>
      <c r="C21" t="s">
        <v>39</v>
      </c>
      <c r="D21" t="s">
        <v>85</v>
      </c>
      <c r="F21">
        <v>18</v>
      </c>
      <c r="H21" t="s">
        <v>92</v>
      </c>
    </row>
    <row r="22" spans="1:8" x14ac:dyDescent="0.3">
      <c r="A22">
        <v>19</v>
      </c>
      <c r="C22" t="s">
        <v>40</v>
      </c>
      <c r="D22" t="s">
        <v>86</v>
      </c>
      <c r="F22">
        <v>19</v>
      </c>
      <c r="H22" t="s">
        <v>93</v>
      </c>
    </row>
    <row r="23" spans="1:8" x14ac:dyDescent="0.3">
      <c r="A23">
        <v>20</v>
      </c>
      <c r="C23" t="s">
        <v>41</v>
      </c>
      <c r="D23" t="s">
        <v>87</v>
      </c>
      <c r="F23">
        <v>20</v>
      </c>
      <c r="H23" t="s">
        <v>94</v>
      </c>
    </row>
    <row r="24" spans="1:8" x14ac:dyDescent="0.3">
      <c r="A24">
        <v>21</v>
      </c>
      <c r="C24" t="s">
        <v>42</v>
      </c>
      <c r="D24" t="s">
        <v>88</v>
      </c>
      <c r="F24">
        <v>21</v>
      </c>
      <c r="H24" t="s">
        <v>129</v>
      </c>
    </row>
    <row r="25" spans="1:8" x14ac:dyDescent="0.3">
      <c r="A25">
        <v>22</v>
      </c>
      <c r="C25" t="s">
        <v>43</v>
      </c>
      <c r="D25" t="s">
        <v>89</v>
      </c>
      <c r="F25">
        <v>22</v>
      </c>
      <c r="H25" t="s">
        <v>130</v>
      </c>
    </row>
    <row r="26" spans="1:8" x14ac:dyDescent="0.3">
      <c r="A26">
        <v>23</v>
      </c>
      <c r="C26" t="s">
        <v>44</v>
      </c>
      <c r="D26" t="s">
        <v>90</v>
      </c>
      <c r="F26">
        <v>23</v>
      </c>
      <c r="H26" t="s">
        <v>122</v>
      </c>
    </row>
    <row r="27" spans="1:8" x14ac:dyDescent="0.3">
      <c r="A27">
        <v>24</v>
      </c>
      <c r="F27">
        <v>24</v>
      </c>
      <c r="H27" t="s">
        <v>123</v>
      </c>
    </row>
    <row r="28" spans="1:8" x14ac:dyDescent="0.3">
      <c r="A28">
        <v>25</v>
      </c>
      <c r="C28" t="s">
        <v>2</v>
      </c>
      <c r="F28">
        <v>25</v>
      </c>
    </row>
  </sheetData>
  <mergeCells count="2">
    <mergeCell ref="A3:D3"/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4011-6EAD-4EAE-AC66-B5BE99D274A1}">
  <dimension ref="A1:D25"/>
  <sheetViews>
    <sheetView tabSelected="1" zoomScale="200" zoomScaleNormal="200" workbookViewId="0">
      <selection activeCell="E11" sqref="E11"/>
    </sheetView>
  </sheetViews>
  <sheetFormatPr defaultRowHeight="14.4" x14ac:dyDescent="0.3"/>
  <cols>
    <col min="1" max="1" width="16.77734375" customWidth="1"/>
    <col min="2" max="2" width="27.109375" customWidth="1"/>
    <col min="3" max="3" width="5.88671875" customWidth="1"/>
    <col min="4" max="4" width="17.77734375" style="7" customWidth="1"/>
  </cols>
  <sheetData>
    <row r="1" spans="1:4" ht="18" x14ac:dyDescent="0.35">
      <c r="A1" s="5" t="s">
        <v>113</v>
      </c>
    </row>
    <row r="2" spans="1:4" x14ac:dyDescent="0.3">
      <c r="A2" t="s">
        <v>114</v>
      </c>
    </row>
    <row r="3" spans="1:4" x14ac:dyDescent="0.3">
      <c r="D3" s="10" t="s">
        <v>126</v>
      </c>
    </row>
    <row r="4" spans="1:4" x14ac:dyDescent="0.3">
      <c r="A4" s="4" t="s">
        <v>98</v>
      </c>
      <c r="B4" s="4" t="s">
        <v>127</v>
      </c>
      <c r="D4" s="10"/>
    </row>
    <row r="5" spans="1:4" x14ac:dyDescent="0.3">
      <c r="A5" t="s">
        <v>99</v>
      </c>
      <c r="B5" t="s">
        <v>103</v>
      </c>
      <c r="D5" s="7">
        <v>1</v>
      </c>
    </row>
    <row r="6" spans="1:4" x14ac:dyDescent="0.3">
      <c r="A6" t="s">
        <v>100</v>
      </c>
      <c r="B6" t="s">
        <v>103</v>
      </c>
      <c r="D6" s="7">
        <v>1</v>
      </c>
    </row>
    <row r="7" spans="1:4" x14ac:dyDescent="0.3">
      <c r="A7" t="s">
        <v>118</v>
      </c>
      <c r="B7" t="s">
        <v>119</v>
      </c>
      <c r="D7" s="7">
        <v>1</v>
      </c>
    </row>
    <row r="8" spans="1:4" x14ac:dyDescent="0.3">
      <c r="A8" t="s">
        <v>101</v>
      </c>
      <c r="B8" t="s">
        <v>104</v>
      </c>
      <c r="D8" s="7">
        <v>9</v>
      </c>
    </row>
    <row r="9" spans="1:4" x14ac:dyDescent="0.3">
      <c r="A9" t="s">
        <v>102</v>
      </c>
      <c r="B9" t="s">
        <v>128</v>
      </c>
      <c r="D9" s="7">
        <v>5</v>
      </c>
    </row>
    <row r="10" spans="1:4" x14ac:dyDescent="0.3">
      <c r="A10" t="s">
        <v>120</v>
      </c>
      <c r="B10" t="s">
        <v>119</v>
      </c>
      <c r="D10" s="7">
        <v>1</v>
      </c>
    </row>
    <row r="11" spans="1:4" x14ac:dyDescent="0.3">
      <c r="A11" t="s">
        <v>121</v>
      </c>
      <c r="B11" t="s">
        <v>119</v>
      </c>
      <c r="D11" s="7">
        <v>1</v>
      </c>
    </row>
    <row r="13" spans="1:4" x14ac:dyDescent="0.3">
      <c r="A13" s="4" t="s">
        <v>105</v>
      </c>
    </row>
    <row r="14" spans="1:4" x14ac:dyDescent="0.3">
      <c r="A14" t="s">
        <v>106</v>
      </c>
      <c r="B14" t="s">
        <v>103</v>
      </c>
      <c r="D14" s="7">
        <v>1</v>
      </c>
    </row>
    <row r="15" spans="1:4" x14ac:dyDescent="0.3">
      <c r="A15" t="s">
        <v>107</v>
      </c>
      <c r="B15" t="s">
        <v>103</v>
      </c>
      <c r="D15" s="7">
        <v>1</v>
      </c>
    </row>
    <row r="16" spans="1:4" x14ac:dyDescent="0.3">
      <c r="A16" t="s">
        <v>118</v>
      </c>
      <c r="B16" t="s">
        <v>119</v>
      </c>
      <c r="D16" s="7">
        <v>1</v>
      </c>
    </row>
    <row r="17" spans="1:4" x14ac:dyDescent="0.3">
      <c r="A17" t="s">
        <v>109</v>
      </c>
      <c r="B17" t="s">
        <v>110</v>
      </c>
      <c r="D17" s="7">
        <v>1</v>
      </c>
    </row>
    <row r="18" spans="1:4" x14ac:dyDescent="0.3">
      <c r="A18" t="s">
        <v>108</v>
      </c>
      <c r="B18" t="s">
        <v>110</v>
      </c>
      <c r="D18" s="7">
        <v>1</v>
      </c>
    </row>
    <row r="19" spans="1:4" x14ac:dyDescent="0.3">
      <c r="A19" t="s">
        <v>120</v>
      </c>
      <c r="B19" t="s">
        <v>119</v>
      </c>
      <c r="D19" s="7">
        <v>1</v>
      </c>
    </row>
    <row r="20" spans="1:4" x14ac:dyDescent="0.3">
      <c r="A20" t="s">
        <v>121</v>
      </c>
      <c r="B20" t="s">
        <v>119</v>
      </c>
      <c r="D20" s="7">
        <v>1</v>
      </c>
    </row>
    <row r="22" spans="1:4" x14ac:dyDescent="0.3">
      <c r="A22" s="4" t="s">
        <v>111</v>
      </c>
    </row>
    <row r="23" spans="1:4" x14ac:dyDescent="0.3">
      <c r="A23" t="s">
        <v>115</v>
      </c>
      <c r="B23" t="s">
        <v>125</v>
      </c>
      <c r="D23" s="7">
        <v>2</v>
      </c>
    </row>
    <row r="24" spans="1:4" x14ac:dyDescent="0.3">
      <c r="A24" t="s">
        <v>112</v>
      </c>
      <c r="B24" t="s">
        <v>110</v>
      </c>
      <c r="D24" s="7">
        <v>1</v>
      </c>
    </row>
    <row r="25" spans="1:4" x14ac:dyDescent="0.3">
      <c r="A25" t="s">
        <v>124</v>
      </c>
      <c r="B25" t="s">
        <v>110</v>
      </c>
      <c r="D25" s="7">
        <v>1</v>
      </c>
    </row>
  </sheetData>
  <mergeCells count="1"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912D-7658-437F-A58E-8078814E2DCA}">
  <dimension ref="A3:G8"/>
  <sheetViews>
    <sheetView workbookViewId="0">
      <selection activeCell="D9" sqref="D9"/>
    </sheetView>
  </sheetViews>
  <sheetFormatPr defaultRowHeight="14.4" x14ac:dyDescent="0.3"/>
  <cols>
    <col min="1" max="1" width="13.88671875" style="1" customWidth="1"/>
    <col min="2" max="2" width="14.33203125" style="1" customWidth="1"/>
    <col min="3" max="3" width="13.88671875" style="1" customWidth="1"/>
    <col min="4" max="4" width="15.44140625" style="1" customWidth="1"/>
    <col min="5" max="5" width="16.109375" style="1" customWidth="1"/>
    <col min="6" max="6" width="20.6640625" style="1" customWidth="1"/>
    <col min="7" max="7" width="8.88671875" style="1"/>
  </cols>
  <sheetData>
    <row r="3" spans="1:7" s="4" customFormat="1" x14ac:dyDescent="0.3">
      <c r="A3" s="3" t="s">
        <v>49</v>
      </c>
      <c r="B3" s="3" t="s">
        <v>50</v>
      </c>
      <c r="C3" s="3" t="s">
        <v>51</v>
      </c>
      <c r="D3" s="3" t="s">
        <v>52</v>
      </c>
      <c r="E3" s="3" t="s">
        <v>54</v>
      </c>
      <c r="F3" s="3" t="s">
        <v>53</v>
      </c>
      <c r="G3" s="3"/>
    </row>
    <row r="4" spans="1:7" x14ac:dyDescent="0.3">
      <c r="A4" s="1">
        <v>4.5</v>
      </c>
      <c r="B4" s="1">
        <v>10000</v>
      </c>
      <c r="C4" s="1">
        <v>4700</v>
      </c>
      <c r="D4" s="1">
        <f>B4+C4</f>
        <v>14700</v>
      </c>
      <c r="E4" s="1">
        <f>A4/D4</f>
        <v>3.0612244897959182E-4</v>
      </c>
      <c r="F4" s="1">
        <f>E4*C4</f>
        <v>1.4387755102040816</v>
      </c>
    </row>
    <row r="5" spans="1:7" x14ac:dyDescent="0.3">
      <c r="A5" s="1">
        <v>4.5</v>
      </c>
      <c r="B5" s="1">
        <v>3300</v>
      </c>
      <c r="C5" s="1">
        <v>5000</v>
      </c>
      <c r="D5" s="1">
        <f>B5+C5</f>
        <v>8300</v>
      </c>
      <c r="E5" s="1">
        <f>A5/D5</f>
        <v>5.421686746987952E-4</v>
      </c>
      <c r="F5" s="1">
        <f>E5*C5</f>
        <v>2.7108433734939759</v>
      </c>
    </row>
    <row r="6" spans="1:7" x14ac:dyDescent="0.3">
      <c r="A6" s="1">
        <v>4.5</v>
      </c>
      <c r="B6" s="1">
        <v>2200</v>
      </c>
      <c r="C6" s="1">
        <v>4700</v>
      </c>
      <c r="D6" s="1">
        <f>B6+C6</f>
        <v>6900</v>
      </c>
      <c r="E6" s="1">
        <f>A6/D6</f>
        <v>6.5217391304347831E-4</v>
      </c>
      <c r="F6" s="1">
        <f>E6*C6</f>
        <v>3.0652173913043481</v>
      </c>
    </row>
    <row r="7" spans="1:7" x14ac:dyDescent="0.3">
      <c r="A7" s="1">
        <v>5</v>
      </c>
      <c r="B7" s="1">
        <v>2200</v>
      </c>
      <c r="C7" s="1">
        <v>4700</v>
      </c>
      <c r="D7" s="1">
        <f>B7+C7</f>
        <v>6900</v>
      </c>
      <c r="E7" s="1">
        <f>A7/D7</f>
        <v>7.246376811594203E-4</v>
      </c>
      <c r="F7" s="1">
        <f>E7*C7</f>
        <v>3.4057971014492754</v>
      </c>
    </row>
    <row r="8" spans="1:7" x14ac:dyDescent="0.3">
      <c r="A8" s="1">
        <v>4.5</v>
      </c>
      <c r="B8" s="1">
        <v>10000</v>
      </c>
      <c r="C8" s="1">
        <v>4700</v>
      </c>
      <c r="D8" s="1">
        <f>B8+C8</f>
        <v>14700</v>
      </c>
      <c r="E8" s="1">
        <f>A8/D8</f>
        <v>3.0612244897959182E-4</v>
      </c>
      <c r="F8" s="1">
        <f>E8*C8</f>
        <v>1.4387755102040816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 Header</vt:lpstr>
      <vt:lpstr>DB25 Connections</vt:lpstr>
      <vt:lpstr>Power Connectons</vt:lpstr>
      <vt:lpstr>Voltage Divider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Dalbert Brandon</dc:creator>
  <cp:lastModifiedBy>Dalbert Brandon</cp:lastModifiedBy>
  <dcterms:created xsi:type="dcterms:W3CDTF">2024-08-12T00:42:59Z</dcterms:created>
  <dcterms:modified xsi:type="dcterms:W3CDTF">2024-08-17T13:42:47Z</dcterms:modified>
</cp:coreProperties>
</file>