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ls\OneDrive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D3495" i="1" s="1"/>
  <c r="E3495" i="1" s="1"/>
  <c r="D3999" i="1" l="1"/>
  <c r="D3991" i="1"/>
  <c r="E3991" i="1" s="1"/>
  <c r="D3983" i="1"/>
  <c r="E3983" i="1" s="1"/>
  <c r="D3975" i="1"/>
  <c r="E3975" i="1" s="1"/>
  <c r="D3967" i="1"/>
  <c r="E3967" i="1" s="1"/>
  <c r="D3959" i="1"/>
  <c r="E3959" i="1" s="1"/>
  <c r="D3951" i="1"/>
  <c r="E3951" i="1" s="1"/>
  <c r="D3943" i="1"/>
  <c r="E3943" i="1" s="1"/>
  <c r="D3935" i="1"/>
  <c r="E3935" i="1" s="1"/>
  <c r="D3927" i="1"/>
  <c r="E3927" i="1" s="1"/>
  <c r="D3919" i="1"/>
  <c r="E3919" i="1" s="1"/>
  <c r="D3911" i="1"/>
  <c r="E3911" i="1" s="1"/>
  <c r="D3903" i="1"/>
  <c r="E3903" i="1" s="1"/>
  <c r="D3895" i="1"/>
  <c r="E3895" i="1" s="1"/>
  <c r="D3887" i="1"/>
  <c r="E3887" i="1" s="1"/>
  <c r="D3879" i="1"/>
  <c r="E3879" i="1" s="1"/>
  <c r="D3871" i="1"/>
  <c r="E3871" i="1" s="1"/>
  <c r="D3863" i="1"/>
  <c r="E3863" i="1" s="1"/>
  <c r="D3855" i="1"/>
  <c r="E3855" i="1" s="1"/>
  <c r="D3847" i="1"/>
  <c r="E3847" i="1" s="1"/>
  <c r="D3839" i="1"/>
  <c r="E3839" i="1" s="1"/>
  <c r="D3831" i="1"/>
  <c r="E3831" i="1" s="1"/>
  <c r="D3823" i="1"/>
  <c r="E3823" i="1" s="1"/>
  <c r="D3815" i="1"/>
  <c r="E3815" i="1" s="1"/>
  <c r="D3807" i="1"/>
  <c r="E3807" i="1" s="1"/>
  <c r="D3799" i="1"/>
  <c r="E3799" i="1" s="1"/>
  <c r="D3791" i="1"/>
  <c r="E3791" i="1" s="1"/>
  <c r="D3783" i="1"/>
  <c r="E3783" i="1" s="1"/>
  <c r="D3775" i="1"/>
  <c r="E3775" i="1" s="1"/>
  <c r="D3767" i="1"/>
  <c r="E3767" i="1" s="1"/>
  <c r="D3759" i="1"/>
  <c r="E3759" i="1" s="1"/>
  <c r="D3751" i="1"/>
  <c r="E3751" i="1" s="1"/>
  <c r="D3743" i="1"/>
  <c r="D3735" i="1"/>
  <c r="F3735" i="1" s="1"/>
  <c r="D3727" i="1"/>
  <c r="D3719" i="1"/>
  <c r="D3711" i="1"/>
  <c r="D3703" i="1"/>
  <c r="F3703" i="1" s="1"/>
  <c r="D3695" i="1"/>
  <c r="D3687" i="1"/>
  <c r="D3679" i="1"/>
  <c r="D3671" i="1"/>
  <c r="F3671" i="1" s="1"/>
  <c r="D3663" i="1"/>
  <c r="D3655" i="1"/>
  <c r="D3647" i="1"/>
  <c r="D3639" i="1"/>
  <c r="F3639" i="1" s="1"/>
  <c r="D3631" i="1"/>
  <c r="D3623" i="1"/>
  <c r="D3615" i="1"/>
  <c r="D3607" i="1"/>
  <c r="F3607" i="1" s="1"/>
  <c r="D3599" i="1"/>
  <c r="D3591" i="1"/>
  <c r="D3583" i="1"/>
  <c r="D3575" i="1"/>
  <c r="F3575" i="1" s="1"/>
  <c r="D3567" i="1"/>
  <c r="D3559" i="1"/>
  <c r="D3551" i="1"/>
  <c r="D3543" i="1"/>
  <c r="F3543" i="1" s="1"/>
  <c r="D3535" i="1"/>
  <c r="D3527" i="1"/>
  <c r="D3519" i="1"/>
  <c r="D3511" i="1"/>
  <c r="F3511" i="1" s="1"/>
  <c r="D3503" i="1"/>
  <c r="D3997" i="1"/>
  <c r="E3997" i="1" s="1"/>
  <c r="D3989" i="1"/>
  <c r="E3989" i="1" s="1"/>
  <c r="D3981" i="1"/>
  <c r="E3981" i="1" s="1"/>
  <c r="D3973" i="1"/>
  <c r="E3973" i="1" s="1"/>
  <c r="D3965" i="1"/>
  <c r="E3965" i="1" s="1"/>
  <c r="D3957" i="1"/>
  <c r="E3957" i="1" s="1"/>
  <c r="D3949" i="1"/>
  <c r="E3949" i="1" s="1"/>
  <c r="D3941" i="1"/>
  <c r="E3941" i="1" s="1"/>
  <c r="D3933" i="1"/>
  <c r="E3933" i="1" s="1"/>
  <c r="D3925" i="1"/>
  <c r="E3925" i="1" s="1"/>
  <c r="D3917" i="1"/>
  <c r="E3917" i="1" s="1"/>
  <c r="D3909" i="1"/>
  <c r="E3909" i="1" s="1"/>
  <c r="D3901" i="1"/>
  <c r="E3901" i="1" s="1"/>
  <c r="D3893" i="1"/>
  <c r="E3893" i="1" s="1"/>
  <c r="D3885" i="1"/>
  <c r="E3885" i="1" s="1"/>
  <c r="D3877" i="1"/>
  <c r="E3877" i="1" s="1"/>
  <c r="D3869" i="1"/>
  <c r="E3869" i="1" s="1"/>
  <c r="D3861" i="1"/>
  <c r="E3861" i="1" s="1"/>
  <c r="D3853" i="1"/>
  <c r="E3853" i="1" s="1"/>
  <c r="D3845" i="1"/>
  <c r="E3845" i="1" s="1"/>
  <c r="D3837" i="1"/>
  <c r="E3837" i="1" s="1"/>
  <c r="D3829" i="1"/>
  <c r="E3829" i="1" s="1"/>
  <c r="D3821" i="1"/>
  <c r="E3821" i="1" s="1"/>
  <c r="D3813" i="1"/>
  <c r="E3813" i="1" s="1"/>
  <c r="D3805" i="1"/>
  <c r="E3805" i="1" s="1"/>
  <c r="D3797" i="1"/>
  <c r="E3797" i="1" s="1"/>
  <c r="D3789" i="1"/>
  <c r="E3789" i="1" s="1"/>
  <c r="D3781" i="1"/>
  <c r="E3781" i="1" s="1"/>
  <c r="D3773" i="1"/>
  <c r="E3773" i="1" s="1"/>
  <c r="D3765" i="1"/>
  <c r="E3765" i="1" s="1"/>
  <c r="D3757" i="1"/>
  <c r="E3757" i="1" s="1"/>
  <c r="D3749" i="1"/>
  <c r="E3749" i="1" s="1"/>
  <c r="D3741" i="1"/>
  <c r="E3741" i="1" s="1"/>
  <c r="D3733" i="1"/>
  <c r="E3733" i="1" s="1"/>
  <c r="D3725" i="1"/>
  <c r="E3725" i="1" s="1"/>
  <c r="D3717" i="1"/>
  <c r="E3717" i="1" s="1"/>
  <c r="D3709" i="1"/>
  <c r="E3709" i="1" s="1"/>
  <c r="D3701" i="1"/>
  <c r="E3701" i="1" s="1"/>
  <c r="D3693" i="1"/>
  <c r="E3693" i="1" s="1"/>
  <c r="D3685" i="1"/>
  <c r="E3685" i="1" s="1"/>
  <c r="D3677" i="1"/>
  <c r="E3677" i="1" s="1"/>
  <c r="D3669" i="1"/>
  <c r="E3669" i="1" s="1"/>
  <c r="D3661" i="1"/>
  <c r="E3661" i="1" s="1"/>
  <c r="D3653" i="1"/>
  <c r="E3653" i="1" s="1"/>
  <c r="D3645" i="1"/>
  <c r="E3645" i="1" s="1"/>
  <c r="D3637" i="1"/>
  <c r="E3637" i="1" s="1"/>
  <c r="D3629" i="1"/>
  <c r="E3629" i="1" s="1"/>
  <c r="D3621" i="1"/>
  <c r="E3621" i="1" s="1"/>
  <c r="D3613" i="1"/>
  <c r="E3613" i="1" s="1"/>
  <c r="D3605" i="1"/>
  <c r="E3605" i="1" s="1"/>
  <c r="D3597" i="1"/>
  <c r="E3597" i="1" s="1"/>
  <c r="D3589" i="1"/>
  <c r="E3589" i="1" s="1"/>
  <c r="D3581" i="1"/>
  <c r="E3581" i="1" s="1"/>
  <c r="D3573" i="1"/>
  <c r="E3573" i="1" s="1"/>
  <c r="D3565" i="1"/>
  <c r="E3565" i="1" s="1"/>
  <c r="D3557" i="1"/>
  <c r="E3557" i="1" s="1"/>
  <c r="D3549" i="1"/>
  <c r="E3549" i="1" s="1"/>
  <c r="D3541" i="1"/>
  <c r="E3541" i="1" s="1"/>
  <c r="D3533" i="1"/>
  <c r="E3533" i="1" s="1"/>
  <c r="D3525" i="1"/>
  <c r="E3525" i="1" s="1"/>
  <c r="D3517" i="1"/>
  <c r="E3517" i="1" s="1"/>
  <c r="D3509" i="1"/>
  <c r="E3509" i="1" s="1"/>
  <c r="D3501" i="1"/>
  <c r="E3501" i="1" s="1"/>
  <c r="D3995" i="1"/>
  <c r="D3987" i="1"/>
  <c r="D3979" i="1"/>
  <c r="D3971" i="1"/>
  <c r="F3971" i="1" s="1"/>
  <c r="D3963" i="1"/>
  <c r="D3955" i="1"/>
  <c r="D3947" i="1"/>
  <c r="D3939" i="1"/>
  <c r="F3939" i="1" s="1"/>
  <c r="D3931" i="1"/>
  <c r="D3923" i="1"/>
  <c r="D3915" i="1"/>
  <c r="D3907" i="1"/>
  <c r="F3907" i="1" s="1"/>
  <c r="D3899" i="1"/>
  <c r="D3891" i="1"/>
  <c r="D3883" i="1"/>
  <c r="D3875" i="1"/>
  <c r="F3875" i="1" s="1"/>
  <c r="D3867" i="1"/>
  <c r="D3859" i="1"/>
  <c r="D3851" i="1"/>
  <c r="D3843" i="1"/>
  <c r="F3843" i="1" s="1"/>
  <c r="D3835" i="1"/>
  <c r="D3827" i="1"/>
  <c r="D3819" i="1"/>
  <c r="D3811" i="1"/>
  <c r="F3811" i="1" s="1"/>
  <c r="D3803" i="1"/>
  <c r="D3795" i="1"/>
  <c r="D3787" i="1"/>
  <c r="D3779" i="1"/>
  <c r="F3779" i="1" s="1"/>
  <c r="D3771" i="1"/>
  <c r="D3763" i="1"/>
  <c r="D3755" i="1"/>
  <c r="D3747" i="1"/>
  <c r="E3747" i="1" s="1"/>
  <c r="D3739" i="1"/>
  <c r="E3739" i="1" s="1"/>
  <c r="D3731" i="1"/>
  <c r="E3731" i="1" s="1"/>
  <c r="D3723" i="1"/>
  <c r="E3723" i="1" s="1"/>
  <c r="D3715" i="1"/>
  <c r="E3715" i="1" s="1"/>
  <c r="D3707" i="1"/>
  <c r="E3707" i="1" s="1"/>
  <c r="D3699" i="1"/>
  <c r="E3699" i="1" s="1"/>
  <c r="D3691" i="1"/>
  <c r="E3691" i="1" s="1"/>
  <c r="D3683" i="1"/>
  <c r="E3683" i="1" s="1"/>
  <c r="D3675" i="1"/>
  <c r="E3675" i="1" s="1"/>
  <c r="D3667" i="1"/>
  <c r="E3667" i="1" s="1"/>
  <c r="D3659" i="1"/>
  <c r="E3659" i="1" s="1"/>
  <c r="D3651" i="1"/>
  <c r="E3651" i="1" s="1"/>
  <c r="D3643" i="1"/>
  <c r="E3643" i="1" s="1"/>
  <c r="D3635" i="1"/>
  <c r="E3635" i="1" s="1"/>
  <c r="D3627" i="1"/>
  <c r="E3627" i="1" s="1"/>
  <c r="D3619" i="1"/>
  <c r="E3619" i="1" s="1"/>
  <c r="D3611" i="1"/>
  <c r="E3611" i="1" s="1"/>
  <c r="D3603" i="1"/>
  <c r="E3603" i="1" s="1"/>
  <c r="D3595" i="1"/>
  <c r="E3595" i="1" s="1"/>
  <c r="D3587" i="1"/>
  <c r="E3587" i="1" s="1"/>
  <c r="D3579" i="1"/>
  <c r="E3579" i="1" s="1"/>
  <c r="D3571" i="1"/>
  <c r="E3571" i="1" s="1"/>
  <c r="D3563" i="1"/>
  <c r="E3563" i="1" s="1"/>
  <c r="D3555" i="1"/>
  <c r="E3555" i="1" s="1"/>
  <c r="D3547" i="1"/>
  <c r="E3547" i="1" s="1"/>
  <c r="D3539" i="1"/>
  <c r="E3539" i="1" s="1"/>
  <c r="D3531" i="1"/>
  <c r="E3531" i="1" s="1"/>
  <c r="D3523" i="1"/>
  <c r="E3523" i="1" s="1"/>
  <c r="D3515" i="1"/>
  <c r="E3515" i="1" s="1"/>
  <c r="D3507" i="1"/>
  <c r="E3507" i="1" s="1"/>
  <c r="D3499" i="1"/>
  <c r="D3993" i="1"/>
  <c r="E3993" i="1" s="1"/>
  <c r="D3985" i="1"/>
  <c r="E3985" i="1" s="1"/>
  <c r="D3977" i="1"/>
  <c r="E3977" i="1" s="1"/>
  <c r="D3969" i="1"/>
  <c r="E3969" i="1" s="1"/>
  <c r="D3961" i="1"/>
  <c r="E3961" i="1" s="1"/>
  <c r="D3953" i="1"/>
  <c r="E3953" i="1" s="1"/>
  <c r="D3945" i="1"/>
  <c r="E3945" i="1" s="1"/>
  <c r="D3937" i="1"/>
  <c r="E3937" i="1" s="1"/>
  <c r="D3929" i="1"/>
  <c r="E3929" i="1" s="1"/>
  <c r="D3921" i="1"/>
  <c r="E3921" i="1" s="1"/>
  <c r="D3913" i="1"/>
  <c r="E3913" i="1" s="1"/>
  <c r="D3905" i="1"/>
  <c r="E3905" i="1" s="1"/>
  <c r="D3897" i="1"/>
  <c r="E3897" i="1" s="1"/>
  <c r="D3889" i="1"/>
  <c r="E3889" i="1" s="1"/>
  <c r="D3881" i="1"/>
  <c r="E3881" i="1" s="1"/>
  <c r="D3873" i="1"/>
  <c r="E3873" i="1" s="1"/>
  <c r="D3865" i="1"/>
  <c r="E3865" i="1" s="1"/>
  <c r="D3857" i="1"/>
  <c r="E3857" i="1" s="1"/>
  <c r="D3849" i="1"/>
  <c r="E3849" i="1" s="1"/>
  <c r="D3841" i="1"/>
  <c r="E3841" i="1" s="1"/>
  <c r="D3833" i="1"/>
  <c r="E3833" i="1" s="1"/>
  <c r="D3825" i="1"/>
  <c r="E3825" i="1" s="1"/>
  <c r="D3817" i="1"/>
  <c r="E3817" i="1" s="1"/>
  <c r="D3809" i="1"/>
  <c r="E3809" i="1" s="1"/>
  <c r="D3801" i="1"/>
  <c r="E3801" i="1" s="1"/>
  <c r="D3793" i="1"/>
  <c r="E3793" i="1" s="1"/>
  <c r="D3785" i="1"/>
  <c r="E3785" i="1" s="1"/>
  <c r="D3777" i="1"/>
  <c r="E3777" i="1" s="1"/>
  <c r="D3769" i="1"/>
  <c r="E3769" i="1" s="1"/>
  <c r="D3761" i="1"/>
  <c r="E3761" i="1" s="1"/>
  <c r="D3753" i="1"/>
  <c r="E3753" i="1" s="1"/>
  <c r="D3745" i="1"/>
  <c r="E3745" i="1" s="1"/>
  <c r="D3737" i="1"/>
  <c r="E3737" i="1" s="1"/>
  <c r="D3729" i="1"/>
  <c r="E3729" i="1" s="1"/>
  <c r="D3721" i="1"/>
  <c r="E3721" i="1" s="1"/>
  <c r="D3713" i="1"/>
  <c r="E3713" i="1" s="1"/>
  <c r="D3705" i="1"/>
  <c r="E3705" i="1" s="1"/>
  <c r="D3697" i="1"/>
  <c r="E3697" i="1" s="1"/>
  <c r="D3689" i="1"/>
  <c r="E3689" i="1" s="1"/>
  <c r="D3681" i="1"/>
  <c r="E3681" i="1" s="1"/>
  <c r="D3673" i="1"/>
  <c r="E3673" i="1" s="1"/>
  <c r="D3665" i="1"/>
  <c r="E3665" i="1" s="1"/>
  <c r="D3657" i="1"/>
  <c r="E3657" i="1" s="1"/>
  <c r="D3649" i="1"/>
  <c r="E3649" i="1" s="1"/>
  <c r="D3641" i="1"/>
  <c r="E3641" i="1" s="1"/>
  <c r="D3633" i="1"/>
  <c r="E3633" i="1" s="1"/>
  <c r="D3625" i="1"/>
  <c r="E3625" i="1" s="1"/>
  <c r="D3617" i="1"/>
  <c r="E3617" i="1" s="1"/>
  <c r="D3609" i="1"/>
  <c r="E3609" i="1" s="1"/>
  <c r="D3601" i="1"/>
  <c r="E3601" i="1" s="1"/>
  <c r="D3593" i="1"/>
  <c r="E3593" i="1" s="1"/>
  <c r="D3585" i="1"/>
  <c r="E3585" i="1" s="1"/>
  <c r="D3577" i="1"/>
  <c r="E3577" i="1" s="1"/>
  <c r="D3569" i="1"/>
  <c r="E3569" i="1" s="1"/>
  <c r="D3561" i="1"/>
  <c r="E3561" i="1" s="1"/>
  <c r="D3553" i="1"/>
  <c r="E3553" i="1" s="1"/>
  <c r="D3545" i="1"/>
  <c r="E3545" i="1" s="1"/>
  <c r="D3537" i="1"/>
  <c r="E3537" i="1" s="1"/>
  <c r="D3529" i="1"/>
  <c r="E3529" i="1" s="1"/>
  <c r="D3521" i="1"/>
  <c r="E3521" i="1" s="1"/>
  <c r="D3513" i="1"/>
  <c r="E3513" i="1" s="1"/>
  <c r="D3505" i="1"/>
  <c r="E3505" i="1" s="1"/>
  <c r="I3999" i="1"/>
  <c r="H3999" i="1"/>
  <c r="G3999" i="1"/>
  <c r="F3999" i="1"/>
  <c r="I3987" i="1"/>
  <c r="H3987" i="1"/>
  <c r="G3987" i="1"/>
  <c r="F3987" i="1"/>
  <c r="I3979" i="1"/>
  <c r="H3979" i="1"/>
  <c r="G3979" i="1"/>
  <c r="F3979" i="1"/>
  <c r="I3963" i="1"/>
  <c r="H3963" i="1"/>
  <c r="G3963" i="1"/>
  <c r="F3963" i="1"/>
  <c r="I3955" i="1"/>
  <c r="H3955" i="1"/>
  <c r="G3955" i="1"/>
  <c r="F3955" i="1"/>
  <c r="I3947" i="1"/>
  <c r="H3947" i="1"/>
  <c r="G3947" i="1"/>
  <c r="F3947" i="1"/>
  <c r="I3931" i="1"/>
  <c r="H3931" i="1"/>
  <c r="G3931" i="1"/>
  <c r="F3931" i="1"/>
  <c r="I3923" i="1"/>
  <c r="H3923" i="1"/>
  <c r="G3923" i="1"/>
  <c r="F3923" i="1"/>
  <c r="I3915" i="1"/>
  <c r="H3915" i="1"/>
  <c r="G3915" i="1"/>
  <c r="F3915" i="1"/>
  <c r="G3907" i="1"/>
  <c r="I3899" i="1"/>
  <c r="H3899" i="1"/>
  <c r="G3899" i="1"/>
  <c r="F3899" i="1"/>
  <c r="I3891" i="1"/>
  <c r="H3891" i="1"/>
  <c r="G3891" i="1"/>
  <c r="F3891" i="1"/>
  <c r="I3883" i="1"/>
  <c r="H3883" i="1"/>
  <c r="G3883" i="1"/>
  <c r="F3883" i="1"/>
  <c r="I3867" i="1"/>
  <c r="H3867" i="1"/>
  <c r="G3867" i="1"/>
  <c r="F3867" i="1"/>
  <c r="I3859" i="1"/>
  <c r="H3859" i="1"/>
  <c r="G3859" i="1"/>
  <c r="F3859" i="1"/>
  <c r="I3851" i="1"/>
  <c r="H3851" i="1"/>
  <c r="G3851" i="1"/>
  <c r="F3851" i="1"/>
  <c r="I3835" i="1"/>
  <c r="H3835" i="1"/>
  <c r="G3835" i="1"/>
  <c r="F3835" i="1"/>
  <c r="I3827" i="1"/>
  <c r="H3827" i="1"/>
  <c r="G3827" i="1"/>
  <c r="F3827" i="1"/>
  <c r="I3819" i="1"/>
  <c r="H3819" i="1"/>
  <c r="G3819" i="1"/>
  <c r="F3819" i="1"/>
  <c r="I3803" i="1"/>
  <c r="H3803" i="1"/>
  <c r="G3803" i="1"/>
  <c r="F3803" i="1"/>
  <c r="I3795" i="1"/>
  <c r="H3795" i="1"/>
  <c r="G3795" i="1"/>
  <c r="F3795" i="1"/>
  <c r="I3787" i="1"/>
  <c r="H3787" i="1"/>
  <c r="G3787" i="1"/>
  <c r="F3787" i="1"/>
  <c r="G3779" i="1"/>
  <c r="I3771" i="1"/>
  <c r="H3771" i="1"/>
  <c r="G3771" i="1"/>
  <c r="F3771" i="1"/>
  <c r="I3763" i="1"/>
  <c r="H3763" i="1"/>
  <c r="G3763" i="1"/>
  <c r="F3763" i="1"/>
  <c r="I3755" i="1"/>
  <c r="H3755" i="1"/>
  <c r="G3755" i="1"/>
  <c r="F3755" i="1"/>
  <c r="I3743" i="1"/>
  <c r="H3743" i="1"/>
  <c r="G3743" i="1"/>
  <c r="F3743" i="1"/>
  <c r="G3735" i="1"/>
  <c r="I3727" i="1"/>
  <c r="H3727" i="1"/>
  <c r="G3727" i="1"/>
  <c r="F3727" i="1"/>
  <c r="I3719" i="1"/>
  <c r="H3719" i="1"/>
  <c r="G3719" i="1"/>
  <c r="F3719" i="1"/>
  <c r="I3711" i="1"/>
  <c r="H3711" i="1"/>
  <c r="G3711" i="1"/>
  <c r="F3711" i="1"/>
  <c r="G3703" i="1"/>
  <c r="I3695" i="1"/>
  <c r="H3695" i="1"/>
  <c r="G3695" i="1"/>
  <c r="F3695" i="1"/>
  <c r="I3687" i="1"/>
  <c r="H3687" i="1"/>
  <c r="G3687" i="1"/>
  <c r="F3687" i="1"/>
  <c r="I3679" i="1"/>
  <c r="H3679" i="1"/>
  <c r="G3679" i="1"/>
  <c r="F3679" i="1"/>
  <c r="G3671" i="1"/>
  <c r="I3663" i="1"/>
  <c r="H3663" i="1"/>
  <c r="G3663" i="1"/>
  <c r="F3663" i="1"/>
  <c r="I3655" i="1"/>
  <c r="H3655" i="1"/>
  <c r="G3655" i="1"/>
  <c r="F3655" i="1"/>
  <c r="I3647" i="1"/>
  <c r="H3647" i="1"/>
  <c r="G3647" i="1"/>
  <c r="F3647" i="1"/>
  <c r="G3639" i="1"/>
  <c r="I3631" i="1"/>
  <c r="H3631" i="1"/>
  <c r="G3631" i="1"/>
  <c r="F3631" i="1"/>
  <c r="I3623" i="1"/>
  <c r="H3623" i="1"/>
  <c r="G3623" i="1"/>
  <c r="F3623" i="1"/>
  <c r="I3615" i="1"/>
  <c r="H3615" i="1"/>
  <c r="G3615" i="1"/>
  <c r="F3615" i="1"/>
  <c r="G3607" i="1"/>
  <c r="I3599" i="1"/>
  <c r="H3599" i="1"/>
  <c r="G3599" i="1"/>
  <c r="F3599" i="1"/>
  <c r="I3591" i="1"/>
  <c r="H3591" i="1"/>
  <c r="G3591" i="1"/>
  <c r="F3591" i="1"/>
  <c r="I3583" i="1"/>
  <c r="H3583" i="1"/>
  <c r="G3583" i="1"/>
  <c r="F3583" i="1"/>
  <c r="G3575" i="1"/>
  <c r="I3567" i="1"/>
  <c r="H3567" i="1"/>
  <c r="G3567" i="1"/>
  <c r="F3567" i="1"/>
  <c r="I3559" i="1"/>
  <c r="H3559" i="1"/>
  <c r="G3559" i="1"/>
  <c r="F3559" i="1"/>
  <c r="I3551" i="1"/>
  <c r="H3551" i="1"/>
  <c r="G3551" i="1"/>
  <c r="F3551" i="1"/>
  <c r="G3543" i="1"/>
  <c r="I3535" i="1"/>
  <c r="H3535" i="1"/>
  <c r="G3535" i="1"/>
  <c r="F3535" i="1"/>
  <c r="I3527" i="1"/>
  <c r="H3527" i="1"/>
  <c r="G3527" i="1"/>
  <c r="F3527" i="1"/>
  <c r="I3519" i="1"/>
  <c r="H3519" i="1"/>
  <c r="G3519" i="1"/>
  <c r="F3519" i="1"/>
  <c r="G3511" i="1"/>
  <c r="I3503" i="1"/>
  <c r="H3503" i="1"/>
  <c r="G3503" i="1"/>
  <c r="F3503" i="1"/>
  <c r="I3499" i="1"/>
  <c r="H3499" i="1"/>
  <c r="G3499" i="1"/>
  <c r="F3499" i="1"/>
  <c r="D3998" i="1"/>
  <c r="D3994" i="1"/>
  <c r="D3990" i="1"/>
  <c r="D3986" i="1"/>
  <c r="D3982" i="1"/>
  <c r="D3978" i="1"/>
  <c r="D3974" i="1"/>
  <c r="D3970" i="1"/>
  <c r="D3966" i="1"/>
  <c r="D3962" i="1"/>
  <c r="D3958" i="1"/>
  <c r="D3954" i="1"/>
  <c r="D3950" i="1"/>
  <c r="D3946" i="1"/>
  <c r="D3942" i="1"/>
  <c r="D3938" i="1"/>
  <c r="D3934" i="1"/>
  <c r="D3930" i="1"/>
  <c r="D3926" i="1"/>
  <c r="D3922" i="1"/>
  <c r="D3918" i="1"/>
  <c r="D3914" i="1"/>
  <c r="D3910" i="1"/>
  <c r="D3906" i="1"/>
  <c r="D3902" i="1"/>
  <c r="D3898" i="1"/>
  <c r="D3894" i="1"/>
  <c r="D3890" i="1"/>
  <c r="D3886" i="1"/>
  <c r="D3882" i="1"/>
  <c r="D3878" i="1"/>
  <c r="D3874" i="1"/>
  <c r="D3870" i="1"/>
  <c r="D3866" i="1"/>
  <c r="D3862" i="1"/>
  <c r="D3858" i="1"/>
  <c r="D3854" i="1"/>
  <c r="D3850" i="1"/>
  <c r="D3846" i="1"/>
  <c r="D3842" i="1"/>
  <c r="D3838" i="1"/>
  <c r="D3834" i="1"/>
  <c r="D3830" i="1"/>
  <c r="D3826" i="1"/>
  <c r="D3822" i="1"/>
  <c r="D3818" i="1"/>
  <c r="D3814" i="1"/>
  <c r="D3810" i="1"/>
  <c r="D3806" i="1"/>
  <c r="D3802" i="1"/>
  <c r="D3798" i="1"/>
  <c r="D3794" i="1"/>
  <c r="D3790" i="1"/>
  <c r="D3786" i="1"/>
  <c r="D3782" i="1"/>
  <c r="D3778" i="1"/>
  <c r="D3774" i="1"/>
  <c r="D3770" i="1"/>
  <c r="D3766" i="1"/>
  <c r="D3762" i="1"/>
  <c r="D3758" i="1"/>
  <c r="D3754" i="1"/>
  <c r="D3750" i="1"/>
  <c r="D3746" i="1"/>
  <c r="D3742" i="1"/>
  <c r="D3738" i="1"/>
  <c r="D3734" i="1"/>
  <c r="D3730" i="1"/>
  <c r="D3726" i="1"/>
  <c r="D3722" i="1"/>
  <c r="D3718" i="1"/>
  <c r="D3714" i="1"/>
  <c r="D3710" i="1"/>
  <c r="D3706" i="1"/>
  <c r="D3702" i="1"/>
  <c r="D3698" i="1"/>
  <c r="D3694" i="1"/>
  <c r="D3690" i="1"/>
  <c r="D3686" i="1"/>
  <c r="D3682" i="1"/>
  <c r="D3678" i="1"/>
  <c r="D3674" i="1"/>
  <c r="D3670" i="1"/>
  <c r="D3666" i="1"/>
  <c r="D3662" i="1"/>
  <c r="D3658" i="1"/>
  <c r="D3654" i="1"/>
  <c r="D3650" i="1"/>
  <c r="D3646" i="1"/>
  <c r="D3642" i="1"/>
  <c r="D3638" i="1"/>
  <c r="D3634" i="1"/>
  <c r="D3630" i="1"/>
  <c r="D3626" i="1"/>
  <c r="D3622" i="1"/>
  <c r="D3618" i="1"/>
  <c r="D3614" i="1"/>
  <c r="D3610" i="1"/>
  <c r="D3606" i="1"/>
  <c r="D3602" i="1"/>
  <c r="D3598" i="1"/>
  <c r="D3594" i="1"/>
  <c r="D3590" i="1"/>
  <c r="D3586" i="1"/>
  <c r="D3582" i="1"/>
  <c r="D3578" i="1"/>
  <c r="D3574" i="1"/>
  <c r="D3570" i="1"/>
  <c r="D3566" i="1"/>
  <c r="D3562" i="1"/>
  <c r="D3558" i="1"/>
  <c r="D3554" i="1"/>
  <c r="D3550" i="1"/>
  <c r="D3546" i="1"/>
  <c r="D3542" i="1"/>
  <c r="D3538" i="1"/>
  <c r="D3534" i="1"/>
  <c r="D3530" i="1"/>
  <c r="D3526" i="1"/>
  <c r="D3522" i="1"/>
  <c r="D3518" i="1"/>
  <c r="D3514" i="1"/>
  <c r="D3510" i="1"/>
  <c r="D3506" i="1"/>
  <c r="D3502" i="1"/>
  <c r="D3498" i="1"/>
  <c r="D3494" i="1"/>
  <c r="D3490" i="1"/>
  <c r="D3486" i="1"/>
  <c r="D3482" i="1"/>
  <c r="D3478" i="1"/>
  <c r="D3474" i="1"/>
  <c r="D3470" i="1"/>
  <c r="D3466" i="1"/>
  <c r="D3462" i="1"/>
  <c r="D3458" i="1"/>
  <c r="D3454" i="1"/>
  <c r="D3450" i="1"/>
  <c r="D3446" i="1"/>
  <c r="D3442" i="1"/>
  <c r="D3438" i="1"/>
  <c r="D3434" i="1"/>
  <c r="D3430" i="1"/>
  <c r="D3426" i="1"/>
  <c r="D3422" i="1"/>
  <c r="D3418" i="1"/>
  <c r="D3414" i="1"/>
  <c r="D3410" i="1"/>
  <c r="D3406" i="1"/>
  <c r="D3402" i="1"/>
  <c r="D3398" i="1"/>
  <c r="D3394" i="1"/>
  <c r="D3390" i="1"/>
  <c r="D3386" i="1"/>
  <c r="D3382" i="1"/>
  <c r="D3378" i="1"/>
  <c r="D3374" i="1"/>
  <c r="D3370" i="1"/>
  <c r="D3366" i="1"/>
  <c r="D3362" i="1"/>
  <c r="D3358" i="1"/>
  <c r="D3354" i="1"/>
  <c r="D3350" i="1"/>
  <c r="D3346" i="1"/>
  <c r="D3342" i="1"/>
  <c r="D3338" i="1"/>
  <c r="D3334" i="1"/>
  <c r="D3330" i="1"/>
  <c r="D3326" i="1"/>
  <c r="D3322" i="1"/>
  <c r="D3318" i="1"/>
  <c r="D3314" i="1"/>
  <c r="D3310" i="1"/>
  <c r="D3306" i="1"/>
  <c r="D3302" i="1"/>
  <c r="D3298" i="1"/>
  <c r="D3294" i="1"/>
  <c r="D3290" i="1"/>
  <c r="D3286" i="1"/>
  <c r="D3282" i="1"/>
  <c r="D3278" i="1"/>
  <c r="D3274" i="1"/>
  <c r="D3270" i="1"/>
  <c r="D3266" i="1"/>
  <c r="D3262" i="1"/>
  <c r="D3258" i="1"/>
  <c r="D3254" i="1"/>
  <c r="D3250" i="1"/>
  <c r="D3246" i="1"/>
  <c r="D3242" i="1"/>
  <c r="D3238" i="1"/>
  <c r="D3234" i="1"/>
  <c r="D3230" i="1"/>
  <c r="D3226" i="1"/>
  <c r="D3222" i="1"/>
  <c r="D3218" i="1"/>
  <c r="D3214" i="1"/>
  <c r="D3210" i="1"/>
  <c r="D3206" i="1"/>
  <c r="D3202" i="1"/>
  <c r="D3198" i="1"/>
  <c r="D3194" i="1"/>
  <c r="D3190" i="1"/>
  <c r="D3186" i="1"/>
  <c r="D3182" i="1"/>
  <c r="D3178" i="1"/>
  <c r="D3174" i="1"/>
  <c r="D3170" i="1"/>
  <c r="D3166" i="1"/>
  <c r="D3162" i="1"/>
  <c r="D3158" i="1"/>
  <c r="D3154" i="1"/>
  <c r="D3150" i="1"/>
  <c r="D3146" i="1"/>
  <c r="D3142" i="1"/>
  <c r="D3138" i="1"/>
  <c r="D3134" i="1"/>
  <c r="D3130" i="1"/>
  <c r="D3126" i="1"/>
  <c r="D3122" i="1"/>
  <c r="D3118" i="1"/>
  <c r="D3114" i="1"/>
  <c r="D3110" i="1"/>
  <c r="D3106" i="1"/>
  <c r="D3102" i="1"/>
  <c r="D3098" i="1"/>
  <c r="D3094" i="1"/>
  <c r="D3090" i="1"/>
  <c r="D3086" i="1"/>
  <c r="D3082" i="1"/>
  <c r="D3078" i="1"/>
  <c r="D3074" i="1"/>
  <c r="D3070" i="1"/>
  <c r="D3066" i="1"/>
  <c r="D3062" i="1"/>
  <c r="D3058" i="1"/>
  <c r="D3054" i="1"/>
  <c r="D3050" i="1"/>
  <c r="D3046" i="1"/>
  <c r="D3042" i="1"/>
  <c r="D3038" i="1"/>
  <c r="D3034" i="1"/>
  <c r="D3030" i="1"/>
  <c r="D3026" i="1"/>
  <c r="D3022" i="1"/>
  <c r="D3018" i="1"/>
  <c r="D3014" i="1"/>
  <c r="D3010" i="1"/>
  <c r="D3006" i="1"/>
  <c r="D3002" i="1"/>
  <c r="D2998" i="1"/>
  <c r="D2994" i="1"/>
  <c r="D2990" i="1"/>
  <c r="D2986" i="1"/>
  <c r="D2982" i="1"/>
  <c r="D2978" i="1"/>
  <c r="D2974" i="1"/>
  <c r="D2970" i="1"/>
  <c r="D2966" i="1"/>
  <c r="D2962" i="1"/>
  <c r="D2958" i="1"/>
  <c r="D2954" i="1"/>
  <c r="D2950" i="1"/>
  <c r="D2946" i="1"/>
  <c r="D2942" i="1"/>
  <c r="D2938" i="1"/>
  <c r="D2934" i="1"/>
  <c r="D2930" i="1"/>
  <c r="D2926" i="1"/>
  <c r="D2922" i="1"/>
  <c r="D2918" i="1"/>
  <c r="D2914" i="1"/>
  <c r="D2910" i="1"/>
  <c r="D2906" i="1"/>
  <c r="D2902" i="1"/>
  <c r="D2898" i="1"/>
  <c r="D2894" i="1"/>
  <c r="D2890" i="1"/>
  <c r="D2886" i="1"/>
  <c r="D2882" i="1"/>
  <c r="D2878" i="1"/>
  <c r="D2874" i="1"/>
  <c r="D2870" i="1"/>
  <c r="D2866" i="1"/>
  <c r="D2862" i="1"/>
  <c r="D2858" i="1"/>
  <c r="D2854" i="1"/>
  <c r="D2850" i="1"/>
  <c r="D2846" i="1"/>
  <c r="D2842" i="1"/>
  <c r="D2838" i="1"/>
  <c r="D2834" i="1"/>
  <c r="D2830" i="1"/>
  <c r="D2826" i="1"/>
  <c r="D2822" i="1"/>
  <c r="D2818" i="1"/>
  <c r="D2814" i="1"/>
  <c r="D2810" i="1"/>
  <c r="D2806" i="1"/>
  <c r="D2802" i="1"/>
  <c r="D2798" i="1"/>
  <c r="D2794" i="1"/>
  <c r="D2790" i="1"/>
  <c r="D2786" i="1"/>
  <c r="D2782" i="1"/>
  <c r="D2778" i="1"/>
  <c r="D2774" i="1"/>
  <c r="D2770" i="1"/>
  <c r="D2766" i="1"/>
  <c r="D2762" i="1"/>
  <c r="D2758" i="1"/>
  <c r="D2754" i="1"/>
  <c r="D2750" i="1"/>
  <c r="D2746" i="1"/>
  <c r="D2742" i="1"/>
  <c r="D2738" i="1"/>
  <c r="D2734" i="1"/>
  <c r="D2730" i="1"/>
  <c r="D2726" i="1"/>
  <c r="D2722" i="1"/>
  <c r="D2718" i="1"/>
  <c r="D2714" i="1"/>
  <c r="D2710" i="1"/>
  <c r="D2706" i="1"/>
  <c r="D2702" i="1"/>
  <c r="D2698" i="1"/>
  <c r="D2694" i="1"/>
  <c r="D2690" i="1"/>
  <c r="D2686" i="1"/>
  <c r="D2682" i="1"/>
  <c r="D2678" i="1"/>
  <c r="D2674" i="1"/>
  <c r="D2670" i="1"/>
  <c r="D2666" i="1"/>
  <c r="D2662" i="1"/>
  <c r="D2658" i="1"/>
  <c r="D2654" i="1"/>
  <c r="D2650" i="1"/>
  <c r="D2646" i="1"/>
  <c r="D2642" i="1"/>
  <c r="D2638" i="1"/>
  <c r="D2634" i="1"/>
  <c r="D2630" i="1"/>
  <c r="D2626" i="1"/>
  <c r="D2622" i="1"/>
  <c r="D2618" i="1"/>
  <c r="D2614" i="1"/>
  <c r="D2610" i="1"/>
  <c r="D2606" i="1"/>
  <c r="D2602" i="1"/>
  <c r="D2598" i="1"/>
  <c r="D2594" i="1"/>
  <c r="D2590" i="1"/>
  <c r="D2586" i="1"/>
  <c r="D2582" i="1"/>
  <c r="D2578" i="1"/>
  <c r="D2574" i="1"/>
  <c r="D2570" i="1"/>
  <c r="D2566" i="1"/>
  <c r="D2562" i="1"/>
  <c r="D2558" i="1"/>
  <c r="D2554" i="1"/>
  <c r="D2550" i="1"/>
  <c r="D2546" i="1"/>
  <c r="D2542" i="1"/>
  <c r="D2538" i="1"/>
  <c r="D2534" i="1"/>
  <c r="D2530" i="1"/>
  <c r="D2526" i="1"/>
  <c r="D2522" i="1"/>
  <c r="D2518" i="1"/>
  <c r="D2514" i="1"/>
  <c r="D2510" i="1"/>
  <c r="D2506" i="1"/>
  <c r="D2502" i="1"/>
  <c r="D2498" i="1"/>
  <c r="D2494" i="1"/>
  <c r="D2490" i="1"/>
  <c r="D2486" i="1"/>
  <c r="D2482" i="1"/>
  <c r="D2478" i="1"/>
  <c r="D2474" i="1"/>
  <c r="D2470" i="1"/>
  <c r="D2466" i="1"/>
  <c r="D2462" i="1"/>
  <c r="D2458" i="1"/>
  <c r="D2454" i="1"/>
  <c r="D2450" i="1"/>
  <c r="D2446" i="1"/>
  <c r="D2442" i="1"/>
  <c r="D2438" i="1"/>
  <c r="D2434" i="1"/>
  <c r="D2430" i="1"/>
  <c r="D2426" i="1"/>
  <c r="D2422" i="1"/>
  <c r="D2418" i="1"/>
  <c r="D2414" i="1"/>
  <c r="D2410" i="1"/>
  <c r="D2406" i="1"/>
  <c r="D2402" i="1"/>
  <c r="D2398" i="1"/>
  <c r="D2394" i="1"/>
  <c r="D2390" i="1"/>
  <c r="D2386" i="1"/>
  <c r="D2382" i="1"/>
  <c r="D2378" i="1"/>
  <c r="D2374" i="1"/>
  <c r="D2370" i="1"/>
  <c r="D2366" i="1"/>
  <c r="D2362" i="1"/>
  <c r="D2358" i="1"/>
  <c r="D2354" i="1"/>
  <c r="D2350" i="1"/>
  <c r="D2346" i="1"/>
  <c r="D2342" i="1"/>
  <c r="D2338" i="1"/>
  <c r="D2334" i="1"/>
  <c r="D2330" i="1"/>
  <c r="D2326" i="1"/>
  <c r="D2322" i="1"/>
  <c r="D2318" i="1"/>
  <c r="D2314" i="1"/>
  <c r="D2310" i="1"/>
  <c r="D2306" i="1"/>
  <c r="D2302" i="1"/>
  <c r="D2298" i="1"/>
  <c r="D2294" i="1"/>
  <c r="D2290" i="1"/>
  <c r="D2286" i="1"/>
  <c r="D2282" i="1"/>
  <c r="D2278" i="1"/>
  <c r="D2274" i="1"/>
  <c r="D2270" i="1"/>
  <c r="D2266" i="1"/>
  <c r="D2262" i="1"/>
  <c r="D2258" i="1"/>
  <c r="D2254" i="1"/>
  <c r="D2250" i="1"/>
  <c r="D2246" i="1"/>
  <c r="D2242" i="1"/>
  <c r="D2238" i="1"/>
  <c r="D2234" i="1"/>
  <c r="D2230" i="1"/>
  <c r="D2226" i="1"/>
  <c r="D2222" i="1"/>
  <c r="D2218" i="1"/>
  <c r="D2214" i="1"/>
  <c r="D2210" i="1"/>
  <c r="D2206" i="1"/>
  <c r="D2202" i="1"/>
  <c r="D2198" i="1"/>
  <c r="D2194" i="1"/>
  <c r="D2190" i="1"/>
  <c r="D2186" i="1"/>
  <c r="D2182" i="1"/>
  <c r="D2178" i="1"/>
  <c r="D2174" i="1"/>
  <c r="D2170" i="1"/>
  <c r="D2166" i="1"/>
  <c r="D2162" i="1"/>
  <c r="D2158" i="1"/>
  <c r="D2154" i="1"/>
  <c r="D2150" i="1"/>
  <c r="D2146" i="1"/>
  <c r="D2142" i="1"/>
  <c r="D2138" i="1"/>
  <c r="D2134" i="1"/>
  <c r="D2130" i="1"/>
  <c r="D2126" i="1"/>
  <c r="D2122" i="1"/>
  <c r="D2118" i="1"/>
  <c r="D2114" i="1"/>
  <c r="D2110" i="1"/>
  <c r="D2106" i="1"/>
  <c r="D2102" i="1"/>
  <c r="D2098" i="1"/>
  <c r="D2094" i="1"/>
  <c r="D2090" i="1"/>
  <c r="D2086" i="1"/>
  <c r="D2082" i="1"/>
  <c r="D2078" i="1"/>
  <c r="D2074" i="1"/>
  <c r="D2070" i="1"/>
  <c r="D2066" i="1"/>
  <c r="D2062" i="1"/>
  <c r="D2058" i="1"/>
  <c r="D2054" i="1"/>
  <c r="D2050" i="1"/>
  <c r="D2046" i="1"/>
  <c r="D2042" i="1"/>
  <c r="D2038" i="1"/>
  <c r="D2034" i="1"/>
  <c r="D2030" i="1"/>
  <c r="D2026" i="1"/>
  <c r="D2022" i="1"/>
  <c r="D2018" i="1"/>
  <c r="D2014" i="1"/>
  <c r="D2010" i="1"/>
  <c r="D2006" i="1"/>
  <c r="D2002" i="1"/>
  <c r="D1998" i="1"/>
  <c r="D1994" i="1"/>
  <c r="D1990" i="1"/>
  <c r="D1986" i="1"/>
  <c r="D1982" i="1"/>
  <c r="D1978" i="1"/>
  <c r="D1974" i="1"/>
  <c r="D1970" i="1"/>
  <c r="D1966" i="1"/>
  <c r="D1962" i="1"/>
  <c r="D1958" i="1"/>
  <c r="D1954" i="1"/>
  <c r="D1950" i="1"/>
  <c r="D1946" i="1"/>
  <c r="D1942" i="1"/>
  <c r="D1938" i="1"/>
  <c r="D1934" i="1"/>
  <c r="D1930" i="1"/>
  <c r="D1926" i="1"/>
  <c r="D1922" i="1"/>
  <c r="D1918" i="1"/>
  <c r="D1914" i="1"/>
  <c r="D1910" i="1"/>
  <c r="D1906" i="1"/>
  <c r="D1902" i="1"/>
  <c r="D1898" i="1"/>
  <c r="D1894" i="1"/>
  <c r="D1890" i="1"/>
  <c r="D1886" i="1"/>
  <c r="D1882" i="1"/>
  <c r="D1878" i="1"/>
  <c r="D1874" i="1"/>
  <c r="D1870" i="1"/>
  <c r="D1866" i="1"/>
  <c r="D1862" i="1"/>
  <c r="D1858" i="1"/>
  <c r="D1854" i="1"/>
  <c r="D1850" i="1"/>
  <c r="D1846" i="1"/>
  <c r="D1842" i="1"/>
  <c r="D1838" i="1"/>
  <c r="D1834" i="1"/>
  <c r="D1830" i="1"/>
  <c r="D1826" i="1"/>
  <c r="D1822" i="1"/>
  <c r="D1818" i="1"/>
  <c r="D1814" i="1"/>
  <c r="D1810" i="1"/>
  <c r="D1806" i="1"/>
  <c r="D1802" i="1"/>
  <c r="D1798" i="1"/>
  <c r="D1794" i="1"/>
  <c r="D1790" i="1"/>
  <c r="D1786" i="1"/>
  <c r="D1782" i="1"/>
  <c r="D1778" i="1"/>
  <c r="D1774" i="1"/>
  <c r="D1770" i="1"/>
  <c r="D1766" i="1"/>
  <c r="D1762" i="1"/>
  <c r="D1758" i="1"/>
  <c r="D1754" i="1"/>
  <c r="D1750" i="1"/>
  <c r="D1746" i="1"/>
  <c r="D1742" i="1"/>
  <c r="D1738" i="1"/>
  <c r="D1734" i="1"/>
  <c r="D1730" i="1"/>
  <c r="D1726" i="1"/>
  <c r="D1722" i="1"/>
  <c r="D1718" i="1"/>
  <c r="D1714" i="1"/>
  <c r="D1710" i="1"/>
  <c r="D1706" i="1"/>
  <c r="D1702" i="1"/>
  <c r="D1698" i="1"/>
  <c r="D1694" i="1"/>
  <c r="D1690" i="1"/>
  <c r="D1686" i="1"/>
  <c r="D1682" i="1"/>
  <c r="D1678" i="1"/>
  <c r="D1674" i="1"/>
  <c r="D1670" i="1"/>
  <c r="D1666" i="1"/>
  <c r="D1662" i="1"/>
  <c r="D1658" i="1"/>
  <c r="D1654" i="1"/>
  <c r="D1650" i="1"/>
  <c r="D1646" i="1"/>
  <c r="D1642" i="1"/>
  <c r="D1638" i="1"/>
  <c r="D1634" i="1"/>
  <c r="D1630" i="1"/>
  <c r="D1626" i="1"/>
  <c r="D1622" i="1"/>
  <c r="D1618" i="1"/>
  <c r="D1614" i="1"/>
  <c r="D1610" i="1"/>
  <c r="D1606" i="1"/>
  <c r="D1602" i="1"/>
  <c r="D1598" i="1"/>
  <c r="D1594" i="1"/>
  <c r="D1590" i="1"/>
  <c r="D1586" i="1"/>
  <c r="D1582" i="1"/>
  <c r="D1578" i="1"/>
  <c r="D1574" i="1"/>
  <c r="D1570" i="1"/>
  <c r="D1566" i="1"/>
  <c r="D1562" i="1"/>
  <c r="D1558" i="1"/>
  <c r="D1554" i="1"/>
  <c r="D1550" i="1"/>
  <c r="D1546" i="1"/>
  <c r="D1542" i="1"/>
  <c r="D1538" i="1"/>
  <c r="D1534" i="1"/>
  <c r="D1530" i="1"/>
  <c r="D1526" i="1"/>
  <c r="D1522" i="1"/>
  <c r="D1518" i="1"/>
  <c r="D1514" i="1"/>
  <c r="D1510" i="1"/>
  <c r="D1506" i="1"/>
  <c r="D1502" i="1"/>
  <c r="D1498" i="1"/>
  <c r="D1494" i="1"/>
  <c r="D1490" i="1"/>
  <c r="D1486" i="1"/>
  <c r="D1482" i="1"/>
  <c r="D1478" i="1"/>
  <c r="D1474" i="1"/>
  <c r="D1470" i="1"/>
  <c r="D1466" i="1"/>
  <c r="D1462" i="1"/>
  <c r="D1458" i="1"/>
  <c r="D1454" i="1"/>
  <c r="D1450" i="1"/>
  <c r="D1446" i="1"/>
  <c r="D1442" i="1"/>
  <c r="D1438" i="1"/>
  <c r="D1434" i="1"/>
  <c r="D1430" i="1"/>
  <c r="D1426" i="1"/>
  <c r="D1422" i="1"/>
  <c r="D1418" i="1"/>
  <c r="D1414" i="1"/>
  <c r="D1410" i="1"/>
  <c r="D1406" i="1"/>
  <c r="D1402" i="1"/>
  <c r="D1398" i="1"/>
  <c r="D1394" i="1"/>
  <c r="D1390" i="1"/>
  <c r="D1386" i="1"/>
  <c r="D1382" i="1"/>
  <c r="D1378" i="1"/>
  <c r="D1374" i="1"/>
  <c r="D1370" i="1"/>
  <c r="D1366" i="1"/>
  <c r="D1362" i="1"/>
  <c r="D1358" i="1"/>
  <c r="D1354" i="1"/>
  <c r="D1350" i="1"/>
  <c r="D1346" i="1"/>
  <c r="D1342" i="1"/>
  <c r="D1338" i="1"/>
  <c r="D1334" i="1"/>
  <c r="D1330" i="1"/>
  <c r="D1326" i="1"/>
  <c r="D1322" i="1"/>
  <c r="D1318" i="1"/>
  <c r="D1314" i="1"/>
  <c r="D1310" i="1"/>
  <c r="D1306" i="1"/>
  <c r="D1302" i="1"/>
  <c r="D1298" i="1"/>
  <c r="D1294" i="1"/>
  <c r="D1290" i="1"/>
  <c r="D1286" i="1"/>
  <c r="D1282" i="1"/>
  <c r="D1278" i="1"/>
  <c r="D1274" i="1"/>
  <c r="D1270" i="1"/>
  <c r="D1266" i="1"/>
  <c r="D1262" i="1"/>
  <c r="D1258" i="1"/>
  <c r="D1254" i="1"/>
  <c r="D1250" i="1"/>
  <c r="D1246" i="1"/>
  <c r="D1242" i="1"/>
  <c r="D1238" i="1"/>
  <c r="D1234" i="1"/>
  <c r="D1230" i="1"/>
  <c r="D1226" i="1"/>
  <c r="D1222" i="1"/>
  <c r="D1218" i="1"/>
  <c r="D1214" i="1"/>
  <c r="D1210" i="1"/>
  <c r="D1206" i="1"/>
  <c r="D1202" i="1"/>
  <c r="D1198" i="1"/>
  <c r="D1194" i="1"/>
  <c r="D1190" i="1"/>
  <c r="D1186" i="1"/>
  <c r="D1182" i="1"/>
  <c r="D1178" i="1"/>
  <c r="D1174" i="1"/>
  <c r="D1170" i="1"/>
  <c r="D1166" i="1"/>
  <c r="D1162" i="1"/>
  <c r="D1158" i="1"/>
  <c r="D1154" i="1"/>
  <c r="D1150" i="1"/>
  <c r="D1146" i="1"/>
  <c r="D1142" i="1"/>
  <c r="D1138" i="1"/>
  <c r="D1134" i="1"/>
  <c r="D1130" i="1"/>
  <c r="D1126" i="1"/>
  <c r="D1122" i="1"/>
  <c r="D1118" i="1"/>
  <c r="D1114" i="1"/>
  <c r="D1110" i="1"/>
  <c r="D1106" i="1"/>
  <c r="D1102" i="1"/>
  <c r="D1098" i="1"/>
  <c r="D1094" i="1"/>
  <c r="D1090" i="1"/>
  <c r="D1086" i="1"/>
  <c r="D1082" i="1"/>
  <c r="D1078" i="1"/>
  <c r="D1074" i="1"/>
  <c r="D1070" i="1"/>
  <c r="D1066" i="1"/>
  <c r="D1062" i="1"/>
  <c r="D1058" i="1"/>
  <c r="D1054" i="1"/>
  <c r="D1050" i="1"/>
  <c r="D1046" i="1"/>
  <c r="D1042" i="1"/>
  <c r="D1038" i="1"/>
  <c r="D1034" i="1"/>
  <c r="D1030" i="1"/>
  <c r="D1026" i="1"/>
  <c r="D1022" i="1"/>
  <c r="D1018" i="1"/>
  <c r="D1014" i="1"/>
  <c r="D1010" i="1"/>
  <c r="D1006" i="1"/>
  <c r="D1002" i="1"/>
  <c r="D998" i="1"/>
  <c r="D994" i="1"/>
  <c r="D990" i="1"/>
  <c r="D986" i="1"/>
  <c r="D982" i="1"/>
  <c r="D978" i="1"/>
  <c r="D974" i="1"/>
  <c r="D970" i="1"/>
  <c r="D966" i="1"/>
  <c r="D962" i="1"/>
  <c r="D958" i="1"/>
  <c r="D954" i="1"/>
  <c r="D950" i="1"/>
  <c r="D946" i="1"/>
  <c r="D942" i="1"/>
  <c r="D938" i="1"/>
  <c r="D934" i="1"/>
  <c r="D930" i="1"/>
  <c r="D926" i="1"/>
  <c r="D922" i="1"/>
  <c r="D918" i="1"/>
  <c r="D914" i="1"/>
  <c r="D910" i="1"/>
  <c r="D906" i="1"/>
  <c r="D902" i="1"/>
  <c r="D898" i="1"/>
  <c r="D894" i="1"/>
  <c r="D890" i="1"/>
  <c r="D886" i="1"/>
  <c r="D882" i="1"/>
  <c r="D878" i="1"/>
  <c r="D874" i="1"/>
  <c r="D870" i="1"/>
  <c r="D866" i="1"/>
  <c r="D862" i="1"/>
  <c r="D858" i="1"/>
  <c r="D854" i="1"/>
  <c r="D850" i="1"/>
  <c r="D846" i="1"/>
  <c r="D842" i="1"/>
  <c r="D838" i="1"/>
  <c r="D834" i="1"/>
  <c r="D830" i="1"/>
  <c r="D826" i="1"/>
  <c r="D822" i="1"/>
  <c r="D818" i="1"/>
  <c r="D814" i="1"/>
  <c r="D810" i="1"/>
  <c r="D806" i="1"/>
  <c r="D802" i="1"/>
  <c r="D798" i="1"/>
  <c r="D794" i="1"/>
  <c r="D790" i="1"/>
  <c r="D786" i="1"/>
  <c r="D782" i="1"/>
  <c r="D778" i="1"/>
  <c r="D774" i="1"/>
  <c r="D770" i="1"/>
  <c r="D766" i="1"/>
  <c r="D762" i="1"/>
  <c r="D758" i="1"/>
  <c r="D754" i="1"/>
  <c r="D750" i="1"/>
  <c r="D746" i="1"/>
  <c r="D742" i="1"/>
  <c r="D738" i="1"/>
  <c r="D734" i="1"/>
  <c r="D730" i="1"/>
  <c r="D726" i="1"/>
  <c r="D722" i="1"/>
  <c r="D718" i="1"/>
  <c r="D714" i="1"/>
  <c r="D710" i="1"/>
  <c r="D706" i="1"/>
  <c r="D702" i="1"/>
  <c r="D698" i="1"/>
  <c r="D694" i="1"/>
  <c r="D690" i="1"/>
  <c r="D686" i="1"/>
  <c r="D682" i="1"/>
  <c r="D678" i="1"/>
  <c r="D674" i="1"/>
  <c r="D670" i="1"/>
  <c r="D666" i="1"/>
  <c r="D662" i="1"/>
  <c r="D658" i="1"/>
  <c r="D654" i="1"/>
  <c r="D650" i="1"/>
  <c r="D646" i="1"/>
  <c r="D642" i="1"/>
  <c r="D638" i="1"/>
  <c r="D634" i="1"/>
  <c r="D630" i="1"/>
  <c r="D626" i="1"/>
  <c r="D622" i="1"/>
  <c r="D618" i="1"/>
  <c r="D614" i="1"/>
  <c r="D610" i="1"/>
  <c r="D606" i="1"/>
  <c r="D602" i="1"/>
  <c r="D598" i="1"/>
  <c r="D594" i="1"/>
  <c r="D590" i="1"/>
  <c r="D586" i="1"/>
  <c r="D582" i="1"/>
  <c r="D578" i="1"/>
  <c r="D574" i="1"/>
  <c r="D570" i="1"/>
  <c r="D566" i="1"/>
  <c r="D562" i="1"/>
  <c r="D558" i="1"/>
  <c r="D554" i="1"/>
  <c r="D550" i="1"/>
  <c r="D546" i="1"/>
  <c r="D542" i="1"/>
  <c r="D538" i="1"/>
  <c r="D534" i="1"/>
  <c r="D530" i="1"/>
  <c r="D526" i="1"/>
  <c r="D522" i="1"/>
  <c r="D518" i="1"/>
  <c r="D514" i="1"/>
  <c r="D510" i="1"/>
  <c r="D506" i="1"/>
  <c r="D502" i="1"/>
  <c r="D498" i="1"/>
  <c r="D494" i="1"/>
  <c r="D490" i="1"/>
  <c r="D486" i="1"/>
  <c r="D482" i="1"/>
  <c r="D478" i="1"/>
  <c r="H478" i="1" s="1"/>
  <c r="D474" i="1"/>
  <c r="H474" i="1" s="1"/>
  <c r="D470" i="1"/>
  <c r="H470" i="1" s="1"/>
  <c r="D466" i="1"/>
  <c r="H466" i="1" s="1"/>
  <c r="D462" i="1"/>
  <c r="H462" i="1" s="1"/>
  <c r="D458" i="1"/>
  <c r="H458" i="1" s="1"/>
  <c r="D454" i="1"/>
  <c r="H454" i="1" s="1"/>
  <c r="D450" i="1"/>
  <c r="H450" i="1" s="1"/>
  <c r="D446" i="1"/>
  <c r="H446" i="1" s="1"/>
  <c r="D442" i="1"/>
  <c r="H442" i="1" s="1"/>
  <c r="D438" i="1"/>
  <c r="H438" i="1" s="1"/>
  <c r="D434" i="1"/>
  <c r="H434" i="1" s="1"/>
  <c r="D430" i="1"/>
  <c r="H430" i="1" s="1"/>
  <c r="D426" i="1"/>
  <c r="H426" i="1" s="1"/>
  <c r="D422" i="1"/>
  <c r="H422" i="1" s="1"/>
  <c r="D418" i="1"/>
  <c r="H418" i="1" s="1"/>
  <c r="D414" i="1"/>
  <c r="H414" i="1" s="1"/>
  <c r="D410" i="1"/>
  <c r="H410" i="1" s="1"/>
  <c r="D406" i="1"/>
  <c r="H406" i="1" s="1"/>
  <c r="D402" i="1"/>
  <c r="H402" i="1" s="1"/>
  <c r="D398" i="1"/>
  <c r="H398" i="1" s="1"/>
  <c r="D394" i="1"/>
  <c r="H394" i="1" s="1"/>
  <c r="D390" i="1"/>
  <c r="H390" i="1" s="1"/>
  <c r="D386" i="1"/>
  <c r="H386" i="1" s="1"/>
  <c r="D382" i="1"/>
  <c r="H382" i="1" s="1"/>
  <c r="D378" i="1"/>
  <c r="H378" i="1" s="1"/>
  <c r="D374" i="1"/>
  <c r="H374" i="1" s="1"/>
  <c r="D370" i="1"/>
  <c r="H370" i="1" s="1"/>
  <c r="D366" i="1"/>
  <c r="H366" i="1" s="1"/>
  <c r="D362" i="1"/>
  <c r="H362" i="1" s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2" i="1"/>
  <c r="I3995" i="1"/>
  <c r="H3995" i="1"/>
  <c r="G3995" i="1"/>
  <c r="F3995" i="1"/>
  <c r="G3993" i="1"/>
  <c r="I3985" i="1"/>
  <c r="H3985" i="1"/>
  <c r="G3985" i="1"/>
  <c r="F3985" i="1"/>
  <c r="I3977" i="1"/>
  <c r="H3977" i="1"/>
  <c r="G3977" i="1"/>
  <c r="F3977" i="1"/>
  <c r="I3969" i="1"/>
  <c r="H3969" i="1"/>
  <c r="G3969" i="1"/>
  <c r="F3969" i="1"/>
  <c r="G3961" i="1"/>
  <c r="I3953" i="1"/>
  <c r="H3953" i="1"/>
  <c r="G3953" i="1"/>
  <c r="F3953" i="1"/>
  <c r="I3945" i="1"/>
  <c r="H3945" i="1"/>
  <c r="G3945" i="1"/>
  <c r="F3945" i="1"/>
  <c r="I3937" i="1"/>
  <c r="H3937" i="1"/>
  <c r="G3937" i="1"/>
  <c r="F3937" i="1"/>
  <c r="G3929" i="1"/>
  <c r="I3921" i="1"/>
  <c r="H3921" i="1"/>
  <c r="G3921" i="1"/>
  <c r="F3921" i="1"/>
  <c r="I3913" i="1"/>
  <c r="H3913" i="1"/>
  <c r="G3913" i="1"/>
  <c r="F3913" i="1"/>
  <c r="I3905" i="1"/>
  <c r="H3905" i="1"/>
  <c r="G3905" i="1"/>
  <c r="F3905" i="1"/>
  <c r="G3897" i="1"/>
  <c r="I3889" i="1"/>
  <c r="H3889" i="1"/>
  <c r="G3889" i="1"/>
  <c r="F3889" i="1"/>
  <c r="I3881" i="1"/>
  <c r="H3881" i="1"/>
  <c r="G3881" i="1"/>
  <c r="F3881" i="1"/>
  <c r="I3873" i="1"/>
  <c r="H3873" i="1"/>
  <c r="G3873" i="1"/>
  <c r="F3873" i="1"/>
  <c r="G3865" i="1"/>
  <c r="I3857" i="1"/>
  <c r="H3857" i="1"/>
  <c r="G3857" i="1"/>
  <c r="F3857" i="1"/>
  <c r="I3849" i="1"/>
  <c r="H3849" i="1"/>
  <c r="G3849" i="1"/>
  <c r="F3849" i="1"/>
  <c r="I3841" i="1"/>
  <c r="H3841" i="1"/>
  <c r="G3841" i="1"/>
  <c r="F3841" i="1"/>
  <c r="G3833" i="1"/>
  <c r="I3825" i="1"/>
  <c r="H3825" i="1"/>
  <c r="G3825" i="1"/>
  <c r="F3825" i="1"/>
  <c r="I3817" i="1"/>
  <c r="H3817" i="1"/>
  <c r="G3817" i="1"/>
  <c r="F3817" i="1"/>
  <c r="I3809" i="1"/>
  <c r="H3809" i="1"/>
  <c r="G3809" i="1"/>
  <c r="F3809" i="1"/>
  <c r="G3801" i="1"/>
  <c r="I3793" i="1"/>
  <c r="H3793" i="1"/>
  <c r="G3793" i="1"/>
  <c r="F3793" i="1"/>
  <c r="I3785" i="1"/>
  <c r="H3785" i="1"/>
  <c r="G3785" i="1"/>
  <c r="F3785" i="1"/>
  <c r="I3777" i="1"/>
  <c r="H3777" i="1"/>
  <c r="G3777" i="1"/>
  <c r="F3777" i="1"/>
  <c r="G3769" i="1"/>
  <c r="I3761" i="1"/>
  <c r="H3761" i="1"/>
  <c r="G3761" i="1"/>
  <c r="F3761" i="1"/>
  <c r="I3753" i="1"/>
  <c r="H3753" i="1"/>
  <c r="G3753" i="1"/>
  <c r="F3753" i="1"/>
  <c r="I3745" i="1"/>
  <c r="H3745" i="1"/>
  <c r="G3745" i="1"/>
  <c r="F3745" i="1"/>
  <c r="G3737" i="1"/>
  <c r="I3729" i="1"/>
  <c r="H3729" i="1"/>
  <c r="G3729" i="1"/>
  <c r="F3729" i="1"/>
  <c r="I3721" i="1"/>
  <c r="H3721" i="1"/>
  <c r="G3721" i="1"/>
  <c r="F3721" i="1"/>
  <c r="I3713" i="1"/>
  <c r="H3713" i="1"/>
  <c r="G3713" i="1"/>
  <c r="F3713" i="1"/>
  <c r="G3705" i="1"/>
  <c r="I3697" i="1"/>
  <c r="H3697" i="1"/>
  <c r="G3697" i="1"/>
  <c r="F3697" i="1"/>
  <c r="I3689" i="1"/>
  <c r="H3689" i="1"/>
  <c r="G3689" i="1"/>
  <c r="F3689" i="1"/>
  <c r="I3681" i="1"/>
  <c r="H3681" i="1"/>
  <c r="G3681" i="1"/>
  <c r="F3681" i="1"/>
  <c r="G3673" i="1"/>
  <c r="I3665" i="1"/>
  <c r="H3665" i="1"/>
  <c r="G3665" i="1"/>
  <c r="F3665" i="1"/>
  <c r="I3657" i="1"/>
  <c r="H3657" i="1"/>
  <c r="G3657" i="1"/>
  <c r="F3657" i="1"/>
  <c r="I3649" i="1"/>
  <c r="H3649" i="1"/>
  <c r="G3649" i="1"/>
  <c r="F3649" i="1"/>
  <c r="G3641" i="1"/>
  <c r="I3633" i="1"/>
  <c r="H3633" i="1"/>
  <c r="G3633" i="1"/>
  <c r="F3633" i="1"/>
  <c r="I3625" i="1"/>
  <c r="H3625" i="1"/>
  <c r="G3625" i="1"/>
  <c r="F3625" i="1"/>
  <c r="I3617" i="1"/>
  <c r="H3617" i="1"/>
  <c r="G3617" i="1"/>
  <c r="F3617" i="1"/>
  <c r="G3609" i="1"/>
  <c r="I3601" i="1"/>
  <c r="H3601" i="1"/>
  <c r="G3601" i="1"/>
  <c r="F3601" i="1"/>
  <c r="I3593" i="1"/>
  <c r="H3593" i="1"/>
  <c r="G3593" i="1"/>
  <c r="F3593" i="1"/>
  <c r="I3585" i="1"/>
  <c r="H3585" i="1"/>
  <c r="G3585" i="1"/>
  <c r="F3585" i="1"/>
  <c r="G3577" i="1"/>
  <c r="I3569" i="1"/>
  <c r="H3569" i="1"/>
  <c r="G3569" i="1"/>
  <c r="F3569" i="1"/>
  <c r="I3561" i="1"/>
  <c r="H3561" i="1"/>
  <c r="G3561" i="1"/>
  <c r="F3561" i="1"/>
  <c r="I3553" i="1"/>
  <c r="H3553" i="1"/>
  <c r="G3553" i="1"/>
  <c r="F3553" i="1"/>
  <c r="G3545" i="1"/>
  <c r="I3537" i="1"/>
  <c r="H3537" i="1"/>
  <c r="G3537" i="1"/>
  <c r="F3537" i="1"/>
  <c r="I3529" i="1"/>
  <c r="H3529" i="1"/>
  <c r="G3529" i="1"/>
  <c r="F3529" i="1"/>
  <c r="I3521" i="1"/>
  <c r="H3521" i="1"/>
  <c r="G3521" i="1"/>
  <c r="F3521" i="1"/>
  <c r="G3513" i="1"/>
  <c r="G3501" i="1"/>
  <c r="D3493" i="1"/>
  <c r="D3485" i="1"/>
  <c r="D3477" i="1"/>
  <c r="D3473" i="1"/>
  <c r="D3469" i="1"/>
  <c r="D3465" i="1"/>
  <c r="D3461" i="1"/>
  <c r="D3457" i="1"/>
  <c r="D3453" i="1"/>
  <c r="D3449" i="1"/>
  <c r="D3445" i="1"/>
  <c r="D3441" i="1"/>
  <c r="D3437" i="1"/>
  <c r="D3433" i="1"/>
  <c r="D3429" i="1"/>
  <c r="D3425" i="1"/>
  <c r="D3421" i="1"/>
  <c r="D3417" i="1"/>
  <c r="D3413" i="1"/>
  <c r="D3405" i="1"/>
  <c r="D3401" i="1"/>
  <c r="D3397" i="1"/>
  <c r="D3393" i="1"/>
  <c r="D3389" i="1"/>
  <c r="D3385" i="1"/>
  <c r="D3381" i="1"/>
  <c r="D3377" i="1"/>
  <c r="D3373" i="1"/>
  <c r="D3369" i="1"/>
  <c r="D3365" i="1"/>
  <c r="D3361" i="1"/>
  <c r="D3357" i="1"/>
  <c r="D3353" i="1"/>
  <c r="D3349" i="1"/>
  <c r="D3345" i="1"/>
  <c r="D3341" i="1"/>
  <c r="D3337" i="1"/>
  <c r="D3333" i="1"/>
  <c r="D3329" i="1"/>
  <c r="D3325" i="1"/>
  <c r="D3321" i="1"/>
  <c r="D3317" i="1"/>
  <c r="D3313" i="1"/>
  <c r="D3309" i="1"/>
  <c r="D3305" i="1"/>
  <c r="D3301" i="1"/>
  <c r="D3297" i="1"/>
  <c r="D3293" i="1"/>
  <c r="D3289" i="1"/>
  <c r="D3285" i="1"/>
  <c r="D3281" i="1"/>
  <c r="D3277" i="1"/>
  <c r="D3273" i="1"/>
  <c r="D3269" i="1"/>
  <c r="D3265" i="1"/>
  <c r="D3261" i="1"/>
  <c r="D3257" i="1"/>
  <c r="D3253" i="1"/>
  <c r="D3249" i="1"/>
  <c r="D3245" i="1"/>
  <c r="D3241" i="1"/>
  <c r="D3237" i="1"/>
  <c r="D3233" i="1"/>
  <c r="D3229" i="1"/>
  <c r="D3225" i="1"/>
  <c r="D3221" i="1"/>
  <c r="D3217" i="1"/>
  <c r="D3213" i="1"/>
  <c r="D3209" i="1"/>
  <c r="D3205" i="1"/>
  <c r="D3201" i="1"/>
  <c r="D3197" i="1"/>
  <c r="D3193" i="1"/>
  <c r="D3189" i="1"/>
  <c r="D3185" i="1"/>
  <c r="D3181" i="1"/>
  <c r="D3177" i="1"/>
  <c r="D3173" i="1"/>
  <c r="D3169" i="1"/>
  <c r="D3165" i="1"/>
  <c r="D3161" i="1"/>
  <c r="D3157" i="1"/>
  <c r="D3153" i="1"/>
  <c r="D3149" i="1"/>
  <c r="D3145" i="1"/>
  <c r="D3141" i="1"/>
  <c r="D3137" i="1"/>
  <c r="D3133" i="1"/>
  <c r="D3129" i="1"/>
  <c r="D3125" i="1"/>
  <c r="D3121" i="1"/>
  <c r="D3117" i="1"/>
  <c r="D3113" i="1"/>
  <c r="D3109" i="1"/>
  <c r="D3105" i="1"/>
  <c r="D3101" i="1"/>
  <c r="D3097" i="1"/>
  <c r="D3093" i="1"/>
  <c r="D3089" i="1"/>
  <c r="D3085" i="1"/>
  <c r="D3081" i="1"/>
  <c r="D3077" i="1"/>
  <c r="D3073" i="1"/>
  <c r="D3069" i="1"/>
  <c r="D3065" i="1"/>
  <c r="D3061" i="1"/>
  <c r="D3057" i="1"/>
  <c r="D3053" i="1"/>
  <c r="D3049" i="1"/>
  <c r="D3045" i="1"/>
  <c r="D3041" i="1"/>
  <c r="D3037" i="1"/>
  <c r="D3033" i="1"/>
  <c r="D3029" i="1"/>
  <c r="D3025" i="1"/>
  <c r="D3021" i="1"/>
  <c r="D3017" i="1"/>
  <c r="D3013" i="1"/>
  <c r="D3009" i="1"/>
  <c r="D3005" i="1"/>
  <c r="D3001" i="1"/>
  <c r="D2997" i="1"/>
  <c r="D2993" i="1"/>
  <c r="D2989" i="1"/>
  <c r="D2985" i="1"/>
  <c r="D2981" i="1"/>
  <c r="D2977" i="1"/>
  <c r="D2973" i="1"/>
  <c r="D2969" i="1"/>
  <c r="D2965" i="1"/>
  <c r="D2961" i="1"/>
  <c r="D2957" i="1"/>
  <c r="D2953" i="1"/>
  <c r="D2949" i="1"/>
  <c r="D2945" i="1"/>
  <c r="D2941" i="1"/>
  <c r="D2937" i="1"/>
  <c r="D2933" i="1"/>
  <c r="D2929" i="1"/>
  <c r="D2925" i="1"/>
  <c r="D2921" i="1"/>
  <c r="D2917" i="1"/>
  <c r="D2913" i="1"/>
  <c r="D2909" i="1"/>
  <c r="D2905" i="1"/>
  <c r="D2901" i="1"/>
  <c r="D2897" i="1"/>
  <c r="D2893" i="1"/>
  <c r="D2889" i="1"/>
  <c r="D2885" i="1"/>
  <c r="D2881" i="1"/>
  <c r="D2877" i="1"/>
  <c r="D2873" i="1"/>
  <c r="D2869" i="1"/>
  <c r="D2865" i="1"/>
  <c r="D2861" i="1"/>
  <c r="D2857" i="1"/>
  <c r="D2853" i="1"/>
  <c r="D2849" i="1"/>
  <c r="D2845" i="1"/>
  <c r="D2841" i="1"/>
  <c r="D2837" i="1"/>
  <c r="D2833" i="1"/>
  <c r="D2829" i="1"/>
  <c r="D2825" i="1"/>
  <c r="D2821" i="1"/>
  <c r="D2817" i="1"/>
  <c r="D2813" i="1"/>
  <c r="D2809" i="1"/>
  <c r="D2805" i="1"/>
  <c r="D2801" i="1"/>
  <c r="D2797" i="1"/>
  <c r="D2793" i="1"/>
  <c r="D2789" i="1"/>
  <c r="D2785" i="1"/>
  <c r="D2781" i="1"/>
  <c r="D2777" i="1"/>
  <c r="D2773" i="1"/>
  <c r="D2769" i="1"/>
  <c r="D2765" i="1"/>
  <c r="D2761" i="1"/>
  <c r="D2757" i="1"/>
  <c r="D2753" i="1"/>
  <c r="D2749" i="1"/>
  <c r="D2745" i="1"/>
  <c r="D2741" i="1"/>
  <c r="D2737" i="1"/>
  <c r="D2733" i="1"/>
  <c r="D2729" i="1"/>
  <c r="D2725" i="1"/>
  <c r="D2721" i="1"/>
  <c r="D2717" i="1"/>
  <c r="D2713" i="1"/>
  <c r="D2709" i="1"/>
  <c r="D2705" i="1"/>
  <c r="D2701" i="1"/>
  <c r="D2697" i="1"/>
  <c r="D2693" i="1"/>
  <c r="D2689" i="1"/>
  <c r="D2685" i="1"/>
  <c r="D2681" i="1"/>
  <c r="D2677" i="1"/>
  <c r="D2673" i="1"/>
  <c r="D2669" i="1"/>
  <c r="D2665" i="1"/>
  <c r="D2661" i="1"/>
  <c r="D2657" i="1"/>
  <c r="D2653" i="1"/>
  <c r="D2649" i="1"/>
  <c r="D2645" i="1"/>
  <c r="D2641" i="1"/>
  <c r="D2637" i="1"/>
  <c r="D2633" i="1"/>
  <c r="D2629" i="1"/>
  <c r="D2625" i="1"/>
  <c r="D2621" i="1"/>
  <c r="D2617" i="1"/>
  <c r="D2613" i="1"/>
  <c r="D2609" i="1"/>
  <c r="D2605" i="1"/>
  <c r="D2601" i="1"/>
  <c r="D2597" i="1"/>
  <c r="D2593" i="1"/>
  <c r="D2589" i="1"/>
  <c r="D2585" i="1"/>
  <c r="D2581" i="1"/>
  <c r="D2577" i="1"/>
  <c r="D2573" i="1"/>
  <c r="D2569" i="1"/>
  <c r="D2565" i="1"/>
  <c r="D2561" i="1"/>
  <c r="D2557" i="1"/>
  <c r="D2553" i="1"/>
  <c r="D2549" i="1"/>
  <c r="D2545" i="1"/>
  <c r="D2541" i="1"/>
  <c r="D2537" i="1"/>
  <c r="D2533" i="1"/>
  <c r="D2529" i="1"/>
  <c r="D2525" i="1"/>
  <c r="D2521" i="1"/>
  <c r="D2517" i="1"/>
  <c r="D2513" i="1"/>
  <c r="D2509" i="1"/>
  <c r="D2505" i="1"/>
  <c r="D2501" i="1"/>
  <c r="D2497" i="1"/>
  <c r="D2493" i="1"/>
  <c r="D2489" i="1"/>
  <c r="D2485" i="1"/>
  <c r="D2481" i="1"/>
  <c r="D2477" i="1"/>
  <c r="D2473" i="1"/>
  <c r="D2469" i="1"/>
  <c r="D2465" i="1"/>
  <c r="D2461" i="1"/>
  <c r="D2457" i="1"/>
  <c r="D2453" i="1"/>
  <c r="D2449" i="1"/>
  <c r="D2445" i="1"/>
  <c r="D2441" i="1"/>
  <c r="D2437" i="1"/>
  <c r="D2433" i="1"/>
  <c r="D2429" i="1"/>
  <c r="D2425" i="1"/>
  <c r="D2421" i="1"/>
  <c r="D2417" i="1"/>
  <c r="D2413" i="1"/>
  <c r="D2409" i="1"/>
  <c r="D2405" i="1"/>
  <c r="D2401" i="1"/>
  <c r="D2397" i="1"/>
  <c r="D2393" i="1"/>
  <c r="D2389" i="1"/>
  <c r="D2385" i="1"/>
  <c r="D2381" i="1"/>
  <c r="D2377" i="1"/>
  <c r="D2373" i="1"/>
  <c r="D2369" i="1"/>
  <c r="D2365" i="1"/>
  <c r="D2361" i="1"/>
  <c r="D2357" i="1"/>
  <c r="D2353" i="1"/>
  <c r="D2349" i="1"/>
  <c r="D2345" i="1"/>
  <c r="D2341" i="1"/>
  <c r="D2337" i="1"/>
  <c r="D2333" i="1"/>
  <c r="D2329" i="1"/>
  <c r="D2325" i="1"/>
  <c r="D2321" i="1"/>
  <c r="D2317" i="1"/>
  <c r="D2313" i="1"/>
  <c r="D2309" i="1"/>
  <c r="D2305" i="1"/>
  <c r="D2301" i="1"/>
  <c r="D2297" i="1"/>
  <c r="D2293" i="1"/>
  <c r="D2289" i="1"/>
  <c r="D2285" i="1"/>
  <c r="D2281" i="1"/>
  <c r="D2277" i="1"/>
  <c r="D2273" i="1"/>
  <c r="D2269" i="1"/>
  <c r="D2265" i="1"/>
  <c r="D2261" i="1"/>
  <c r="D2257" i="1"/>
  <c r="D2253" i="1"/>
  <c r="D2249" i="1"/>
  <c r="D2245" i="1"/>
  <c r="D2241" i="1"/>
  <c r="D2237" i="1"/>
  <c r="D2233" i="1"/>
  <c r="D2229" i="1"/>
  <c r="D2225" i="1"/>
  <c r="D2221" i="1"/>
  <c r="D2217" i="1"/>
  <c r="D2213" i="1"/>
  <c r="D2209" i="1"/>
  <c r="D2205" i="1"/>
  <c r="D2201" i="1"/>
  <c r="D2197" i="1"/>
  <c r="D2193" i="1"/>
  <c r="D2189" i="1"/>
  <c r="D2185" i="1"/>
  <c r="D2181" i="1"/>
  <c r="D2177" i="1"/>
  <c r="D2173" i="1"/>
  <c r="D2169" i="1"/>
  <c r="D2165" i="1"/>
  <c r="D2161" i="1"/>
  <c r="D2157" i="1"/>
  <c r="D2153" i="1"/>
  <c r="D2149" i="1"/>
  <c r="D2145" i="1"/>
  <c r="D2141" i="1"/>
  <c r="D2137" i="1"/>
  <c r="D2133" i="1"/>
  <c r="D2129" i="1"/>
  <c r="D2125" i="1"/>
  <c r="D2121" i="1"/>
  <c r="D2117" i="1"/>
  <c r="D2113" i="1"/>
  <c r="D2109" i="1"/>
  <c r="D2105" i="1"/>
  <c r="D2101" i="1"/>
  <c r="D2097" i="1"/>
  <c r="D2093" i="1"/>
  <c r="D2089" i="1"/>
  <c r="D2085" i="1"/>
  <c r="D2081" i="1"/>
  <c r="D2077" i="1"/>
  <c r="D2073" i="1"/>
  <c r="D2069" i="1"/>
  <c r="D2065" i="1"/>
  <c r="D2061" i="1"/>
  <c r="D2057" i="1"/>
  <c r="D2053" i="1"/>
  <c r="D2049" i="1"/>
  <c r="D2045" i="1"/>
  <c r="D2041" i="1"/>
  <c r="D2037" i="1"/>
  <c r="D2033" i="1"/>
  <c r="D2029" i="1"/>
  <c r="D2025" i="1"/>
  <c r="D2021" i="1"/>
  <c r="D2017" i="1"/>
  <c r="D2013" i="1"/>
  <c r="D2009" i="1"/>
  <c r="D2005" i="1"/>
  <c r="D2001" i="1"/>
  <c r="D1997" i="1"/>
  <c r="D1993" i="1"/>
  <c r="D1989" i="1"/>
  <c r="D1985" i="1"/>
  <c r="D1981" i="1"/>
  <c r="D1977" i="1"/>
  <c r="D1973" i="1"/>
  <c r="D1969" i="1"/>
  <c r="D1965" i="1"/>
  <c r="D1961" i="1"/>
  <c r="D1957" i="1"/>
  <c r="D1953" i="1"/>
  <c r="D1949" i="1"/>
  <c r="D1945" i="1"/>
  <c r="D1941" i="1"/>
  <c r="D1937" i="1"/>
  <c r="D1933" i="1"/>
  <c r="D1929" i="1"/>
  <c r="D1925" i="1"/>
  <c r="D1921" i="1"/>
  <c r="D1917" i="1"/>
  <c r="D1913" i="1"/>
  <c r="D1909" i="1"/>
  <c r="D1905" i="1"/>
  <c r="D1901" i="1"/>
  <c r="D1897" i="1"/>
  <c r="D1893" i="1"/>
  <c r="D1889" i="1"/>
  <c r="D1885" i="1"/>
  <c r="D1881" i="1"/>
  <c r="D1877" i="1"/>
  <c r="D1873" i="1"/>
  <c r="D1869" i="1"/>
  <c r="D1865" i="1"/>
  <c r="D1861" i="1"/>
  <c r="D1857" i="1"/>
  <c r="D1853" i="1"/>
  <c r="D1849" i="1"/>
  <c r="D1845" i="1"/>
  <c r="D1841" i="1"/>
  <c r="D1837" i="1"/>
  <c r="D1833" i="1"/>
  <c r="D1829" i="1"/>
  <c r="D1825" i="1"/>
  <c r="D1821" i="1"/>
  <c r="D1817" i="1"/>
  <c r="D1813" i="1"/>
  <c r="D1809" i="1"/>
  <c r="D1805" i="1"/>
  <c r="D1801" i="1"/>
  <c r="D1797" i="1"/>
  <c r="D1793" i="1"/>
  <c r="D1789" i="1"/>
  <c r="D1785" i="1"/>
  <c r="D1781" i="1"/>
  <c r="D1777" i="1"/>
  <c r="D1773" i="1"/>
  <c r="D1769" i="1"/>
  <c r="D1765" i="1"/>
  <c r="D1761" i="1"/>
  <c r="D1757" i="1"/>
  <c r="D1753" i="1"/>
  <c r="D1749" i="1"/>
  <c r="D1745" i="1"/>
  <c r="D1741" i="1"/>
  <c r="D1737" i="1"/>
  <c r="D1733" i="1"/>
  <c r="D1729" i="1"/>
  <c r="D1725" i="1"/>
  <c r="D1721" i="1"/>
  <c r="D1717" i="1"/>
  <c r="D1713" i="1"/>
  <c r="D1709" i="1"/>
  <c r="D1705" i="1"/>
  <c r="D1701" i="1"/>
  <c r="D1697" i="1"/>
  <c r="D1693" i="1"/>
  <c r="D1689" i="1"/>
  <c r="D1685" i="1"/>
  <c r="D1681" i="1"/>
  <c r="D1677" i="1"/>
  <c r="D1673" i="1"/>
  <c r="D1669" i="1"/>
  <c r="D1665" i="1"/>
  <c r="D1661" i="1"/>
  <c r="D1657" i="1"/>
  <c r="D1653" i="1"/>
  <c r="D1649" i="1"/>
  <c r="D1645" i="1"/>
  <c r="D1641" i="1"/>
  <c r="D1637" i="1"/>
  <c r="D1633" i="1"/>
  <c r="D1629" i="1"/>
  <c r="D1625" i="1"/>
  <c r="D1621" i="1"/>
  <c r="D1617" i="1"/>
  <c r="D1613" i="1"/>
  <c r="D1609" i="1"/>
  <c r="D1605" i="1"/>
  <c r="D1601" i="1"/>
  <c r="D1597" i="1"/>
  <c r="D1593" i="1"/>
  <c r="D1589" i="1"/>
  <c r="D1585" i="1"/>
  <c r="D1581" i="1"/>
  <c r="D1577" i="1"/>
  <c r="D1573" i="1"/>
  <c r="D1569" i="1"/>
  <c r="D1565" i="1"/>
  <c r="D1561" i="1"/>
  <c r="D1557" i="1"/>
  <c r="D1553" i="1"/>
  <c r="D1549" i="1"/>
  <c r="D1545" i="1"/>
  <c r="D1541" i="1"/>
  <c r="D1537" i="1"/>
  <c r="D1533" i="1"/>
  <c r="D1529" i="1"/>
  <c r="D1525" i="1"/>
  <c r="D1521" i="1"/>
  <c r="D1517" i="1"/>
  <c r="D1513" i="1"/>
  <c r="D1509" i="1"/>
  <c r="D1505" i="1"/>
  <c r="D1501" i="1"/>
  <c r="D1497" i="1"/>
  <c r="D1493" i="1"/>
  <c r="D1489" i="1"/>
  <c r="D1485" i="1"/>
  <c r="D1481" i="1"/>
  <c r="D1477" i="1"/>
  <c r="D1473" i="1"/>
  <c r="D1469" i="1"/>
  <c r="D1465" i="1"/>
  <c r="D1461" i="1"/>
  <c r="D1457" i="1"/>
  <c r="D1453" i="1"/>
  <c r="D1449" i="1"/>
  <c r="D1445" i="1"/>
  <c r="D1441" i="1"/>
  <c r="D1437" i="1"/>
  <c r="D1433" i="1"/>
  <c r="D1429" i="1"/>
  <c r="D1425" i="1"/>
  <c r="D1421" i="1"/>
  <c r="D1417" i="1"/>
  <c r="D1413" i="1"/>
  <c r="D1409" i="1"/>
  <c r="D1405" i="1"/>
  <c r="D1401" i="1"/>
  <c r="D1397" i="1"/>
  <c r="D1393" i="1"/>
  <c r="D1389" i="1"/>
  <c r="D1385" i="1"/>
  <c r="D1381" i="1"/>
  <c r="D1377" i="1"/>
  <c r="D1373" i="1"/>
  <c r="D1369" i="1"/>
  <c r="D1365" i="1"/>
  <c r="D1361" i="1"/>
  <c r="D1357" i="1"/>
  <c r="D1353" i="1"/>
  <c r="D1349" i="1"/>
  <c r="D1345" i="1"/>
  <c r="D1341" i="1"/>
  <c r="D1337" i="1"/>
  <c r="D1333" i="1"/>
  <c r="D1329" i="1"/>
  <c r="D1325" i="1"/>
  <c r="D1321" i="1"/>
  <c r="D1317" i="1"/>
  <c r="D1313" i="1"/>
  <c r="D1309" i="1"/>
  <c r="D1305" i="1"/>
  <c r="D1301" i="1"/>
  <c r="D1297" i="1"/>
  <c r="D1293" i="1"/>
  <c r="D1289" i="1"/>
  <c r="D1285" i="1"/>
  <c r="D1281" i="1"/>
  <c r="D1277" i="1"/>
  <c r="D1273" i="1"/>
  <c r="D1269" i="1"/>
  <c r="D1265" i="1"/>
  <c r="D1261" i="1"/>
  <c r="D1257" i="1"/>
  <c r="D1253" i="1"/>
  <c r="D1249" i="1"/>
  <c r="D1245" i="1"/>
  <c r="D1241" i="1"/>
  <c r="D1237" i="1"/>
  <c r="D1233" i="1"/>
  <c r="D1229" i="1"/>
  <c r="D1225" i="1"/>
  <c r="D1221" i="1"/>
  <c r="D1217" i="1"/>
  <c r="D1213" i="1"/>
  <c r="D1209" i="1"/>
  <c r="D1205" i="1"/>
  <c r="D1201" i="1"/>
  <c r="D1197" i="1"/>
  <c r="D1193" i="1"/>
  <c r="D1189" i="1"/>
  <c r="D1185" i="1"/>
  <c r="D1181" i="1"/>
  <c r="D1177" i="1"/>
  <c r="D1173" i="1"/>
  <c r="D1169" i="1"/>
  <c r="D1165" i="1"/>
  <c r="D1161" i="1"/>
  <c r="D1157" i="1"/>
  <c r="D1153" i="1"/>
  <c r="D1149" i="1"/>
  <c r="D1145" i="1"/>
  <c r="D1141" i="1"/>
  <c r="D1137" i="1"/>
  <c r="D1133" i="1"/>
  <c r="D1129" i="1"/>
  <c r="D1125" i="1"/>
  <c r="D1121" i="1"/>
  <c r="D1117" i="1"/>
  <c r="D1113" i="1"/>
  <c r="D1109" i="1"/>
  <c r="D1105" i="1"/>
  <c r="D1101" i="1"/>
  <c r="D1097" i="1"/>
  <c r="D1093" i="1"/>
  <c r="D1089" i="1"/>
  <c r="D1085" i="1"/>
  <c r="D1081" i="1"/>
  <c r="D1077" i="1"/>
  <c r="D1073" i="1"/>
  <c r="D1069" i="1"/>
  <c r="D1065" i="1"/>
  <c r="D1061" i="1"/>
  <c r="D1057" i="1"/>
  <c r="D1053" i="1"/>
  <c r="D1049" i="1"/>
  <c r="D1045" i="1"/>
  <c r="D1041" i="1"/>
  <c r="D1037" i="1"/>
  <c r="D1033" i="1"/>
  <c r="D1029" i="1"/>
  <c r="D1025" i="1"/>
  <c r="D1021" i="1"/>
  <c r="D1017" i="1"/>
  <c r="D1013" i="1"/>
  <c r="D1009" i="1"/>
  <c r="D1005" i="1"/>
  <c r="D1001" i="1"/>
  <c r="D997" i="1"/>
  <c r="D993" i="1"/>
  <c r="D989" i="1"/>
  <c r="D985" i="1"/>
  <c r="D981" i="1"/>
  <c r="D977" i="1"/>
  <c r="D973" i="1"/>
  <c r="D969" i="1"/>
  <c r="D965" i="1"/>
  <c r="D961" i="1"/>
  <c r="D957" i="1"/>
  <c r="D953" i="1"/>
  <c r="D949" i="1"/>
  <c r="D945" i="1"/>
  <c r="D941" i="1"/>
  <c r="D937" i="1"/>
  <c r="D933" i="1"/>
  <c r="D929" i="1"/>
  <c r="D925" i="1"/>
  <c r="D921" i="1"/>
  <c r="D917" i="1"/>
  <c r="D913" i="1"/>
  <c r="D909" i="1"/>
  <c r="D905" i="1"/>
  <c r="D901" i="1"/>
  <c r="D897" i="1"/>
  <c r="D893" i="1"/>
  <c r="D889" i="1"/>
  <c r="D885" i="1"/>
  <c r="D881" i="1"/>
  <c r="D877" i="1"/>
  <c r="D873" i="1"/>
  <c r="D869" i="1"/>
  <c r="D865" i="1"/>
  <c r="D861" i="1"/>
  <c r="D857" i="1"/>
  <c r="D853" i="1"/>
  <c r="D849" i="1"/>
  <c r="D845" i="1"/>
  <c r="D841" i="1"/>
  <c r="D837" i="1"/>
  <c r="D833" i="1"/>
  <c r="D829" i="1"/>
  <c r="D825" i="1"/>
  <c r="D821" i="1"/>
  <c r="D817" i="1"/>
  <c r="D813" i="1"/>
  <c r="D809" i="1"/>
  <c r="D805" i="1"/>
  <c r="D801" i="1"/>
  <c r="D797" i="1"/>
  <c r="D793" i="1"/>
  <c r="D789" i="1"/>
  <c r="D785" i="1"/>
  <c r="D781" i="1"/>
  <c r="D777" i="1"/>
  <c r="D773" i="1"/>
  <c r="D769" i="1"/>
  <c r="D765" i="1"/>
  <c r="D761" i="1"/>
  <c r="D757" i="1"/>
  <c r="D753" i="1"/>
  <c r="D749" i="1"/>
  <c r="D745" i="1"/>
  <c r="D741" i="1"/>
  <c r="D737" i="1"/>
  <c r="D733" i="1"/>
  <c r="D729" i="1"/>
  <c r="D725" i="1"/>
  <c r="D721" i="1"/>
  <c r="D717" i="1"/>
  <c r="D713" i="1"/>
  <c r="D709" i="1"/>
  <c r="D705" i="1"/>
  <c r="D701" i="1"/>
  <c r="D697" i="1"/>
  <c r="D693" i="1"/>
  <c r="D689" i="1"/>
  <c r="D685" i="1"/>
  <c r="D681" i="1"/>
  <c r="D677" i="1"/>
  <c r="D673" i="1"/>
  <c r="D669" i="1"/>
  <c r="D665" i="1"/>
  <c r="D661" i="1"/>
  <c r="D657" i="1"/>
  <c r="D653" i="1"/>
  <c r="D649" i="1"/>
  <c r="D645" i="1"/>
  <c r="D641" i="1"/>
  <c r="D637" i="1"/>
  <c r="D633" i="1"/>
  <c r="D629" i="1"/>
  <c r="D625" i="1"/>
  <c r="D621" i="1"/>
  <c r="D617" i="1"/>
  <c r="D613" i="1"/>
  <c r="D609" i="1"/>
  <c r="D605" i="1"/>
  <c r="D601" i="1"/>
  <c r="D597" i="1"/>
  <c r="D593" i="1"/>
  <c r="D589" i="1"/>
  <c r="D585" i="1"/>
  <c r="D581" i="1"/>
  <c r="D577" i="1"/>
  <c r="D573" i="1"/>
  <c r="D569" i="1"/>
  <c r="D565" i="1"/>
  <c r="D561" i="1"/>
  <c r="D557" i="1"/>
  <c r="D553" i="1"/>
  <c r="D549" i="1"/>
  <c r="D545" i="1"/>
  <c r="D541" i="1"/>
  <c r="D537" i="1"/>
  <c r="D533" i="1"/>
  <c r="D529" i="1"/>
  <c r="D525" i="1"/>
  <c r="D521" i="1"/>
  <c r="D517" i="1"/>
  <c r="D513" i="1"/>
  <c r="D509" i="1"/>
  <c r="D505" i="1"/>
  <c r="D501" i="1"/>
  <c r="D497" i="1"/>
  <c r="D493" i="1"/>
  <c r="D489" i="1"/>
  <c r="D485" i="1"/>
  <c r="D481" i="1"/>
  <c r="H481" i="1" s="1"/>
  <c r="D477" i="1"/>
  <c r="H477" i="1" s="1"/>
  <c r="D473" i="1"/>
  <c r="H473" i="1" s="1"/>
  <c r="D469" i="1"/>
  <c r="H469" i="1" s="1"/>
  <c r="D465" i="1"/>
  <c r="H465" i="1" s="1"/>
  <c r="D461" i="1"/>
  <c r="H461" i="1" s="1"/>
  <c r="D457" i="1"/>
  <c r="H457" i="1" s="1"/>
  <c r="D453" i="1"/>
  <c r="H453" i="1" s="1"/>
  <c r="D449" i="1"/>
  <c r="H449" i="1" s="1"/>
  <c r="D445" i="1"/>
  <c r="H445" i="1" s="1"/>
  <c r="D441" i="1"/>
  <c r="H441" i="1" s="1"/>
  <c r="D437" i="1"/>
  <c r="H437" i="1" s="1"/>
  <c r="D433" i="1"/>
  <c r="H433" i="1" s="1"/>
  <c r="D429" i="1"/>
  <c r="H429" i="1" s="1"/>
  <c r="D425" i="1"/>
  <c r="H425" i="1" s="1"/>
  <c r="D421" i="1"/>
  <c r="H421" i="1" s="1"/>
  <c r="D417" i="1"/>
  <c r="H417" i="1" s="1"/>
  <c r="D413" i="1"/>
  <c r="H413" i="1" s="1"/>
  <c r="D409" i="1"/>
  <c r="H409" i="1" s="1"/>
  <c r="D405" i="1"/>
  <c r="H405" i="1" s="1"/>
  <c r="D401" i="1"/>
  <c r="H401" i="1" s="1"/>
  <c r="D397" i="1"/>
  <c r="H397" i="1" s="1"/>
  <c r="D393" i="1"/>
  <c r="H393" i="1" s="1"/>
  <c r="D389" i="1"/>
  <c r="H389" i="1" s="1"/>
  <c r="D385" i="1"/>
  <c r="H385" i="1" s="1"/>
  <c r="D381" i="1"/>
  <c r="H381" i="1" s="1"/>
  <c r="D377" i="1"/>
  <c r="H377" i="1" s="1"/>
  <c r="D373" i="1"/>
  <c r="H373" i="1" s="1"/>
  <c r="D369" i="1"/>
  <c r="H369" i="1" s="1"/>
  <c r="D365" i="1"/>
  <c r="H365" i="1" s="1"/>
  <c r="D361" i="1"/>
  <c r="D357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I3997" i="1"/>
  <c r="H3997" i="1"/>
  <c r="G3997" i="1"/>
  <c r="F3997" i="1"/>
  <c r="I3989" i="1"/>
  <c r="H3989" i="1"/>
  <c r="G3989" i="1"/>
  <c r="F3989" i="1"/>
  <c r="I3981" i="1"/>
  <c r="I3973" i="1"/>
  <c r="H3973" i="1"/>
  <c r="G3973" i="1"/>
  <c r="F3973" i="1"/>
  <c r="I3965" i="1"/>
  <c r="H3965" i="1"/>
  <c r="G3965" i="1"/>
  <c r="F3965" i="1"/>
  <c r="I3957" i="1"/>
  <c r="H3957" i="1"/>
  <c r="G3957" i="1"/>
  <c r="F3957" i="1"/>
  <c r="I3949" i="1"/>
  <c r="I3941" i="1"/>
  <c r="H3941" i="1"/>
  <c r="G3941" i="1"/>
  <c r="F3941" i="1"/>
  <c r="I3933" i="1"/>
  <c r="H3933" i="1"/>
  <c r="G3933" i="1"/>
  <c r="F3933" i="1"/>
  <c r="I3925" i="1"/>
  <c r="H3925" i="1"/>
  <c r="G3925" i="1"/>
  <c r="F3925" i="1"/>
  <c r="I3917" i="1"/>
  <c r="I3909" i="1"/>
  <c r="H3909" i="1"/>
  <c r="G3909" i="1"/>
  <c r="F3909" i="1"/>
  <c r="I3901" i="1"/>
  <c r="H3901" i="1"/>
  <c r="G3901" i="1"/>
  <c r="F3901" i="1"/>
  <c r="I3893" i="1"/>
  <c r="H3893" i="1"/>
  <c r="G3893" i="1"/>
  <c r="F3893" i="1"/>
  <c r="I3885" i="1"/>
  <c r="I3877" i="1"/>
  <c r="H3877" i="1"/>
  <c r="G3877" i="1"/>
  <c r="F3877" i="1"/>
  <c r="I3869" i="1"/>
  <c r="H3869" i="1"/>
  <c r="G3869" i="1"/>
  <c r="F3869" i="1"/>
  <c r="I3861" i="1"/>
  <c r="H3861" i="1"/>
  <c r="G3861" i="1"/>
  <c r="F3861" i="1"/>
  <c r="I3853" i="1"/>
  <c r="I3845" i="1"/>
  <c r="H3845" i="1"/>
  <c r="G3845" i="1"/>
  <c r="F3845" i="1"/>
  <c r="I3837" i="1"/>
  <c r="H3837" i="1"/>
  <c r="G3837" i="1"/>
  <c r="F3837" i="1"/>
  <c r="I3829" i="1"/>
  <c r="H3829" i="1"/>
  <c r="G3829" i="1"/>
  <c r="F3829" i="1"/>
  <c r="I3821" i="1"/>
  <c r="I3813" i="1"/>
  <c r="H3813" i="1"/>
  <c r="G3813" i="1"/>
  <c r="F3813" i="1"/>
  <c r="I3805" i="1"/>
  <c r="H3805" i="1"/>
  <c r="G3805" i="1"/>
  <c r="F3805" i="1"/>
  <c r="I3797" i="1"/>
  <c r="H3797" i="1"/>
  <c r="G3797" i="1"/>
  <c r="F3797" i="1"/>
  <c r="I3789" i="1"/>
  <c r="I3781" i="1"/>
  <c r="H3781" i="1"/>
  <c r="G3781" i="1"/>
  <c r="F3781" i="1"/>
  <c r="I3773" i="1"/>
  <c r="H3773" i="1"/>
  <c r="G3773" i="1"/>
  <c r="F3773" i="1"/>
  <c r="I3765" i="1"/>
  <c r="H3765" i="1"/>
  <c r="G3765" i="1"/>
  <c r="F3765" i="1"/>
  <c r="I3757" i="1"/>
  <c r="I3749" i="1"/>
  <c r="H3749" i="1"/>
  <c r="G3749" i="1"/>
  <c r="F3749" i="1"/>
  <c r="I3741" i="1"/>
  <c r="H3741" i="1"/>
  <c r="G3741" i="1"/>
  <c r="F3741" i="1"/>
  <c r="I3733" i="1"/>
  <c r="H3733" i="1"/>
  <c r="G3733" i="1"/>
  <c r="F3733" i="1"/>
  <c r="I3725" i="1"/>
  <c r="I3717" i="1"/>
  <c r="H3717" i="1"/>
  <c r="G3717" i="1"/>
  <c r="F3717" i="1"/>
  <c r="I3709" i="1"/>
  <c r="H3709" i="1"/>
  <c r="G3709" i="1"/>
  <c r="F3709" i="1"/>
  <c r="I3701" i="1"/>
  <c r="H3701" i="1"/>
  <c r="G3701" i="1"/>
  <c r="F3701" i="1"/>
  <c r="I3693" i="1"/>
  <c r="I3685" i="1"/>
  <c r="H3685" i="1"/>
  <c r="G3685" i="1"/>
  <c r="F3685" i="1"/>
  <c r="I3677" i="1"/>
  <c r="H3677" i="1"/>
  <c r="G3677" i="1"/>
  <c r="F3677" i="1"/>
  <c r="I3669" i="1"/>
  <c r="H3669" i="1"/>
  <c r="G3669" i="1"/>
  <c r="F3669" i="1"/>
  <c r="I3661" i="1"/>
  <c r="I3653" i="1"/>
  <c r="H3653" i="1"/>
  <c r="G3653" i="1"/>
  <c r="F3653" i="1"/>
  <c r="I3645" i="1"/>
  <c r="H3645" i="1"/>
  <c r="G3645" i="1"/>
  <c r="F3645" i="1"/>
  <c r="I3637" i="1"/>
  <c r="H3637" i="1"/>
  <c r="G3637" i="1"/>
  <c r="F3637" i="1"/>
  <c r="I3629" i="1"/>
  <c r="I3621" i="1"/>
  <c r="H3621" i="1"/>
  <c r="G3621" i="1"/>
  <c r="F3621" i="1"/>
  <c r="I3613" i="1"/>
  <c r="H3613" i="1"/>
  <c r="G3613" i="1"/>
  <c r="F3613" i="1"/>
  <c r="I3605" i="1"/>
  <c r="H3605" i="1"/>
  <c r="G3605" i="1"/>
  <c r="F3605" i="1"/>
  <c r="I3597" i="1"/>
  <c r="I3589" i="1"/>
  <c r="H3589" i="1"/>
  <c r="G3589" i="1"/>
  <c r="F3589" i="1"/>
  <c r="I3581" i="1"/>
  <c r="H3581" i="1"/>
  <c r="G3581" i="1"/>
  <c r="F3581" i="1"/>
  <c r="I3573" i="1"/>
  <c r="H3573" i="1"/>
  <c r="G3573" i="1"/>
  <c r="F3573" i="1"/>
  <c r="I3565" i="1"/>
  <c r="I3557" i="1"/>
  <c r="H3557" i="1"/>
  <c r="G3557" i="1"/>
  <c r="F3557" i="1"/>
  <c r="I3549" i="1"/>
  <c r="H3549" i="1"/>
  <c r="G3549" i="1"/>
  <c r="F3549" i="1"/>
  <c r="I3541" i="1"/>
  <c r="H3541" i="1"/>
  <c r="G3541" i="1"/>
  <c r="F3541" i="1"/>
  <c r="I3533" i="1"/>
  <c r="I3525" i="1"/>
  <c r="H3525" i="1"/>
  <c r="G3525" i="1"/>
  <c r="F3525" i="1"/>
  <c r="I3517" i="1"/>
  <c r="H3517" i="1"/>
  <c r="G3517" i="1"/>
  <c r="F3517" i="1"/>
  <c r="I3509" i="1"/>
  <c r="H3509" i="1"/>
  <c r="G3509" i="1"/>
  <c r="F3509" i="1"/>
  <c r="I3505" i="1"/>
  <c r="H3505" i="1"/>
  <c r="G3505" i="1"/>
  <c r="F3505" i="1"/>
  <c r="D3497" i="1"/>
  <c r="D3489" i="1"/>
  <c r="D3481" i="1"/>
  <c r="D3409" i="1"/>
  <c r="D4000" i="1"/>
  <c r="D3996" i="1"/>
  <c r="D3992" i="1"/>
  <c r="D3988" i="1"/>
  <c r="D3984" i="1"/>
  <c r="D3980" i="1"/>
  <c r="D3976" i="1"/>
  <c r="D3972" i="1"/>
  <c r="D3968" i="1"/>
  <c r="D3964" i="1"/>
  <c r="D3960" i="1"/>
  <c r="D3956" i="1"/>
  <c r="D3952" i="1"/>
  <c r="D3948" i="1"/>
  <c r="D3944" i="1"/>
  <c r="D3940" i="1"/>
  <c r="D3936" i="1"/>
  <c r="D3932" i="1"/>
  <c r="D3928" i="1"/>
  <c r="D3924" i="1"/>
  <c r="D3920" i="1"/>
  <c r="D3916" i="1"/>
  <c r="D3912" i="1"/>
  <c r="D3908" i="1"/>
  <c r="D3904" i="1"/>
  <c r="D3900" i="1"/>
  <c r="D3896" i="1"/>
  <c r="D3892" i="1"/>
  <c r="D3888" i="1"/>
  <c r="D3884" i="1"/>
  <c r="D3880" i="1"/>
  <c r="D3876" i="1"/>
  <c r="D3872" i="1"/>
  <c r="D3868" i="1"/>
  <c r="D3864" i="1"/>
  <c r="D3860" i="1"/>
  <c r="D3856" i="1"/>
  <c r="D3852" i="1"/>
  <c r="D3848" i="1"/>
  <c r="D3844" i="1"/>
  <c r="D3840" i="1"/>
  <c r="D3836" i="1"/>
  <c r="D3832" i="1"/>
  <c r="D3828" i="1"/>
  <c r="D3824" i="1"/>
  <c r="D3820" i="1"/>
  <c r="D3816" i="1"/>
  <c r="D3812" i="1"/>
  <c r="D3808" i="1"/>
  <c r="D3804" i="1"/>
  <c r="D3800" i="1"/>
  <c r="D3796" i="1"/>
  <c r="D3792" i="1"/>
  <c r="D3788" i="1"/>
  <c r="D3784" i="1"/>
  <c r="D3780" i="1"/>
  <c r="D3776" i="1"/>
  <c r="D3772" i="1"/>
  <c r="D3768" i="1"/>
  <c r="D3764" i="1"/>
  <c r="D3760" i="1"/>
  <c r="D3756" i="1"/>
  <c r="D3752" i="1"/>
  <c r="D3748" i="1"/>
  <c r="D3744" i="1"/>
  <c r="D3740" i="1"/>
  <c r="D3736" i="1"/>
  <c r="D3732" i="1"/>
  <c r="D3728" i="1"/>
  <c r="D3724" i="1"/>
  <c r="D3720" i="1"/>
  <c r="D3716" i="1"/>
  <c r="D3712" i="1"/>
  <c r="D3708" i="1"/>
  <c r="D3704" i="1"/>
  <c r="D3700" i="1"/>
  <c r="D3696" i="1"/>
  <c r="D3692" i="1"/>
  <c r="D3688" i="1"/>
  <c r="D3684" i="1"/>
  <c r="D3680" i="1"/>
  <c r="D3676" i="1"/>
  <c r="D3672" i="1"/>
  <c r="D3668" i="1"/>
  <c r="D3664" i="1"/>
  <c r="D3660" i="1"/>
  <c r="D3656" i="1"/>
  <c r="D3652" i="1"/>
  <c r="D3648" i="1"/>
  <c r="D3644" i="1"/>
  <c r="D3640" i="1"/>
  <c r="D3636" i="1"/>
  <c r="D3632" i="1"/>
  <c r="D3628" i="1"/>
  <c r="D3624" i="1"/>
  <c r="D3620" i="1"/>
  <c r="D3616" i="1"/>
  <c r="D3612" i="1"/>
  <c r="D3608" i="1"/>
  <c r="D3604" i="1"/>
  <c r="D3600" i="1"/>
  <c r="D3596" i="1"/>
  <c r="D3592" i="1"/>
  <c r="D3588" i="1"/>
  <c r="D3584" i="1"/>
  <c r="D3580" i="1"/>
  <c r="D3576" i="1"/>
  <c r="D3572" i="1"/>
  <c r="D3568" i="1"/>
  <c r="D3564" i="1"/>
  <c r="D3560" i="1"/>
  <c r="D3556" i="1"/>
  <c r="D3552" i="1"/>
  <c r="D3548" i="1"/>
  <c r="D3544" i="1"/>
  <c r="D3540" i="1"/>
  <c r="D3536" i="1"/>
  <c r="D3532" i="1"/>
  <c r="D3528" i="1"/>
  <c r="D3524" i="1"/>
  <c r="D3520" i="1"/>
  <c r="D3516" i="1"/>
  <c r="D3512" i="1"/>
  <c r="D3508" i="1"/>
  <c r="D3504" i="1"/>
  <c r="D3500" i="1"/>
  <c r="D3496" i="1"/>
  <c r="D3492" i="1"/>
  <c r="D3488" i="1"/>
  <c r="D3484" i="1"/>
  <c r="D3480" i="1"/>
  <c r="D3476" i="1"/>
  <c r="D3472" i="1"/>
  <c r="D3468" i="1"/>
  <c r="D3464" i="1"/>
  <c r="D3460" i="1"/>
  <c r="D3456" i="1"/>
  <c r="D3452" i="1"/>
  <c r="D3448" i="1"/>
  <c r="D3444" i="1"/>
  <c r="D3440" i="1"/>
  <c r="D3436" i="1"/>
  <c r="D3432" i="1"/>
  <c r="D3428" i="1"/>
  <c r="D3424" i="1"/>
  <c r="D3420" i="1"/>
  <c r="D3416" i="1"/>
  <c r="D3412" i="1"/>
  <c r="D3408" i="1"/>
  <c r="D3404" i="1"/>
  <c r="D3400" i="1"/>
  <c r="D3396" i="1"/>
  <c r="D3392" i="1"/>
  <c r="D3388" i="1"/>
  <c r="D3384" i="1"/>
  <c r="D3380" i="1"/>
  <c r="D3376" i="1"/>
  <c r="D3372" i="1"/>
  <c r="D3368" i="1"/>
  <c r="D3364" i="1"/>
  <c r="D3360" i="1"/>
  <c r="D3356" i="1"/>
  <c r="D3352" i="1"/>
  <c r="D3348" i="1"/>
  <c r="D3344" i="1"/>
  <c r="D3340" i="1"/>
  <c r="D3336" i="1"/>
  <c r="D3332" i="1"/>
  <c r="D3328" i="1"/>
  <c r="D3324" i="1"/>
  <c r="D3320" i="1"/>
  <c r="D3316" i="1"/>
  <c r="D3312" i="1"/>
  <c r="D3308" i="1"/>
  <c r="D3304" i="1"/>
  <c r="D3300" i="1"/>
  <c r="D3296" i="1"/>
  <c r="D3292" i="1"/>
  <c r="D3288" i="1"/>
  <c r="D3284" i="1"/>
  <c r="D3280" i="1"/>
  <c r="D3276" i="1"/>
  <c r="D3272" i="1"/>
  <c r="D3268" i="1"/>
  <c r="D3264" i="1"/>
  <c r="D3260" i="1"/>
  <c r="D3256" i="1"/>
  <c r="D3252" i="1"/>
  <c r="D3248" i="1"/>
  <c r="D3244" i="1"/>
  <c r="D3240" i="1"/>
  <c r="D3236" i="1"/>
  <c r="D3232" i="1"/>
  <c r="D3228" i="1"/>
  <c r="D3224" i="1"/>
  <c r="D3220" i="1"/>
  <c r="D3216" i="1"/>
  <c r="D3212" i="1"/>
  <c r="D3208" i="1"/>
  <c r="D3204" i="1"/>
  <c r="D3200" i="1"/>
  <c r="D3196" i="1"/>
  <c r="D3192" i="1"/>
  <c r="D3188" i="1"/>
  <c r="D3184" i="1"/>
  <c r="D3180" i="1"/>
  <c r="D3176" i="1"/>
  <c r="D3172" i="1"/>
  <c r="D3168" i="1"/>
  <c r="D3164" i="1"/>
  <c r="D3160" i="1"/>
  <c r="D3156" i="1"/>
  <c r="D3152" i="1"/>
  <c r="D3148" i="1"/>
  <c r="D3144" i="1"/>
  <c r="D3140" i="1"/>
  <c r="D3136" i="1"/>
  <c r="D3132" i="1"/>
  <c r="D3128" i="1"/>
  <c r="D3124" i="1"/>
  <c r="D3120" i="1"/>
  <c r="D3116" i="1"/>
  <c r="D3112" i="1"/>
  <c r="D3108" i="1"/>
  <c r="D3104" i="1"/>
  <c r="D3100" i="1"/>
  <c r="D3096" i="1"/>
  <c r="D3092" i="1"/>
  <c r="D3088" i="1"/>
  <c r="D3084" i="1"/>
  <c r="D3080" i="1"/>
  <c r="D3076" i="1"/>
  <c r="D3072" i="1"/>
  <c r="D3068" i="1"/>
  <c r="D3064" i="1"/>
  <c r="D3060" i="1"/>
  <c r="D3056" i="1"/>
  <c r="D3052" i="1"/>
  <c r="D3048" i="1"/>
  <c r="D3044" i="1"/>
  <c r="D3040" i="1"/>
  <c r="D3036" i="1"/>
  <c r="D3032" i="1"/>
  <c r="D3028" i="1"/>
  <c r="D3024" i="1"/>
  <c r="D3020" i="1"/>
  <c r="D3016" i="1"/>
  <c r="D3012" i="1"/>
  <c r="D3008" i="1"/>
  <c r="D3004" i="1"/>
  <c r="D3000" i="1"/>
  <c r="D2996" i="1"/>
  <c r="D2992" i="1"/>
  <c r="D2988" i="1"/>
  <c r="D2984" i="1"/>
  <c r="D2980" i="1"/>
  <c r="D2976" i="1"/>
  <c r="D2972" i="1"/>
  <c r="D2968" i="1"/>
  <c r="D2964" i="1"/>
  <c r="D2960" i="1"/>
  <c r="D2956" i="1"/>
  <c r="D2952" i="1"/>
  <c r="D2948" i="1"/>
  <c r="D2944" i="1"/>
  <c r="D2940" i="1"/>
  <c r="D2936" i="1"/>
  <c r="D2932" i="1"/>
  <c r="D2928" i="1"/>
  <c r="D2924" i="1"/>
  <c r="D2920" i="1"/>
  <c r="D2916" i="1"/>
  <c r="D2912" i="1"/>
  <c r="D2908" i="1"/>
  <c r="D2904" i="1"/>
  <c r="D2900" i="1"/>
  <c r="D2896" i="1"/>
  <c r="D2892" i="1"/>
  <c r="D2888" i="1"/>
  <c r="D2884" i="1"/>
  <c r="D2880" i="1"/>
  <c r="D2876" i="1"/>
  <c r="D2872" i="1"/>
  <c r="D2868" i="1"/>
  <c r="D2864" i="1"/>
  <c r="D2860" i="1"/>
  <c r="D2856" i="1"/>
  <c r="D2852" i="1"/>
  <c r="D2848" i="1"/>
  <c r="D2844" i="1"/>
  <c r="D2840" i="1"/>
  <c r="D2836" i="1"/>
  <c r="D2832" i="1"/>
  <c r="D2828" i="1"/>
  <c r="D2824" i="1"/>
  <c r="D2820" i="1"/>
  <c r="D2816" i="1"/>
  <c r="D2812" i="1"/>
  <c r="D2808" i="1"/>
  <c r="D2804" i="1"/>
  <c r="D2800" i="1"/>
  <c r="D2796" i="1"/>
  <c r="D2792" i="1"/>
  <c r="D2788" i="1"/>
  <c r="D2784" i="1"/>
  <c r="D2780" i="1"/>
  <c r="D2776" i="1"/>
  <c r="D2772" i="1"/>
  <c r="D2768" i="1"/>
  <c r="D2764" i="1"/>
  <c r="D2760" i="1"/>
  <c r="D2756" i="1"/>
  <c r="D2752" i="1"/>
  <c r="D2748" i="1"/>
  <c r="D2744" i="1"/>
  <c r="D2740" i="1"/>
  <c r="D2736" i="1"/>
  <c r="D2732" i="1"/>
  <c r="D2728" i="1"/>
  <c r="D2724" i="1"/>
  <c r="D2720" i="1"/>
  <c r="D2716" i="1"/>
  <c r="D2712" i="1"/>
  <c r="D2708" i="1"/>
  <c r="D2704" i="1"/>
  <c r="D2700" i="1"/>
  <c r="D2696" i="1"/>
  <c r="D2692" i="1"/>
  <c r="D2688" i="1"/>
  <c r="D2684" i="1"/>
  <c r="D2680" i="1"/>
  <c r="D2676" i="1"/>
  <c r="D2672" i="1"/>
  <c r="D2668" i="1"/>
  <c r="D2664" i="1"/>
  <c r="D2660" i="1"/>
  <c r="D2656" i="1"/>
  <c r="D2652" i="1"/>
  <c r="D2648" i="1"/>
  <c r="D2644" i="1"/>
  <c r="D2640" i="1"/>
  <c r="D2636" i="1"/>
  <c r="D2632" i="1"/>
  <c r="D2628" i="1"/>
  <c r="D2624" i="1"/>
  <c r="D2620" i="1"/>
  <c r="D2616" i="1"/>
  <c r="D2612" i="1"/>
  <c r="D2608" i="1"/>
  <c r="D2604" i="1"/>
  <c r="D2600" i="1"/>
  <c r="D2596" i="1"/>
  <c r="D2592" i="1"/>
  <c r="D2588" i="1"/>
  <c r="D2584" i="1"/>
  <c r="D2580" i="1"/>
  <c r="D2576" i="1"/>
  <c r="D2572" i="1"/>
  <c r="D2568" i="1"/>
  <c r="D2564" i="1"/>
  <c r="D2560" i="1"/>
  <c r="D2556" i="1"/>
  <c r="D2552" i="1"/>
  <c r="D2548" i="1"/>
  <c r="D2544" i="1"/>
  <c r="D2540" i="1"/>
  <c r="D2536" i="1"/>
  <c r="D2532" i="1"/>
  <c r="D2528" i="1"/>
  <c r="D2524" i="1"/>
  <c r="D2520" i="1"/>
  <c r="D2516" i="1"/>
  <c r="D2512" i="1"/>
  <c r="D2508" i="1"/>
  <c r="D2504" i="1"/>
  <c r="D2500" i="1"/>
  <c r="D2496" i="1"/>
  <c r="D2492" i="1"/>
  <c r="D2488" i="1"/>
  <c r="D2484" i="1"/>
  <c r="D2480" i="1"/>
  <c r="D2476" i="1"/>
  <c r="D2472" i="1"/>
  <c r="D2468" i="1"/>
  <c r="D2464" i="1"/>
  <c r="D2460" i="1"/>
  <c r="D2456" i="1"/>
  <c r="D2452" i="1"/>
  <c r="D2448" i="1"/>
  <c r="D2444" i="1"/>
  <c r="D2440" i="1"/>
  <c r="D2436" i="1"/>
  <c r="D2432" i="1"/>
  <c r="D2428" i="1"/>
  <c r="D2424" i="1"/>
  <c r="D2420" i="1"/>
  <c r="D2416" i="1"/>
  <c r="D2412" i="1"/>
  <c r="D2408" i="1"/>
  <c r="D2404" i="1"/>
  <c r="D2400" i="1"/>
  <c r="D2396" i="1"/>
  <c r="D2392" i="1"/>
  <c r="D2388" i="1"/>
  <c r="D2384" i="1"/>
  <c r="D2380" i="1"/>
  <c r="D2376" i="1"/>
  <c r="D2372" i="1"/>
  <c r="D2368" i="1"/>
  <c r="D2364" i="1"/>
  <c r="D2360" i="1"/>
  <c r="D2356" i="1"/>
  <c r="D2352" i="1"/>
  <c r="D2348" i="1"/>
  <c r="D2344" i="1"/>
  <c r="D2340" i="1"/>
  <c r="D2336" i="1"/>
  <c r="D2332" i="1"/>
  <c r="D2328" i="1"/>
  <c r="D2324" i="1"/>
  <c r="D2320" i="1"/>
  <c r="D2316" i="1"/>
  <c r="D2312" i="1"/>
  <c r="D2308" i="1"/>
  <c r="D2304" i="1"/>
  <c r="D2300" i="1"/>
  <c r="D2296" i="1"/>
  <c r="D2292" i="1"/>
  <c r="D2288" i="1"/>
  <c r="D2284" i="1"/>
  <c r="D2280" i="1"/>
  <c r="D2276" i="1"/>
  <c r="D2272" i="1"/>
  <c r="D2268" i="1"/>
  <c r="D2264" i="1"/>
  <c r="D2260" i="1"/>
  <c r="D2256" i="1"/>
  <c r="D2252" i="1"/>
  <c r="D2248" i="1"/>
  <c r="D2244" i="1"/>
  <c r="D2240" i="1"/>
  <c r="D2236" i="1"/>
  <c r="D2232" i="1"/>
  <c r="D2228" i="1"/>
  <c r="D2224" i="1"/>
  <c r="D2220" i="1"/>
  <c r="D2216" i="1"/>
  <c r="D2212" i="1"/>
  <c r="D2208" i="1"/>
  <c r="D2204" i="1"/>
  <c r="D2200" i="1"/>
  <c r="D2196" i="1"/>
  <c r="D2192" i="1"/>
  <c r="D2188" i="1"/>
  <c r="D2184" i="1"/>
  <c r="D2180" i="1"/>
  <c r="D2176" i="1"/>
  <c r="D2172" i="1"/>
  <c r="D2168" i="1"/>
  <c r="D2164" i="1"/>
  <c r="D2160" i="1"/>
  <c r="D2156" i="1"/>
  <c r="D2152" i="1"/>
  <c r="D2148" i="1"/>
  <c r="D2144" i="1"/>
  <c r="D2140" i="1"/>
  <c r="D2136" i="1"/>
  <c r="D2132" i="1"/>
  <c r="D2128" i="1"/>
  <c r="D2124" i="1"/>
  <c r="D2120" i="1"/>
  <c r="D2116" i="1"/>
  <c r="D2112" i="1"/>
  <c r="D2108" i="1"/>
  <c r="D2104" i="1"/>
  <c r="D2100" i="1"/>
  <c r="D2096" i="1"/>
  <c r="D2092" i="1"/>
  <c r="D2088" i="1"/>
  <c r="D2084" i="1"/>
  <c r="D2080" i="1"/>
  <c r="D2076" i="1"/>
  <c r="D2072" i="1"/>
  <c r="D2068" i="1"/>
  <c r="D2064" i="1"/>
  <c r="D2060" i="1"/>
  <c r="D2056" i="1"/>
  <c r="D2052" i="1"/>
  <c r="D2048" i="1"/>
  <c r="D2044" i="1"/>
  <c r="D2040" i="1"/>
  <c r="D2036" i="1"/>
  <c r="D2032" i="1"/>
  <c r="D2028" i="1"/>
  <c r="D2024" i="1"/>
  <c r="D2020" i="1"/>
  <c r="D2016" i="1"/>
  <c r="D2012" i="1"/>
  <c r="D2008" i="1"/>
  <c r="D2004" i="1"/>
  <c r="D2000" i="1"/>
  <c r="D1996" i="1"/>
  <c r="D1992" i="1"/>
  <c r="D1988" i="1"/>
  <c r="D1984" i="1"/>
  <c r="D1980" i="1"/>
  <c r="D1976" i="1"/>
  <c r="D1972" i="1"/>
  <c r="D1968" i="1"/>
  <c r="D1964" i="1"/>
  <c r="D1960" i="1"/>
  <c r="D1956" i="1"/>
  <c r="D1952" i="1"/>
  <c r="D1948" i="1"/>
  <c r="D1944" i="1"/>
  <c r="D1940" i="1"/>
  <c r="D1936" i="1"/>
  <c r="D1932" i="1"/>
  <c r="D1928" i="1"/>
  <c r="D1924" i="1"/>
  <c r="D1920" i="1"/>
  <c r="D1916" i="1"/>
  <c r="D1912" i="1"/>
  <c r="D1908" i="1"/>
  <c r="D1904" i="1"/>
  <c r="D1900" i="1"/>
  <c r="D1896" i="1"/>
  <c r="D1892" i="1"/>
  <c r="D1888" i="1"/>
  <c r="D1884" i="1"/>
  <c r="D1880" i="1"/>
  <c r="D1876" i="1"/>
  <c r="D1872" i="1"/>
  <c r="D1868" i="1"/>
  <c r="D1864" i="1"/>
  <c r="D1860" i="1"/>
  <c r="D1856" i="1"/>
  <c r="D1852" i="1"/>
  <c r="D1848" i="1"/>
  <c r="D1844" i="1"/>
  <c r="D1840" i="1"/>
  <c r="D1836" i="1"/>
  <c r="D1832" i="1"/>
  <c r="D1828" i="1"/>
  <c r="D1824" i="1"/>
  <c r="D1820" i="1"/>
  <c r="D1816" i="1"/>
  <c r="D1812" i="1"/>
  <c r="D1808" i="1"/>
  <c r="D1804" i="1"/>
  <c r="D1800" i="1"/>
  <c r="D1796" i="1"/>
  <c r="D1792" i="1"/>
  <c r="D1788" i="1"/>
  <c r="D1784" i="1"/>
  <c r="D1780" i="1"/>
  <c r="D1776" i="1"/>
  <c r="D1772" i="1"/>
  <c r="D1768" i="1"/>
  <c r="D1764" i="1"/>
  <c r="D1760" i="1"/>
  <c r="D1756" i="1"/>
  <c r="D1752" i="1"/>
  <c r="D1748" i="1"/>
  <c r="D1744" i="1"/>
  <c r="D1740" i="1"/>
  <c r="D1736" i="1"/>
  <c r="D1732" i="1"/>
  <c r="D1728" i="1"/>
  <c r="D1724" i="1"/>
  <c r="D1720" i="1"/>
  <c r="D1716" i="1"/>
  <c r="D1712" i="1"/>
  <c r="D1708" i="1"/>
  <c r="D1704" i="1"/>
  <c r="D1700" i="1"/>
  <c r="D1696" i="1"/>
  <c r="D1692" i="1"/>
  <c r="D1688" i="1"/>
  <c r="D1684" i="1"/>
  <c r="D1680" i="1"/>
  <c r="D1676" i="1"/>
  <c r="D1672" i="1"/>
  <c r="D1668" i="1"/>
  <c r="D1664" i="1"/>
  <c r="D1660" i="1"/>
  <c r="D1656" i="1"/>
  <c r="D1652" i="1"/>
  <c r="D1648" i="1"/>
  <c r="D1644" i="1"/>
  <c r="D1640" i="1"/>
  <c r="D1636" i="1"/>
  <c r="D1632" i="1"/>
  <c r="D1628" i="1"/>
  <c r="D1624" i="1"/>
  <c r="D1620" i="1"/>
  <c r="D1616" i="1"/>
  <c r="D1612" i="1"/>
  <c r="D1608" i="1"/>
  <c r="D1604" i="1"/>
  <c r="D1600" i="1"/>
  <c r="D1596" i="1"/>
  <c r="D1592" i="1"/>
  <c r="D1588" i="1"/>
  <c r="D1584" i="1"/>
  <c r="D1580" i="1"/>
  <c r="D1576" i="1"/>
  <c r="D1572" i="1"/>
  <c r="D1568" i="1"/>
  <c r="D1564" i="1"/>
  <c r="D1560" i="1"/>
  <c r="D1556" i="1"/>
  <c r="D1552" i="1"/>
  <c r="D1548" i="1"/>
  <c r="D1544" i="1"/>
  <c r="D1540" i="1"/>
  <c r="D1536" i="1"/>
  <c r="D1532" i="1"/>
  <c r="D1528" i="1"/>
  <c r="D1524" i="1"/>
  <c r="D1520" i="1"/>
  <c r="D1516" i="1"/>
  <c r="D1512" i="1"/>
  <c r="D1508" i="1"/>
  <c r="D1504" i="1"/>
  <c r="D1500" i="1"/>
  <c r="D1496" i="1"/>
  <c r="D1492" i="1"/>
  <c r="D1488" i="1"/>
  <c r="D1484" i="1"/>
  <c r="D1480" i="1"/>
  <c r="D1476" i="1"/>
  <c r="D1472" i="1"/>
  <c r="D1468" i="1"/>
  <c r="D1464" i="1"/>
  <c r="D1460" i="1"/>
  <c r="D1456" i="1"/>
  <c r="D1452" i="1"/>
  <c r="D1448" i="1"/>
  <c r="D1444" i="1"/>
  <c r="D1440" i="1"/>
  <c r="D1436" i="1"/>
  <c r="D1432" i="1"/>
  <c r="D1428" i="1"/>
  <c r="D1424" i="1"/>
  <c r="D1420" i="1"/>
  <c r="D1416" i="1"/>
  <c r="D1412" i="1"/>
  <c r="D1408" i="1"/>
  <c r="D1404" i="1"/>
  <c r="D1400" i="1"/>
  <c r="D1396" i="1"/>
  <c r="D1392" i="1"/>
  <c r="D1388" i="1"/>
  <c r="D1384" i="1"/>
  <c r="D1380" i="1"/>
  <c r="D1376" i="1"/>
  <c r="D1372" i="1"/>
  <c r="D1368" i="1"/>
  <c r="D1364" i="1"/>
  <c r="D1360" i="1"/>
  <c r="D1356" i="1"/>
  <c r="D1352" i="1"/>
  <c r="D1348" i="1"/>
  <c r="D1344" i="1"/>
  <c r="D1340" i="1"/>
  <c r="D1336" i="1"/>
  <c r="D1332" i="1"/>
  <c r="D1328" i="1"/>
  <c r="D1324" i="1"/>
  <c r="D1320" i="1"/>
  <c r="D1316" i="1"/>
  <c r="D1312" i="1"/>
  <c r="D1308" i="1"/>
  <c r="D1304" i="1"/>
  <c r="D1300" i="1"/>
  <c r="D1296" i="1"/>
  <c r="D1292" i="1"/>
  <c r="D1288" i="1"/>
  <c r="D1284" i="1"/>
  <c r="D1280" i="1"/>
  <c r="D1276" i="1"/>
  <c r="D1272" i="1"/>
  <c r="D1268" i="1"/>
  <c r="D1264" i="1"/>
  <c r="D1260" i="1"/>
  <c r="D1256" i="1"/>
  <c r="D1252" i="1"/>
  <c r="D1248" i="1"/>
  <c r="D1244" i="1"/>
  <c r="D1240" i="1"/>
  <c r="D1236" i="1"/>
  <c r="D1232" i="1"/>
  <c r="D1228" i="1"/>
  <c r="D1224" i="1"/>
  <c r="D1220" i="1"/>
  <c r="D1216" i="1"/>
  <c r="D1212" i="1"/>
  <c r="D1208" i="1"/>
  <c r="D1204" i="1"/>
  <c r="D1200" i="1"/>
  <c r="D1196" i="1"/>
  <c r="D1192" i="1"/>
  <c r="D1188" i="1"/>
  <c r="D1184" i="1"/>
  <c r="D1180" i="1"/>
  <c r="D1176" i="1"/>
  <c r="D1172" i="1"/>
  <c r="D1168" i="1"/>
  <c r="D1164" i="1"/>
  <c r="D1160" i="1"/>
  <c r="D1156" i="1"/>
  <c r="D1152" i="1"/>
  <c r="D1148" i="1"/>
  <c r="D1144" i="1"/>
  <c r="D1140" i="1"/>
  <c r="D1136" i="1"/>
  <c r="D1132" i="1"/>
  <c r="D1128" i="1"/>
  <c r="D1124" i="1"/>
  <c r="D1120" i="1"/>
  <c r="D1116" i="1"/>
  <c r="D1112" i="1"/>
  <c r="D1108" i="1"/>
  <c r="D1104" i="1"/>
  <c r="D1100" i="1"/>
  <c r="D1096" i="1"/>
  <c r="D1092" i="1"/>
  <c r="D1088" i="1"/>
  <c r="D1084" i="1"/>
  <c r="D1080" i="1"/>
  <c r="D1076" i="1"/>
  <c r="D1072" i="1"/>
  <c r="D1068" i="1"/>
  <c r="D1064" i="1"/>
  <c r="D1060" i="1"/>
  <c r="D1056" i="1"/>
  <c r="D1052" i="1"/>
  <c r="D1048" i="1"/>
  <c r="D1044" i="1"/>
  <c r="D1040" i="1"/>
  <c r="D1036" i="1"/>
  <c r="D1032" i="1"/>
  <c r="D1028" i="1"/>
  <c r="D1024" i="1"/>
  <c r="D1020" i="1"/>
  <c r="D1016" i="1"/>
  <c r="D1012" i="1"/>
  <c r="D1008" i="1"/>
  <c r="D1004" i="1"/>
  <c r="D1000" i="1"/>
  <c r="D996" i="1"/>
  <c r="D992" i="1"/>
  <c r="D988" i="1"/>
  <c r="D984" i="1"/>
  <c r="D980" i="1"/>
  <c r="D976" i="1"/>
  <c r="D972" i="1"/>
  <c r="D968" i="1"/>
  <c r="D964" i="1"/>
  <c r="D960" i="1"/>
  <c r="D956" i="1"/>
  <c r="D952" i="1"/>
  <c r="D948" i="1"/>
  <c r="D944" i="1"/>
  <c r="D940" i="1"/>
  <c r="D936" i="1"/>
  <c r="D932" i="1"/>
  <c r="D928" i="1"/>
  <c r="D924" i="1"/>
  <c r="D920" i="1"/>
  <c r="D916" i="1"/>
  <c r="D912" i="1"/>
  <c r="D908" i="1"/>
  <c r="D904" i="1"/>
  <c r="D900" i="1"/>
  <c r="D896" i="1"/>
  <c r="D892" i="1"/>
  <c r="D888" i="1"/>
  <c r="D884" i="1"/>
  <c r="D880" i="1"/>
  <c r="D876" i="1"/>
  <c r="D872" i="1"/>
  <c r="D868" i="1"/>
  <c r="D864" i="1"/>
  <c r="D860" i="1"/>
  <c r="D856" i="1"/>
  <c r="D852" i="1"/>
  <c r="D848" i="1"/>
  <c r="D844" i="1"/>
  <c r="D840" i="1"/>
  <c r="D836" i="1"/>
  <c r="D832" i="1"/>
  <c r="D828" i="1"/>
  <c r="D824" i="1"/>
  <c r="D820" i="1"/>
  <c r="D816" i="1"/>
  <c r="D812" i="1"/>
  <c r="D808" i="1"/>
  <c r="D804" i="1"/>
  <c r="D800" i="1"/>
  <c r="D796" i="1"/>
  <c r="D792" i="1"/>
  <c r="D788" i="1"/>
  <c r="D784" i="1"/>
  <c r="D780" i="1"/>
  <c r="D776" i="1"/>
  <c r="D772" i="1"/>
  <c r="D768" i="1"/>
  <c r="D764" i="1"/>
  <c r="D760" i="1"/>
  <c r="D756" i="1"/>
  <c r="D752" i="1"/>
  <c r="D748" i="1"/>
  <c r="D744" i="1"/>
  <c r="D740" i="1"/>
  <c r="D736" i="1"/>
  <c r="D732" i="1"/>
  <c r="D728" i="1"/>
  <c r="D724" i="1"/>
  <c r="D720" i="1"/>
  <c r="D716" i="1"/>
  <c r="D712" i="1"/>
  <c r="D708" i="1"/>
  <c r="D704" i="1"/>
  <c r="D700" i="1"/>
  <c r="D696" i="1"/>
  <c r="D692" i="1"/>
  <c r="D688" i="1"/>
  <c r="D684" i="1"/>
  <c r="D680" i="1"/>
  <c r="D676" i="1"/>
  <c r="D672" i="1"/>
  <c r="D668" i="1"/>
  <c r="D664" i="1"/>
  <c r="D660" i="1"/>
  <c r="D656" i="1"/>
  <c r="D652" i="1"/>
  <c r="D648" i="1"/>
  <c r="D644" i="1"/>
  <c r="D640" i="1"/>
  <c r="D636" i="1"/>
  <c r="D632" i="1"/>
  <c r="D628" i="1"/>
  <c r="D624" i="1"/>
  <c r="D620" i="1"/>
  <c r="D616" i="1"/>
  <c r="D612" i="1"/>
  <c r="D608" i="1"/>
  <c r="D604" i="1"/>
  <c r="D600" i="1"/>
  <c r="D596" i="1"/>
  <c r="D592" i="1"/>
  <c r="D588" i="1"/>
  <c r="D584" i="1"/>
  <c r="D580" i="1"/>
  <c r="D576" i="1"/>
  <c r="D572" i="1"/>
  <c r="D568" i="1"/>
  <c r="D564" i="1"/>
  <c r="D560" i="1"/>
  <c r="D556" i="1"/>
  <c r="D552" i="1"/>
  <c r="D548" i="1"/>
  <c r="D544" i="1"/>
  <c r="D540" i="1"/>
  <c r="D536" i="1"/>
  <c r="D532" i="1"/>
  <c r="D528" i="1"/>
  <c r="D524" i="1"/>
  <c r="D520" i="1"/>
  <c r="D516" i="1"/>
  <c r="D512" i="1"/>
  <c r="D508" i="1"/>
  <c r="D504" i="1"/>
  <c r="D500" i="1"/>
  <c r="D496" i="1"/>
  <c r="D492" i="1"/>
  <c r="D488" i="1"/>
  <c r="D484" i="1"/>
  <c r="D480" i="1"/>
  <c r="H480" i="1" s="1"/>
  <c r="D476" i="1"/>
  <c r="H476" i="1" s="1"/>
  <c r="D472" i="1"/>
  <c r="H472" i="1" s="1"/>
  <c r="D468" i="1"/>
  <c r="H468" i="1" s="1"/>
  <c r="D464" i="1"/>
  <c r="H464" i="1" s="1"/>
  <c r="D460" i="1"/>
  <c r="H460" i="1" s="1"/>
  <c r="D456" i="1"/>
  <c r="H456" i="1" s="1"/>
  <c r="D452" i="1"/>
  <c r="H452" i="1" s="1"/>
  <c r="D448" i="1"/>
  <c r="H448" i="1" s="1"/>
  <c r="D444" i="1"/>
  <c r="H444" i="1" s="1"/>
  <c r="D440" i="1"/>
  <c r="H440" i="1" s="1"/>
  <c r="D436" i="1"/>
  <c r="H436" i="1" s="1"/>
  <c r="D432" i="1"/>
  <c r="H432" i="1" s="1"/>
  <c r="D428" i="1"/>
  <c r="H428" i="1" s="1"/>
  <c r="D424" i="1"/>
  <c r="H424" i="1" s="1"/>
  <c r="D420" i="1"/>
  <c r="H420" i="1" s="1"/>
  <c r="D416" i="1"/>
  <c r="H416" i="1" s="1"/>
  <c r="D412" i="1"/>
  <c r="H412" i="1" s="1"/>
  <c r="D408" i="1"/>
  <c r="H408" i="1" s="1"/>
  <c r="D404" i="1"/>
  <c r="H404" i="1" s="1"/>
  <c r="D400" i="1"/>
  <c r="H400" i="1" s="1"/>
  <c r="D396" i="1"/>
  <c r="H396" i="1" s="1"/>
  <c r="D392" i="1"/>
  <c r="H392" i="1" s="1"/>
  <c r="D388" i="1"/>
  <c r="H388" i="1" s="1"/>
  <c r="D384" i="1"/>
  <c r="H384" i="1" s="1"/>
  <c r="D380" i="1"/>
  <c r="H380" i="1" s="1"/>
  <c r="D376" i="1"/>
  <c r="H376" i="1" s="1"/>
  <c r="D372" i="1"/>
  <c r="H372" i="1" s="1"/>
  <c r="D368" i="1"/>
  <c r="H368" i="1" s="1"/>
  <c r="D364" i="1"/>
  <c r="H364" i="1" s="1"/>
  <c r="D360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300" i="1"/>
  <c r="D296" i="1"/>
  <c r="D292" i="1"/>
  <c r="D288" i="1"/>
  <c r="D284" i="1"/>
  <c r="D280" i="1"/>
  <c r="D276" i="1"/>
  <c r="D272" i="1"/>
  <c r="D268" i="1"/>
  <c r="D264" i="1"/>
  <c r="D260" i="1"/>
  <c r="D256" i="1"/>
  <c r="D252" i="1"/>
  <c r="D248" i="1"/>
  <c r="D244" i="1"/>
  <c r="D240" i="1"/>
  <c r="D236" i="1"/>
  <c r="D232" i="1"/>
  <c r="D228" i="1"/>
  <c r="D224" i="1"/>
  <c r="D220" i="1"/>
  <c r="D216" i="1"/>
  <c r="D212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E3999" i="1"/>
  <c r="E3995" i="1"/>
  <c r="E3987" i="1"/>
  <c r="E3979" i="1"/>
  <c r="E3971" i="1"/>
  <c r="E3963" i="1"/>
  <c r="E3955" i="1"/>
  <c r="E3947" i="1"/>
  <c r="E3939" i="1"/>
  <c r="E3931" i="1"/>
  <c r="E3923" i="1"/>
  <c r="E3915" i="1"/>
  <c r="E3907" i="1"/>
  <c r="E3899" i="1"/>
  <c r="E3891" i="1"/>
  <c r="E3883" i="1"/>
  <c r="E3875" i="1"/>
  <c r="E3867" i="1"/>
  <c r="E3859" i="1"/>
  <c r="E3851" i="1"/>
  <c r="E3843" i="1"/>
  <c r="E3835" i="1"/>
  <c r="E3827" i="1"/>
  <c r="E3819" i="1"/>
  <c r="E3811" i="1"/>
  <c r="E3803" i="1"/>
  <c r="E3795" i="1"/>
  <c r="E3787" i="1"/>
  <c r="E3779" i="1"/>
  <c r="E3771" i="1"/>
  <c r="E3763" i="1"/>
  <c r="E3755" i="1"/>
  <c r="E3743" i="1"/>
  <c r="E3727" i="1"/>
  <c r="E3719" i="1"/>
  <c r="E3711" i="1"/>
  <c r="E3695" i="1"/>
  <c r="E3687" i="1"/>
  <c r="E3679" i="1"/>
  <c r="E3663" i="1"/>
  <c r="E3655" i="1"/>
  <c r="E3647" i="1"/>
  <c r="E3631" i="1"/>
  <c r="E3623" i="1"/>
  <c r="E3615" i="1"/>
  <c r="E3599" i="1"/>
  <c r="E3591" i="1"/>
  <c r="E3583" i="1"/>
  <c r="E3567" i="1"/>
  <c r="E3559" i="1"/>
  <c r="E3551" i="1"/>
  <c r="E3535" i="1"/>
  <c r="E3527" i="1"/>
  <c r="E3519" i="1"/>
  <c r="E3503" i="1"/>
  <c r="E3499" i="1"/>
  <c r="I3991" i="1"/>
  <c r="I3983" i="1"/>
  <c r="H3983" i="1"/>
  <c r="G3983" i="1"/>
  <c r="F3983" i="1"/>
  <c r="I3975" i="1"/>
  <c r="H3975" i="1"/>
  <c r="G3975" i="1"/>
  <c r="F3975" i="1"/>
  <c r="I3967" i="1"/>
  <c r="H3967" i="1"/>
  <c r="G3967" i="1"/>
  <c r="F3967" i="1"/>
  <c r="I3959" i="1"/>
  <c r="I3951" i="1"/>
  <c r="H3951" i="1"/>
  <c r="G3951" i="1"/>
  <c r="F3951" i="1"/>
  <c r="I3943" i="1"/>
  <c r="H3943" i="1"/>
  <c r="G3943" i="1"/>
  <c r="F3943" i="1"/>
  <c r="I3935" i="1"/>
  <c r="H3935" i="1"/>
  <c r="G3935" i="1"/>
  <c r="F3935" i="1"/>
  <c r="I3927" i="1"/>
  <c r="I3919" i="1"/>
  <c r="H3919" i="1"/>
  <c r="G3919" i="1"/>
  <c r="F3919" i="1"/>
  <c r="I3911" i="1"/>
  <c r="H3911" i="1"/>
  <c r="G3911" i="1"/>
  <c r="F3911" i="1"/>
  <c r="I3903" i="1"/>
  <c r="H3903" i="1"/>
  <c r="G3903" i="1"/>
  <c r="F3903" i="1"/>
  <c r="I3895" i="1"/>
  <c r="I3887" i="1"/>
  <c r="H3887" i="1"/>
  <c r="G3887" i="1"/>
  <c r="F3887" i="1"/>
  <c r="I3879" i="1"/>
  <c r="H3879" i="1"/>
  <c r="G3879" i="1"/>
  <c r="F3879" i="1"/>
  <c r="I3871" i="1"/>
  <c r="H3871" i="1"/>
  <c r="G3871" i="1"/>
  <c r="F3871" i="1"/>
  <c r="I3863" i="1"/>
  <c r="I3855" i="1"/>
  <c r="H3855" i="1"/>
  <c r="G3855" i="1"/>
  <c r="F3855" i="1"/>
  <c r="I3847" i="1"/>
  <c r="H3847" i="1"/>
  <c r="G3847" i="1"/>
  <c r="F3847" i="1"/>
  <c r="I3839" i="1"/>
  <c r="H3839" i="1"/>
  <c r="G3839" i="1"/>
  <c r="F3839" i="1"/>
  <c r="I3831" i="1"/>
  <c r="I3823" i="1"/>
  <c r="H3823" i="1"/>
  <c r="G3823" i="1"/>
  <c r="F3823" i="1"/>
  <c r="I3815" i="1"/>
  <c r="H3815" i="1"/>
  <c r="G3815" i="1"/>
  <c r="F3815" i="1"/>
  <c r="I3807" i="1"/>
  <c r="H3807" i="1"/>
  <c r="G3807" i="1"/>
  <c r="F3807" i="1"/>
  <c r="I3799" i="1"/>
  <c r="I3791" i="1"/>
  <c r="H3791" i="1"/>
  <c r="G3791" i="1"/>
  <c r="F3791" i="1"/>
  <c r="I3783" i="1"/>
  <c r="H3783" i="1"/>
  <c r="G3783" i="1"/>
  <c r="F3783" i="1"/>
  <c r="I3775" i="1"/>
  <c r="H3775" i="1"/>
  <c r="G3775" i="1"/>
  <c r="F3775" i="1"/>
  <c r="I3767" i="1"/>
  <c r="I3759" i="1"/>
  <c r="H3759" i="1"/>
  <c r="G3759" i="1"/>
  <c r="F3759" i="1"/>
  <c r="I3751" i="1"/>
  <c r="H3751" i="1"/>
  <c r="G3751" i="1"/>
  <c r="F3751" i="1"/>
  <c r="I3747" i="1"/>
  <c r="I3739" i="1"/>
  <c r="H3739" i="1"/>
  <c r="G3739" i="1"/>
  <c r="F3739" i="1"/>
  <c r="I3731" i="1"/>
  <c r="H3731" i="1"/>
  <c r="G3731" i="1"/>
  <c r="F3731" i="1"/>
  <c r="I3723" i="1"/>
  <c r="H3723" i="1"/>
  <c r="G3723" i="1"/>
  <c r="F3723" i="1"/>
  <c r="I3715" i="1"/>
  <c r="I3707" i="1"/>
  <c r="H3707" i="1"/>
  <c r="G3707" i="1"/>
  <c r="F3707" i="1"/>
  <c r="I3699" i="1"/>
  <c r="H3699" i="1"/>
  <c r="G3699" i="1"/>
  <c r="F3699" i="1"/>
  <c r="I3691" i="1"/>
  <c r="H3691" i="1"/>
  <c r="G3691" i="1"/>
  <c r="F3691" i="1"/>
  <c r="I3683" i="1"/>
  <c r="I3675" i="1"/>
  <c r="H3675" i="1"/>
  <c r="G3675" i="1"/>
  <c r="F3675" i="1"/>
  <c r="I3667" i="1"/>
  <c r="H3667" i="1"/>
  <c r="G3667" i="1"/>
  <c r="F3667" i="1"/>
  <c r="I3659" i="1"/>
  <c r="H3659" i="1"/>
  <c r="G3659" i="1"/>
  <c r="F3659" i="1"/>
  <c r="I3651" i="1"/>
  <c r="I3643" i="1"/>
  <c r="H3643" i="1"/>
  <c r="G3643" i="1"/>
  <c r="F3643" i="1"/>
  <c r="I3635" i="1"/>
  <c r="H3635" i="1"/>
  <c r="G3635" i="1"/>
  <c r="F3635" i="1"/>
  <c r="I3627" i="1"/>
  <c r="H3627" i="1"/>
  <c r="G3627" i="1"/>
  <c r="F3627" i="1"/>
  <c r="I3619" i="1"/>
  <c r="I3611" i="1"/>
  <c r="H3611" i="1"/>
  <c r="G3611" i="1"/>
  <c r="F3611" i="1"/>
  <c r="I3603" i="1"/>
  <c r="H3603" i="1"/>
  <c r="G3603" i="1"/>
  <c r="F3603" i="1"/>
  <c r="I3595" i="1"/>
  <c r="H3595" i="1"/>
  <c r="G3595" i="1"/>
  <c r="F3595" i="1"/>
  <c r="I3587" i="1"/>
  <c r="I3579" i="1"/>
  <c r="H3579" i="1"/>
  <c r="G3579" i="1"/>
  <c r="F3579" i="1"/>
  <c r="I3571" i="1"/>
  <c r="H3571" i="1"/>
  <c r="G3571" i="1"/>
  <c r="F3571" i="1"/>
  <c r="I3563" i="1"/>
  <c r="H3563" i="1"/>
  <c r="G3563" i="1"/>
  <c r="F3563" i="1"/>
  <c r="I3555" i="1"/>
  <c r="I3547" i="1"/>
  <c r="H3547" i="1"/>
  <c r="G3547" i="1"/>
  <c r="F3547" i="1"/>
  <c r="I3539" i="1"/>
  <c r="H3539" i="1"/>
  <c r="G3539" i="1"/>
  <c r="F3539" i="1"/>
  <c r="I3531" i="1"/>
  <c r="H3531" i="1"/>
  <c r="G3531" i="1"/>
  <c r="F3531" i="1"/>
  <c r="I3523" i="1"/>
  <c r="I3515" i="1"/>
  <c r="H3515" i="1"/>
  <c r="G3515" i="1"/>
  <c r="F3515" i="1"/>
  <c r="I3507" i="1"/>
  <c r="H3507" i="1"/>
  <c r="G3507" i="1"/>
  <c r="F3507" i="1"/>
  <c r="I3495" i="1"/>
  <c r="H3495" i="1"/>
  <c r="G3495" i="1"/>
  <c r="F3495" i="1"/>
  <c r="D3491" i="1"/>
  <c r="D3487" i="1"/>
  <c r="D3483" i="1"/>
  <c r="D3479" i="1"/>
  <c r="D3475" i="1"/>
  <c r="D3471" i="1"/>
  <c r="D3467" i="1"/>
  <c r="D3463" i="1"/>
  <c r="D3459" i="1"/>
  <c r="D3455" i="1"/>
  <c r="D3451" i="1"/>
  <c r="D3447" i="1"/>
  <c r="D3443" i="1"/>
  <c r="D3439" i="1"/>
  <c r="D3435" i="1"/>
  <c r="D3431" i="1"/>
  <c r="D3427" i="1"/>
  <c r="D3423" i="1"/>
  <c r="D3419" i="1"/>
  <c r="D3415" i="1"/>
  <c r="D3411" i="1"/>
  <c r="D3407" i="1"/>
  <c r="D3403" i="1"/>
  <c r="D3399" i="1"/>
  <c r="D3395" i="1"/>
  <c r="D3391" i="1"/>
  <c r="D3387" i="1"/>
  <c r="D3383" i="1"/>
  <c r="D3379" i="1"/>
  <c r="D3375" i="1"/>
  <c r="D3371" i="1"/>
  <c r="D3367" i="1"/>
  <c r="D3363" i="1"/>
  <c r="D3359" i="1"/>
  <c r="D3355" i="1"/>
  <c r="D3351" i="1"/>
  <c r="D3347" i="1"/>
  <c r="D3343" i="1"/>
  <c r="D3339" i="1"/>
  <c r="D3335" i="1"/>
  <c r="D3331" i="1"/>
  <c r="D3327" i="1"/>
  <c r="D3323" i="1"/>
  <c r="D3319" i="1"/>
  <c r="D3315" i="1"/>
  <c r="D3311" i="1"/>
  <c r="D3307" i="1"/>
  <c r="D3303" i="1"/>
  <c r="D3299" i="1"/>
  <c r="D3295" i="1"/>
  <c r="D3291" i="1"/>
  <c r="D3287" i="1"/>
  <c r="D3283" i="1"/>
  <c r="D3279" i="1"/>
  <c r="D3275" i="1"/>
  <c r="D3271" i="1"/>
  <c r="D3267" i="1"/>
  <c r="D3263" i="1"/>
  <c r="D3259" i="1"/>
  <c r="D3255" i="1"/>
  <c r="D3251" i="1"/>
  <c r="D3247" i="1"/>
  <c r="D3243" i="1"/>
  <c r="D3239" i="1"/>
  <c r="D3235" i="1"/>
  <c r="D3231" i="1"/>
  <c r="D3227" i="1"/>
  <c r="D3223" i="1"/>
  <c r="D3219" i="1"/>
  <c r="D3215" i="1"/>
  <c r="D3211" i="1"/>
  <c r="D3207" i="1"/>
  <c r="D3203" i="1"/>
  <c r="D3199" i="1"/>
  <c r="D3195" i="1"/>
  <c r="D3191" i="1"/>
  <c r="D3187" i="1"/>
  <c r="D3183" i="1"/>
  <c r="D3179" i="1"/>
  <c r="D3175" i="1"/>
  <c r="D3171" i="1"/>
  <c r="D3167" i="1"/>
  <c r="D3163" i="1"/>
  <c r="D3159" i="1"/>
  <c r="D3155" i="1"/>
  <c r="D3151" i="1"/>
  <c r="D3147" i="1"/>
  <c r="D3143" i="1"/>
  <c r="D3139" i="1"/>
  <c r="D3135" i="1"/>
  <c r="D3131" i="1"/>
  <c r="D3127" i="1"/>
  <c r="D3123" i="1"/>
  <c r="D3119" i="1"/>
  <c r="D3115" i="1"/>
  <c r="D3111" i="1"/>
  <c r="D3107" i="1"/>
  <c r="D3103" i="1"/>
  <c r="D3099" i="1"/>
  <c r="D3095" i="1"/>
  <c r="D3091" i="1"/>
  <c r="D3087" i="1"/>
  <c r="D3083" i="1"/>
  <c r="D3079" i="1"/>
  <c r="D3075" i="1"/>
  <c r="D3071" i="1"/>
  <c r="D3067" i="1"/>
  <c r="D3063" i="1"/>
  <c r="D3059" i="1"/>
  <c r="D3055" i="1"/>
  <c r="D3051" i="1"/>
  <c r="D3047" i="1"/>
  <c r="D3043" i="1"/>
  <c r="D3039" i="1"/>
  <c r="D3035" i="1"/>
  <c r="D3031" i="1"/>
  <c r="D3027" i="1"/>
  <c r="D3023" i="1"/>
  <c r="D3019" i="1"/>
  <c r="D3015" i="1"/>
  <c r="D3011" i="1"/>
  <c r="D3007" i="1"/>
  <c r="D3003" i="1"/>
  <c r="D2999" i="1"/>
  <c r="D2995" i="1"/>
  <c r="D2991" i="1"/>
  <c r="D2987" i="1"/>
  <c r="D2983" i="1"/>
  <c r="D2979" i="1"/>
  <c r="D2975" i="1"/>
  <c r="D2971" i="1"/>
  <c r="D2967" i="1"/>
  <c r="D2963" i="1"/>
  <c r="D2959" i="1"/>
  <c r="D2955" i="1"/>
  <c r="D2951" i="1"/>
  <c r="D2947" i="1"/>
  <c r="D2943" i="1"/>
  <c r="D2939" i="1"/>
  <c r="D2935" i="1"/>
  <c r="D2931" i="1"/>
  <c r="D2927" i="1"/>
  <c r="D2923" i="1"/>
  <c r="D2919" i="1"/>
  <c r="D2915" i="1"/>
  <c r="D2911" i="1"/>
  <c r="D2907" i="1"/>
  <c r="D2903" i="1"/>
  <c r="D2899" i="1"/>
  <c r="D2895" i="1"/>
  <c r="D2891" i="1"/>
  <c r="D2887" i="1"/>
  <c r="D2883" i="1"/>
  <c r="D2879" i="1"/>
  <c r="D2875" i="1"/>
  <c r="D2871" i="1"/>
  <c r="D2867" i="1"/>
  <c r="D2863" i="1"/>
  <c r="D2859" i="1"/>
  <c r="D2855" i="1"/>
  <c r="D2851" i="1"/>
  <c r="D2847" i="1"/>
  <c r="D2843" i="1"/>
  <c r="D2839" i="1"/>
  <c r="D2835" i="1"/>
  <c r="D2831" i="1"/>
  <c r="D2827" i="1"/>
  <c r="D2823" i="1"/>
  <c r="D2819" i="1"/>
  <c r="D2815" i="1"/>
  <c r="D2811" i="1"/>
  <c r="D2807" i="1"/>
  <c r="D2803" i="1"/>
  <c r="D2799" i="1"/>
  <c r="D2795" i="1"/>
  <c r="D2791" i="1"/>
  <c r="D2787" i="1"/>
  <c r="D2783" i="1"/>
  <c r="D2779" i="1"/>
  <c r="D2775" i="1"/>
  <c r="D2771" i="1"/>
  <c r="D2767" i="1"/>
  <c r="D2763" i="1"/>
  <c r="D2759" i="1"/>
  <c r="D2755" i="1"/>
  <c r="D2751" i="1"/>
  <c r="D2747" i="1"/>
  <c r="D2743" i="1"/>
  <c r="D2739" i="1"/>
  <c r="D2735" i="1"/>
  <c r="D2731" i="1"/>
  <c r="D2727" i="1"/>
  <c r="D2723" i="1"/>
  <c r="D2719" i="1"/>
  <c r="D2715" i="1"/>
  <c r="D2711" i="1"/>
  <c r="D2707" i="1"/>
  <c r="D2703" i="1"/>
  <c r="D2699" i="1"/>
  <c r="D2695" i="1"/>
  <c r="D2691" i="1"/>
  <c r="D2687" i="1"/>
  <c r="D2683" i="1"/>
  <c r="D2679" i="1"/>
  <c r="D2675" i="1"/>
  <c r="D2671" i="1"/>
  <c r="D2667" i="1"/>
  <c r="D2663" i="1"/>
  <c r="D2659" i="1"/>
  <c r="D2655" i="1"/>
  <c r="D2651" i="1"/>
  <c r="D2647" i="1"/>
  <c r="D2643" i="1"/>
  <c r="D2639" i="1"/>
  <c r="D2635" i="1"/>
  <c r="D2631" i="1"/>
  <c r="D2627" i="1"/>
  <c r="D2623" i="1"/>
  <c r="D2619" i="1"/>
  <c r="D2615" i="1"/>
  <c r="D2611" i="1"/>
  <c r="D2607" i="1"/>
  <c r="D2603" i="1"/>
  <c r="D2599" i="1"/>
  <c r="D2595" i="1"/>
  <c r="D2591" i="1"/>
  <c r="D2587" i="1"/>
  <c r="D2583" i="1"/>
  <c r="D2579" i="1"/>
  <c r="D2575" i="1"/>
  <c r="D2571" i="1"/>
  <c r="D2567" i="1"/>
  <c r="D2563" i="1"/>
  <c r="D2559" i="1"/>
  <c r="D2555" i="1"/>
  <c r="D2551" i="1"/>
  <c r="D2547" i="1"/>
  <c r="D2543" i="1"/>
  <c r="D2539" i="1"/>
  <c r="D2535" i="1"/>
  <c r="D2531" i="1"/>
  <c r="D2527" i="1"/>
  <c r="D2523" i="1"/>
  <c r="D2519" i="1"/>
  <c r="D2515" i="1"/>
  <c r="D2511" i="1"/>
  <c r="D2507" i="1"/>
  <c r="D2503" i="1"/>
  <c r="D2499" i="1"/>
  <c r="D2495" i="1"/>
  <c r="D2491" i="1"/>
  <c r="D2487" i="1"/>
  <c r="D2483" i="1"/>
  <c r="D2479" i="1"/>
  <c r="D2475" i="1"/>
  <c r="D2471" i="1"/>
  <c r="D2467" i="1"/>
  <c r="D2463" i="1"/>
  <c r="D2459" i="1"/>
  <c r="D2455" i="1"/>
  <c r="D2451" i="1"/>
  <c r="D2447" i="1"/>
  <c r="D2443" i="1"/>
  <c r="D2439" i="1"/>
  <c r="D2435" i="1"/>
  <c r="D2431" i="1"/>
  <c r="D2427" i="1"/>
  <c r="D2423" i="1"/>
  <c r="D2419" i="1"/>
  <c r="D2415" i="1"/>
  <c r="D2411" i="1"/>
  <c r="D2407" i="1"/>
  <c r="D2403" i="1"/>
  <c r="D2399" i="1"/>
  <c r="D2395" i="1"/>
  <c r="D2391" i="1"/>
  <c r="D2387" i="1"/>
  <c r="D2383" i="1"/>
  <c r="D2379" i="1"/>
  <c r="D2375" i="1"/>
  <c r="D2371" i="1"/>
  <c r="D2367" i="1"/>
  <c r="D2363" i="1"/>
  <c r="D2359" i="1"/>
  <c r="D2355" i="1"/>
  <c r="D2351" i="1"/>
  <c r="D2347" i="1"/>
  <c r="D2343" i="1"/>
  <c r="D2339" i="1"/>
  <c r="D2335" i="1"/>
  <c r="D2331" i="1"/>
  <c r="D2327" i="1"/>
  <c r="D2323" i="1"/>
  <c r="D2319" i="1"/>
  <c r="D2315" i="1"/>
  <c r="D2311" i="1"/>
  <c r="D2307" i="1"/>
  <c r="D2303" i="1"/>
  <c r="D2299" i="1"/>
  <c r="D2295" i="1"/>
  <c r="D2291" i="1"/>
  <c r="D2287" i="1"/>
  <c r="D2283" i="1"/>
  <c r="D2279" i="1"/>
  <c r="D2275" i="1"/>
  <c r="D2271" i="1"/>
  <c r="D2267" i="1"/>
  <c r="D2263" i="1"/>
  <c r="D2259" i="1"/>
  <c r="D2255" i="1"/>
  <c r="D2251" i="1"/>
  <c r="D2247" i="1"/>
  <c r="D2243" i="1"/>
  <c r="D2239" i="1"/>
  <c r="D2235" i="1"/>
  <c r="D2231" i="1"/>
  <c r="D2227" i="1"/>
  <c r="D2223" i="1"/>
  <c r="D2219" i="1"/>
  <c r="D2215" i="1"/>
  <c r="D2211" i="1"/>
  <c r="D2207" i="1"/>
  <c r="D2203" i="1"/>
  <c r="D2199" i="1"/>
  <c r="D2195" i="1"/>
  <c r="D2191" i="1"/>
  <c r="D2187" i="1"/>
  <c r="D2183" i="1"/>
  <c r="D2179" i="1"/>
  <c r="D2175" i="1"/>
  <c r="D2171" i="1"/>
  <c r="D2167" i="1"/>
  <c r="D2163" i="1"/>
  <c r="D2159" i="1"/>
  <c r="D2155" i="1"/>
  <c r="D2151" i="1"/>
  <c r="D2147" i="1"/>
  <c r="D2143" i="1"/>
  <c r="D2139" i="1"/>
  <c r="D2135" i="1"/>
  <c r="D2131" i="1"/>
  <c r="D2127" i="1"/>
  <c r="D2123" i="1"/>
  <c r="D2119" i="1"/>
  <c r="D2115" i="1"/>
  <c r="D2111" i="1"/>
  <c r="D2107" i="1"/>
  <c r="D2103" i="1"/>
  <c r="D2099" i="1"/>
  <c r="D2095" i="1"/>
  <c r="D2091" i="1"/>
  <c r="D2087" i="1"/>
  <c r="D2083" i="1"/>
  <c r="D2079" i="1"/>
  <c r="D2075" i="1"/>
  <c r="D2071" i="1"/>
  <c r="D2067" i="1"/>
  <c r="D2063" i="1"/>
  <c r="D2059" i="1"/>
  <c r="D2055" i="1"/>
  <c r="D2051" i="1"/>
  <c r="D2047" i="1"/>
  <c r="D2043" i="1"/>
  <c r="D2039" i="1"/>
  <c r="D2035" i="1"/>
  <c r="D2031" i="1"/>
  <c r="D2027" i="1"/>
  <c r="D2023" i="1"/>
  <c r="D2019" i="1"/>
  <c r="D2015" i="1"/>
  <c r="D2011" i="1"/>
  <c r="D2007" i="1"/>
  <c r="D2003" i="1"/>
  <c r="D1999" i="1"/>
  <c r="D1995" i="1"/>
  <c r="D1991" i="1"/>
  <c r="D1987" i="1"/>
  <c r="D1983" i="1"/>
  <c r="D1979" i="1"/>
  <c r="D1975" i="1"/>
  <c r="D1971" i="1"/>
  <c r="D1967" i="1"/>
  <c r="D1963" i="1"/>
  <c r="D1959" i="1"/>
  <c r="D1955" i="1"/>
  <c r="D1951" i="1"/>
  <c r="D1947" i="1"/>
  <c r="D1943" i="1"/>
  <c r="D1939" i="1"/>
  <c r="D1935" i="1"/>
  <c r="D1931" i="1"/>
  <c r="D1927" i="1"/>
  <c r="D1923" i="1"/>
  <c r="D1919" i="1"/>
  <c r="D1915" i="1"/>
  <c r="D1911" i="1"/>
  <c r="D1907" i="1"/>
  <c r="D1903" i="1"/>
  <c r="D1899" i="1"/>
  <c r="D1895" i="1"/>
  <c r="D1891" i="1"/>
  <c r="D1887" i="1"/>
  <c r="D1883" i="1"/>
  <c r="D1879" i="1"/>
  <c r="D1875" i="1"/>
  <c r="D1871" i="1"/>
  <c r="D1867" i="1"/>
  <c r="D1863" i="1"/>
  <c r="D1859" i="1"/>
  <c r="D1855" i="1"/>
  <c r="D1851" i="1"/>
  <c r="D1847" i="1"/>
  <c r="D1843" i="1"/>
  <c r="D1839" i="1"/>
  <c r="D1835" i="1"/>
  <c r="D1831" i="1"/>
  <c r="D1827" i="1"/>
  <c r="D1823" i="1"/>
  <c r="D1819" i="1"/>
  <c r="D1815" i="1"/>
  <c r="D1811" i="1"/>
  <c r="D1807" i="1"/>
  <c r="D1803" i="1"/>
  <c r="D1799" i="1"/>
  <c r="D1795" i="1"/>
  <c r="D1791" i="1"/>
  <c r="D1787" i="1"/>
  <c r="D1783" i="1"/>
  <c r="D1779" i="1"/>
  <c r="D1775" i="1"/>
  <c r="D1771" i="1"/>
  <c r="D1767" i="1"/>
  <c r="D1763" i="1"/>
  <c r="D1759" i="1"/>
  <c r="D1755" i="1"/>
  <c r="D1751" i="1"/>
  <c r="D1747" i="1"/>
  <c r="D1743" i="1"/>
  <c r="D1739" i="1"/>
  <c r="D1735" i="1"/>
  <c r="D1731" i="1"/>
  <c r="D1727" i="1"/>
  <c r="D1723" i="1"/>
  <c r="D1719" i="1"/>
  <c r="D1715" i="1"/>
  <c r="D1711" i="1"/>
  <c r="D1707" i="1"/>
  <c r="D1703" i="1"/>
  <c r="D1699" i="1"/>
  <c r="D1695" i="1"/>
  <c r="D1691" i="1"/>
  <c r="D1687" i="1"/>
  <c r="D1683" i="1"/>
  <c r="D1679" i="1"/>
  <c r="D1675" i="1"/>
  <c r="D1671" i="1"/>
  <c r="D1667" i="1"/>
  <c r="D1663" i="1"/>
  <c r="D1659" i="1"/>
  <c r="D1655" i="1"/>
  <c r="D1651" i="1"/>
  <c r="D1647" i="1"/>
  <c r="D1643" i="1"/>
  <c r="D1639" i="1"/>
  <c r="D1635" i="1"/>
  <c r="D1631" i="1"/>
  <c r="D1627" i="1"/>
  <c r="D1623" i="1"/>
  <c r="D1619" i="1"/>
  <c r="D1615" i="1"/>
  <c r="D1611" i="1"/>
  <c r="D1607" i="1"/>
  <c r="D1603" i="1"/>
  <c r="D1599" i="1"/>
  <c r="D1595" i="1"/>
  <c r="D1591" i="1"/>
  <c r="D1587" i="1"/>
  <c r="D1583" i="1"/>
  <c r="D1579" i="1"/>
  <c r="D1575" i="1"/>
  <c r="D1571" i="1"/>
  <c r="D1567" i="1"/>
  <c r="D1563" i="1"/>
  <c r="D1559" i="1"/>
  <c r="D1555" i="1"/>
  <c r="D1551" i="1"/>
  <c r="D1547" i="1"/>
  <c r="D1543" i="1"/>
  <c r="D1539" i="1"/>
  <c r="D1535" i="1"/>
  <c r="D1531" i="1"/>
  <c r="D1527" i="1"/>
  <c r="D1523" i="1"/>
  <c r="D1519" i="1"/>
  <c r="D1515" i="1"/>
  <c r="D1511" i="1"/>
  <c r="D1507" i="1"/>
  <c r="D1503" i="1"/>
  <c r="D1499" i="1"/>
  <c r="D1495" i="1"/>
  <c r="D1491" i="1"/>
  <c r="D1487" i="1"/>
  <c r="D1483" i="1"/>
  <c r="D1479" i="1"/>
  <c r="D1475" i="1"/>
  <c r="D1471" i="1"/>
  <c r="D1467" i="1"/>
  <c r="D1463" i="1"/>
  <c r="D1459" i="1"/>
  <c r="D1455" i="1"/>
  <c r="D1451" i="1"/>
  <c r="D1447" i="1"/>
  <c r="D1443" i="1"/>
  <c r="D1439" i="1"/>
  <c r="D1435" i="1"/>
  <c r="D1431" i="1"/>
  <c r="D1427" i="1"/>
  <c r="D1423" i="1"/>
  <c r="D1419" i="1"/>
  <c r="D1415" i="1"/>
  <c r="D1411" i="1"/>
  <c r="D1407" i="1"/>
  <c r="D1403" i="1"/>
  <c r="D1399" i="1"/>
  <c r="D1395" i="1"/>
  <c r="D1391" i="1"/>
  <c r="D1387" i="1"/>
  <c r="D1383" i="1"/>
  <c r="D1379" i="1"/>
  <c r="D1375" i="1"/>
  <c r="D1371" i="1"/>
  <c r="D1367" i="1"/>
  <c r="D1363" i="1"/>
  <c r="D1359" i="1"/>
  <c r="D1355" i="1"/>
  <c r="D1351" i="1"/>
  <c r="D1347" i="1"/>
  <c r="D1343" i="1"/>
  <c r="D1339" i="1"/>
  <c r="D1335" i="1"/>
  <c r="D1331" i="1"/>
  <c r="D1327" i="1"/>
  <c r="D1323" i="1"/>
  <c r="D1319" i="1"/>
  <c r="D1315" i="1"/>
  <c r="D1311" i="1"/>
  <c r="D1307" i="1"/>
  <c r="D1303" i="1"/>
  <c r="D1299" i="1"/>
  <c r="D1295" i="1"/>
  <c r="D1291" i="1"/>
  <c r="D1287" i="1"/>
  <c r="D1283" i="1"/>
  <c r="D1279" i="1"/>
  <c r="D1275" i="1"/>
  <c r="D1271" i="1"/>
  <c r="D1267" i="1"/>
  <c r="D1263" i="1"/>
  <c r="D1259" i="1"/>
  <c r="D1255" i="1"/>
  <c r="D1251" i="1"/>
  <c r="D1247" i="1"/>
  <c r="D1243" i="1"/>
  <c r="D1239" i="1"/>
  <c r="D1235" i="1"/>
  <c r="D1231" i="1"/>
  <c r="D1227" i="1"/>
  <c r="D1223" i="1"/>
  <c r="D1219" i="1"/>
  <c r="D1215" i="1"/>
  <c r="D1211" i="1"/>
  <c r="D1207" i="1"/>
  <c r="D1203" i="1"/>
  <c r="D1199" i="1"/>
  <c r="D1195" i="1"/>
  <c r="D1191" i="1"/>
  <c r="D1187" i="1"/>
  <c r="D1183" i="1"/>
  <c r="D1179" i="1"/>
  <c r="D1175" i="1"/>
  <c r="D1171" i="1"/>
  <c r="D1167" i="1"/>
  <c r="D1163" i="1"/>
  <c r="D1159" i="1"/>
  <c r="D1155" i="1"/>
  <c r="D1151" i="1"/>
  <c r="D1147" i="1"/>
  <c r="D1143" i="1"/>
  <c r="D1139" i="1"/>
  <c r="D1135" i="1"/>
  <c r="D1131" i="1"/>
  <c r="D1127" i="1"/>
  <c r="D1123" i="1"/>
  <c r="D1119" i="1"/>
  <c r="D1115" i="1"/>
  <c r="D1111" i="1"/>
  <c r="D1107" i="1"/>
  <c r="D1103" i="1"/>
  <c r="D1099" i="1"/>
  <c r="D1095" i="1"/>
  <c r="D1091" i="1"/>
  <c r="D1087" i="1"/>
  <c r="D1083" i="1"/>
  <c r="D1079" i="1"/>
  <c r="D1075" i="1"/>
  <c r="D1071" i="1"/>
  <c r="D1067" i="1"/>
  <c r="D1063" i="1"/>
  <c r="D1059" i="1"/>
  <c r="D1055" i="1"/>
  <c r="D1051" i="1"/>
  <c r="D1047" i="1"/>
  <c r="D1043" i="1"/>
  <c r="D1039" i="1"/>
  <c r="D1035" i="1"/>
  <c r="D1031" i="1"/>
  <c r="D1027" i="1"/>
  <c r="D1023" i="1"/>
  <c r="D1019" i="1"/>
  <c r="D1015" i="1"/>
  <c r="D1011" i="1"/>
  <c r="D1007" i="1"/>
  <c r="D1003" i="1"/>
  <c r="D999" i="1"/>
  <c r="D995" i="1"/>
  <c r="D991" i="1"/>
  <c r="D987" i="1"/>
  <c r="D983" i="1"/>
  <c r="D979" i="1"/>
  <c r="D975" i="1"/>
  <c r="D971" i="1"/>
  <c r="D967" i="1"/>
  <c r="D963" i="1"/>
  <c r="D959" i="1"/>
  <c r="D955" i="1"/>
  <c r="D951" i="1"/>
  <c r="D947" i="1"/>
  <c r="D943" i="1"/>
  <c r="D939" i="1"/>
  <c r="D935" i="1"/>
  <c r="D931" i="1"/>
  <c r="D927" i="1"/>
  <c r="D923" i="1"/>
  <c r="D919" i="1"/>
  <c r="D915" i="1"/>
  <c r="D911" i="1"/>
  <c r="D907" i="1"/>
  <c r="D903" i="1"/>
  <c r="D899" i="1"/>
  <c r="D895" i="1"/>
  <c r="D891" i="1"/>
  <c r="D887" i="1"/>
  <c r="D883" i="1"/>
  <c r="D879" i="1"/>
  <c r="D875" i="1"/>
  <c r="D871" i="1"/>
  <c r="D867" i="1"/>
  <c r="D863" i="1"/>
  <c r="D859" i="1"/>
  <c r="D855" i="1"/>
  <c r="D851" i="1"/>
  <c r="D847" i="1"/>
  <c r="D843" i="1"/>
  <c r="D839" i="1"/>
  <c r="D835" i="1"/>
  <c r="D831" i="1"/>
  <c r="D827" i="1"/>
  <c r="D823" i="1"/>
  <c r="D819" i="1"/>
  <c r="D815" i="1"/>
  <c r="D811" i="1"/>
  <c r="D807" i="1"/>
  <c r="D803" i="1"/>
  <c r="D799" i="1"/>
  <c r="D795" i="1"/>
  <c r="D791" i="1"/>
  <c r="D787" i="1"/>
  <c r="D783" i="1"/>
  <c r="D779" i="1"/>
  <c r="D775" i="1"/>
  <c r="D771" i="1"/>
  <c r="D767" i="1"/>
  <c r="D763" i="1"/>
  <c r="D759" i="1"/>
  <c r="D755" i="1"/>
  <c r="D751" i="1"/>
  <c r="D747" i="1"/>
  <c r="D743" i="1"/>
  <c r="D739" i="1"/>
  <c r="D735" i="1"/>
  <c r="D731" i="1"/>
  <c r="D727" i="1"/>
  <c r="D723" i="1"/>
  <c r="D719" i="1"/>
  <c r="D715" i="1"/>
  <c r="D711" i="1"/>
  <c r="D707" i="1"/>
  <c r="D703" i="1"/>
  <c r="D699" i="1"/>
  <c r="D695" i="1"/>
  <c r="D691" i="1"/>
  <c r="D687" i="1"/>
  <c r="D683" i="1"/>
  <c r="D679" i="1"/>
  <c r="D675" i="1"/>
  <c r="D671" i="1"/>
  <c r="D667" i="1"/>
  <c r="D663" i="1"/>
  <c r="D659" i="1"/>
  <c r="D655" i="1"/>
  <c r="D651" i="1"/>
  <c r="D647" i="1"/>
  <c r="D643" i="1"/>
  <c r="D639" i="1"/>
  <c r="D635" i="1"/>
  <c r="D631" i="1"/>
  <c r="D627" i="1"/>
  <c r="D623" i="1"/>
  <c r="D619" i="1"/>
  <c r="D615" i="1"/>
  <c r="D611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H479" i="1" s="1"/>
  <c r="D475" i="1"/>
  <c r="H475" i="1" s="1"/>
  <c r="D471" i="1"/>
  <c r="H471" i="1" s="1"/>
  <c r="D467" i="1"/>
  <c r="H467" i="1" s="1"/>
  <c r="D463" i="1"/>
  <c r="H463" i="1" s="1"/>
  <c r="D459" i="1"/>
  <c r="H459" i="1" s="1"/>
  <c r="D455" i="1"/>
  <c r="H455" i="1" s="1"/>
  <c r="D451" i="1"/>
  <c r="H451" i="1" s="1"/>
  <c r="D447" i="1"/>
  <c r="H447" i="1" s="1"/>
  <c r="D443" i="1"/>
  <c r="H443" i="1" s="1"/>
  <c r="D439" i="1"/>
  <c r="H439" i="1" s="1"/>
  <c r="D435" i="1"/>
  <c r="H435" i="1" s="1"/>
  <c r="D431" i="1"/>
  <c r="H431" i="1" s="1"/>
  <c r="D427" i="1"/>
  <c r="H427" i="1" s="1"/>
  <c r="D423" i="1"/>
  <c r="H423" i="1" s="1"/>
  <c r="D419" i="1"/>
  <c r="H419" i="1" s="1"/>
  <c r="D415" i="1"/>
  <c r="H415" i="1" s="1"/>
  <c r="D411" i="1"/>
  <c r="H411" i="1" s="1"/>
  <c r="D407" i="1"/>
  <c r="H407" i="1" s="1"/>
  <c r="D403" i="1"/>
  <c r="H403" i="1" s="1"/>
  <c r="D399" i="1"/>
  <c r="H399" i="1" s="1"/>
  <c r="D395" i="1"/>
  <c r="H395" i="1" s="1"/>
  <c r="D391" i="1"/>
  <c r="H391" i="1" s="1"/>
  <c r="D387" i="1"/>
  <c r="H387" i="1" s="1"/>
  <c r="D383" i="1"/>
  <c r="H383" i="1" s="1"/>
  <c r="D379" i="1"/>
  <c r="H379" i="1" s="1"/>
  <c r="D375" i="1"/>
  <c r="H375" i="1" s="1"/>
  <c r="D371" i="1"/>
  <c r="H371" i="1" s="1"/>
  <c r="D367" i="1"/>
  <c r="H367" i="1" s="1"/>
  <c r="D363" i="1"/>
  <c r="H363" i="1" s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5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B8" i="1"/>
  <c r="G3811" i="1" l="1"/>
  <c r="G3939" i="1"/>
  <c r="G3843" i="1"/>
  <c r="G3971" i="1"/>
  <c r="G3875" i="1"/>
  <c r="F3523" i="1"/>
  <c r="F3555" i="1"/>
  <c r="F3587" i="1"/>
  <c r="F3619" i="1"/>
  <c r="F3651" i="1"/>
  <c r="F3683" i="1"/>
  <c r="F3715" i="1"/>
  <c r="F3747" i="1"/>
  <c r="F3767" i="1"/>
  <c r="F3799" i="1"/>
  <c r="F3831" i="1"/>
  <c r="F3863" i="1"/>
  <c r="F3895" i="1"/>
  <c r="F3927" i="1"/>
  <c r="F3959" i="1"/>
  <c r="F3991" i="1"/>
  <c r="F3533" i="1"/>
  <c r="F3565" i="1"/>
  <c r="F3597" i="1"/>
  <c r="F3629" i="1"/>
  <c r="F3661" i="1"/>
  <c r="F3693" i="1"/>
  <c r="F3725" i="1"/>
  <c r="F3757" i="1"/>
  <c r="F3789" i="1"/>
  <c r="F3821" i="1"/>
  <c r="F3853" i="1"/>
  <c r="F3885" i="1"/>
  <c r="F3917" i="1"/>
  <c r="F3949" i="1"/>
  <c r="F3981" i="1"/>
  <c r="H3501" i="1"/>
  <c r="H3513" i="1"/>
  <c r="H3545" i="1"/>
  <c r="H3577" i="1"/>
  <c r="H3609" i="1"/>
  <c r="H3641" i="1"/>
  <c r="H3673" i="1"/>
  <c r="H3705" i="1"/>
  <c r="H3737" i="1"/>
  <c r="H3769" i="1"/>
  <c r="H3801" i="1"/>
  <c r="H3833" i="1"/>
  <c r="H3865" i="1"/>
  <c r="H3897" i="1"/>
  <c r="H3929" i="1"/>
  <c r="H3961" i="1"/>
  <c r="H3993" i="1"/>
  <c r="H3511" i="1"/>
  <c r="H3543" i="1"/>
  <c r="H3575" i="1"/>
  <c r="H3607" i="1"/>
  <c r="H3639" i="1"/>
  <c r="H3671" i="1"/>
  <c r="H3703" i="1"/>
  <c r="H3735" i="1"/>
  <c r="H3779" i="1"/>
  <c r="H3811" i="1"/>
  <c r="H3843" i="1"/>
  <c r="H3875" i="1"/>
  <c r="H3907" i="1"/>
  <c r="H3939" i="1"/>
  <c r="H3971" i="1"/>
  <c r="G3523" i="1"/>
  <c r="G3555" i="1"/>
  <c r="G3587" i="1"/>
  <c r="G3619" i="1"/>
  <c r="G3651" i="1"/>
  <c r="G3683" i="1"/>
  <c r="G3715" i="1"/>
  <c r="G3747" i="1"/>
  <c r="G3767" i="1"/>
  <c r="G3799" i="1"/>
  <c r="G3831" i="1"/>
  <c r="G3863" i="1"/>
  <c r="G3895" i="1"/>
  <c r="G3927" i="1"/>
  <c r="G3959" i="1"/>
  <c r="G3991" i="1"/>
  <c r="G3533" i="1"/>
  <c r="G3565" i="1"/>
  <c r="G3597" i="1"/>
  <c r="G3629" i="1"/>
  <c r="G3661" i="1"/>
  <c r="G3693" i="1"/>
  <c r="G3725" i="1"/>
  <c r="G3757" i="1"/>
  <c r="G3789" i="1"/>
  <c r="G3821" i="1"/>
  <c r="G3853" i="1"/>
  <c r="G3885" i="1"/>
  <c r="G3917" i="1"/>
  <c r="G3949" i="1"/>
  <c r="G3981" i="1"/>
  <c r="I3501" i="1"/>
  <c r="I3513" i="1"/>
  <c r="I3545" i="1"/>
  <c r="I3577" i="1"/>
  <c r="I3609" i="1"/>
  <c r="I3641" i="1"/>
  <c r="I3673" i="1"/>
  <c r="I3705" i="1"/>
  <c r="I3737" i="1"/>
  <c r="I3769" i="1"/>
  <c r="I3801" i="1"/>
  <c r="I3833" i="1"/>
  <c r="I3865" i="1"/>
  <c r="I3897" i="1"/>
  <c r="I3929" i="1"/>
  <c r="I3961" i="1"/>
  <c r="I3993" i="1"/>
  <c r="I3511" i="1"/>
  <c r="I3543" i="1"/>
  <c r="I3575" i="1"/>
  <c r="I3607" i="1"/>
  <c r="I3639" i="1"/>
  <c r="I3671" i="1"/>
  <c r="I3703" i="1"/>
  <c r="I3735" i="1"/>
  <c r="I3779" i="1"/>
  <c r="I3811" i="1"/>
  <c r="I3843" i="1"/>
  <c r="I3875" i="1"/>
  <c r="I3907" i="1"/>
  <c r="I3939" i="1"/>
  <c r="I3971" i="1"/>
  <c r="H3523" i="1"/>
  <c r="H3555" i="1"/>
  <c r="H3587" i="1"/>
  <c r="H3619" i="1"/>
  <c r="H3651" i="1"/>
  <c r="H3683" i="1"/>
  <c r="H3715" i="1"/>
  <c r="H3747" i="1"/>
  <c r="H3767" i="1"/>
  <c r="H3799" i="1"/>
  <c r="H3831" i="1"/>
  <c r="H3863" i="1"/>
  <c r="H3895" i="1"/>
  <c r="H3927" i="1"/>
  <c r="H3959" i="1"/>
  <c r="H3991" i="1"/>
  <c r="E3511" i="1"/>
  <c r="E3543" i="1"/>
  <c r="E3575" i="1"/>
  <c r="E3607" i="1"/>
  <c r="E3639" i="1"/>
  <c r="E3671" i="1"/>
  <c r="E3703" i="1"/>
  <c r="E3735" i="1"/>
  <c r="H3533" i="1"/>
  <c r="H3565" i="1"/>
  <c r="H3597" i="1"/>
  <c r="H3629" i="1"/>
  <c r="H3661" i="1"/>
  <c r="H3693" i="1"/>
  <c r="H3725" i="1"/>
  <c r="H3757" i="1"/>
  <c r="H3789" i="1"/>
  <c r="H3821" i="1"/>
  <c r="H3853" i="1"/>
  <c r="H3885" i="1"/>
  <c r="H3917" i="1"/>
  <c r="H3949" i="1"/>
  <c r="H3981" i="1"/>
  <c r="F3501" i="1"/>
  <c r="F3513" i="1"/>
  <c r="F3545" i="1"/>
  <c r="F3577" i="1"/>
  <c r="F3609" i="1"/>
  <c r="F3641" i="1"/>
  <c r="F3673" i="1"/>
  <c r="F3705" i="1"/>
  <c r="F3737" i="1"/>
  <c r="F3769" i="1"/>
  <c r="F3801" i="1"/>
  <c r="F3833" i="1"/>
  <c r="F3865" i="1"/>
  <c r="F3897" i="1"/>
  <c r="F3929" i="1"/>
  <c r="F3961" i="1"/>
  <c r="F3993" i="1"/>
  <c r="H11" i="1"/>
  <c r="H27" i="1"/>
  <c r="H75" i="1"/>
  <c r="H91" i="1"/>
  <c r="H59" i="1"/>
  <c r="H43" i="1"/>
  <c r="H123" i="1"/>
  <c r="H171" i="1"/>
  <c r="H203" i="1"/>
  <c r="H251" i="1"/>
  <c r="H31" i="1"/>
  <c r="H79" i="1"/>
  <c r="H111" i="1"/>
  <c r="H159" i="1"/>
  <c r="H207" i="1"/>
  <c r="H239" i="1"/>
  <c r="H303" i="1"/>
  <c r="H351" i="1"/>
  <c r="H3" i="1"/>
  <c r="H19" i="1"/>
  <c r="H35" i="1"/>
  <c r="H51" i="1"/>
  <c r="H67" i="1"/>
  <c r="H83" i="1"/>
  <c r="H99" i="1"/>
  <c r="H115" i="1"/>
  <c r="H131" i="1"/>
  <c r="H147" i="1"/>
  <c r="H163" i="1"/>
  <c r="H179" i="1"/>
  <c r="H195" i="1"/>
  <c r="H211" i="1"/>
  <c r="H227" i="1"/>
  <c r="H243" i="1"/>
  <c r="H259" i="1"/>
  <c r="H275" i="1"/>
  <c r="H291" i="1"/>
  <c r="H307" i="1"/>
  <c r="H323" i="1"/>
  <c r="H339" i="1"/>
  <c r="H355" i="1"/>
  <c r="I483" i="1"/>
  <c r="H483" i="1"/>
  <c r="G483" i="1"/>
  <c r="F483" i="1"/>
  <c r="E483" i="1"/>
  <c r="I499" i="1"/>
  <c r="H499" i="1"/>
  <c r="G499" i="1"/>
  <c r="F499" i="1"/>
  <c r="E499" i="1"/>
  <c r="I515" i="1"/>
  <c r="H515" i="1"/>
  <c r="G515" i="1"/>
  <c r="F515" i="1"/>
  <c r="E515" i="1"/>
  <c r="I531" i="1"/>
  <c r="H531" i="1"/>
  <c r="G531" i="1"/>
  <c r="F531" i="1"/>
  <c r="E531" i="1"/>
  <c r="I547" i="1"/>
  <c r="H547" i="1"/>
  <c r="G547" i="1"/>
  <c r="F547" i="1"/>
  <c r="E547" i="1"/>
  <c r="I563" i="1"/>
  <c r="H563" i="1"/>
  <c r="G563" i="1"/>
  <c r="F563" i="1"/>
  <c r="E563" i="1"/>
  <c r="I579" i="1"/>
  <c r="H579" i="1"/>
  <c r="G579" i="1"/>
  <c r="F579" i="1"/>
  <c r="E579" i="1"/>
  <c r="I595" i="1"/>
  <c r="H595" i="1"/>
  <c r="G595" i="1"/>
  <c r="F595" i="1"/>
  <c r="E595" i="1"/>
  <c r="I611" i="1"/>
  <c r="H611" i="1"/>
  <c r="G611" i="1"/>
  <c r="F611" i="1"/>
  <c r="E611" i="1"/>
  <c r="I627" i="1"/>
  <c r="H627" i="1"/>
  <c r="G627" i="1"/>
  <c r="F627" i="1"/>
  <c r="E627" i="1"/>
  <c r="I643" i="1"/>
  <c r="H643" i="1"/>
  <c r="G643" i="1"/>
  <c r="F643" i="1"/>
  <c r="E643" i="1"/>
  <c r="I659" i="1"/>
  <c r="H659" i="1"/>
  <c r="G659" i="1"/>
  <c r="F659" i="1"/>
  <c r="E659" i="1"/>
  <c r="I675" i="1"/>
  <c r="H675" i="1"/>
  <c r="G675" i="1"/>
  <c r="F675" i="1"/>
  <c r="E675" i="1"/>
  <c r="I691" i="1"/>
  <c r="H691" i="1"/>
  <c r="G691" i="1"/>
  <c r="F691" i="1"/>
  <c r="E691" i="1"/>
  <c r="I707" i="1"/>
  <c r="H707" i="1"/>
  <c r="G707" i="1"/>
  <c r="F707" i="1"/>
  <c r="E707" i="1"/>
  <c r="I723" i="1"/>
  <c r="H723" i="1"/>
  <c r="G723" i="1"/>
  <c r="F723" i="1"/>
  <c r="E723" i="1"/>
  <c r="I739" i="1"/>
  <c r="H739" i="1"/>
  <c r="G739" i="1"/>
  <c r="F739" i="1"/>
  <c r="E739" i="1"/>
  <c r="I755" i="1"/>
  <c r="H755" i="1"/>
  <c r="G755" i="1"/>
  <c r="F755" i="1"/>
  <c r="E755" i="1"/>
  <c r="I771" i="1"/>
  <c r="H771" i="1"/>
  <c r="G771" i="1"/>
  <c r="F771" i="1"/>
  <c r="E771" i="1"/>
  <c r="I787" i="1"/>
  <c r="H787" i="1"/>
  <c r="G787" i="1"/>
  <c r="F787" i="1"/>
  <c r="E787" i="1"/>
  <c r="I803" i="1"/>
  <c r="H803" i="1"/>
  <c r="G803" i="1"/>
  <c r="F803" i="1"/>
  <c r="E803" i="1"/>
  <c r="I819" i="1"/>
  <c r="H819" i="1"/>
  <c r="G819" i="1"/>
  <c r="F819" i="1"/>
  <c r="E819" i="1"/>
  <c r="I835" i="1"/>
  <c r="H835" i="1"/>
  <c r="G835" i="1"/>
  <c r="F835" i="1"/>
  <c r="E835" i="1"/>
  <c r="I851" i="1"/>
  <c r="H851" i="1"/>
  <c r="G851" i="1"/>
  <c r="F851" i="1"/>
  <c r="E851" i="1"/>
  <c r="I867" i="1"/>
  <c r="H867" i="1"/>
  <c r="G867" i="1"/>
  <c r="F867" i="1"/>
  <c r="E867" i="1"/>
  <c r="I883" i="1"/>
  <c r="H883" i="1"/>
  <c r="G883" i="1"/>
  <c r="F883" i="1"/>
  <c r="E883" i="1"/>
  <c r="I899" i="1"/>
  <c r="H899" i="1"/>
  <c r="G899" i="1"/>
  <c r="F899" i="1"/>
  <c r="E899" i="1"/>
  <c r="I915" i="1"/>
  <c r="H915" i="1"/>
  <c r="G915" i="1"/>
  <c r="F915" i="1"/>
  <c r="E915" i="1"/>
  <c r="I931" i="1"/>
  <c r="H931" i="1"/>
  <c r="G931" i="1"/>
  <c r="F931" i="1"/>
  <c r="E931" i="1"/>
  <c r="I947" i="1"/>
  <c r="H947" i="1"/>
  <c r="G947" i="1"/>
  <c r="F947" i="1"/>
  <c r="E947" i="1"/>
  <c r="I963" i="1"/>
  <c r="H963" i="1"/>
  <c r="G963" i="1"/>
  <c r="F963" i="1"/>
  <c r="E963" i="1"/>
  <c r="I979" i="1"/>
  <c r="H979" i="1"/>
  <c r="G979" i="1"/>
  <c r="F979" i="1"/>
  <c r="E979" i="1"/>
  <c r="I995" i="1"/>
  <c r="H995" i="1"/>
  <c r="G995" i="1"/>
  <c r="F995" i="1"/>
  <c r="E995" i="1"/>
  <c r="I1011" i="1"/>
  <c r="H1011" i="1"/>
  <c r="G1011" i="1"/>
  <c r="F1011" i="1"/>
  <c r="E1011" i="1"/>
  <c r="I1027" i="1"/>
  <c r="H1027" i="1"/>
  <c r="G1027" i="1"/>
  <c r="F1027" i="1"/>
  <c r="E1027" i="1"/>
  <c r="I1043" i="1"/>
  <c r="H1043" i="1"/>
  <c r="G1043" i="1"/>
  <c r="F1043" i="1"/>
  <c r="E1043" i="1"/>
  <c r="I1059" i="1"/>
  <c r="H1059" i="1"/>
  <c r="G1059" i="1"/>
  <c r="F1059" i="1"/>
  <c r="E1059" i="1"/>
  <c r="I1075" i="1"/>
  <c r="H1075" i="1"/>
  <c r="G1075" i="1"/>
  <c r="F1075" i="1"/>
  <c r="E1075" i="1"/>
  <c r="I1091" i="1"/>
  <c r="H1091" i="1"/>
  <c r="G1091" i="1"/>
  <c r="F1091" i="1"/>
  <c r="E1091" i="1"/>
  <c r="I1107" i="1"/>
  <c r="H1107" i="1"/>
  <c r="G1107" i="1"/>
  <c r="F1107" i="1"/>
  <c r="E1107" i="1"/>
  <c r="I1123" i="1"/>
  <c r="H1123" i="1"/>
  <c r="G1123" i="1"/>
  <c r="F1123" i="1"/>
  <c r="E1123" i="1"/>
  <c r="I1139" i="1"/>
  <c r="H1139" i="1"/>
  <c r="G1139" i="1"/>
  <c r="F1139" i="1"/>
  <c r="E1139" i="1"/>
  <c r="I1155" i="1"/>
  <c r="H1155" i="1"/>
  <c r="G1155" i="1"/>
  <c r="F1155" i="1"/>
  <c r="E1155" i="1"/>
  <c r="I1171" i="1"/>
  <c r="H1171" i="1"/>
  <c r="G1171" i="1"/>
  <c r="F1171" i="1"/>
  <c r="E1171" i="1"/>
  <c r="I1187" i="1"/>
  <c r="H1187" i="1"/>
  <c r="G1187" i="1"/>
  <c r="F1187" i="1"/>
  <c r="E1187" i="1"/>
  <c r="I1203" i="1"/>
  <c r="H1203" i="1"/>
  <c r="G1203" i="1"/>
  <c r="F1203" i="1"/>
  <c r="E1203" i="1"/>
  <c r="I1219" i="1"/>
  <c r="H1219" i="1"/>
  <c r="G1219" i="1"/>
  <c r="F1219" i="1"/>
  <c r="E1219" i="1"/>
  <c r="I1235" i="1"/>
  <c r="H1235" i="1"/>
  <c r="G1235" i="1"/>
  <c r="F1235" i="1"/>
  <c r="E1235" i="1"/>
  <c r="I1251" i="1"/>
  <c r="H1251" i="1"/>
  <c r="G1251" i="1"/>
  <c r="F1251" i="1"/>
  <c r="E1251" i="1"/>
  <c r="I1267" i="1"/>
  <c r="H1267" i="1"/>
  <c r="G1267" i="1"/>
  <c r="F1267" i="1"/>
  <c r="E1267" i="1"/>
  <c r="I1283" i="1"/>
  <c r="H1283" i="1"/>
  <c r="G1283" i="1"/>
  <c r="F1283" i="1"/>
  <c r="E1283" i="1"/>
  <c r="I1299" i="1"/>
  <c r="H1299" i="1"/>
  <c r="G1299" i="1"/>
  <c r="F1299" i="1"/>
  <c r="E1299" i="1"/>
  <c r="I1315" i="1"/>
  <c r="H1315" i="1"/>
  <c r="G1315" i="1"/>
  <c r="F1315" i="1"/>
  <c r="E1315" i="1"/>
  <c r="I1331" i="1"/>
  <c r="H1331" i="1"/>
  <c r="G1331" i="1"/>
  <c r="F1331" i="1"/>
  <c r="E1331" i="1"/>
  <c r="I1347" i="1"/>
  <c r="H1347" i="1"/>
  <c r="G1347" i="1"/>
  <c r="F1347" i="1"/>
  <c r="E1347" i="1"/>
  <c r="I1363" i="1"/>
  <c r="H1363" i="1"/>
  <c r="G1363" i="1"/>
  <c r="F1363" i="1"/>
  <c r="E1363" i="1"/>
  <c r="I1379" i="1"/>
  <c r="H1379" i="1"/>
  <c r="G1379" i="1"/>
  <c r="F1379" i="1"/>
  <c r="E1379" i="1"/>
  <c r="I1395" i="1"/>
  <c r="H1395" i="1"/>
  <c r="G1395" i="1"/>
  <c r="F1395" i="1"/>
  <c r="E1395" i="1"/>
  <c r="I1411" i="1"/>
  <c r="H1411" i="1"/>
  <c r="G1411" i="1"/>
  <c r="F1411" i="1"/>
  <c r="E1411" i="1"/>
  <c r="I1427" i="1"/>
  <c r="H1427" i="1"/>
  <c r="G1427" i="1"/>
  <c r="F1427" i="1"/>
  <c r="E1427" i="1"/>
  <c r="I1443" i="1"/>
  <c r="H1443" i="1"/>
  <c r="G1443" i="1"/>
  <c r="F1443" i="1"/>
  <c r="E1443" i="1"/>
  <c r="I1459" i="1"/>
  <c r="H1459" i="1"/>
  <c r="G1459" i="1"/>
  <c r="F1459" i="1"/>
  <c r="E1459" i="1"/>
  <c r="I1475" i="1"/>
  <c r="H1475" i="1"/>
  <c r="G1475" i="1"/>
  <c r="F1475" i="1"/>
  <c r="E1475" i="1"/>
  <c r="I1491" i="1"/>
  <c r="H1491" i="1"/>
  <c r="G1491" i="1"/>
  <c r="F1491" i="1"/>
  <c r="E1491" i="1"/>
  <c r="I1507" i="1"/>
  <c r="H1507" i="1"/>
  <c r="G1507" i="1"/>
  <c r="F1507" i="1"/>
  <c r="E1507" i="1"/>
  <c r="I1523" i="1"/>
  <c r="H1523" i="1"/>
  <c r="G1523" i="1"/>
  <c r="F1523" i="1"/>
  <c r="E1523" i="1"/>
  <c r="I1539" i="1"/>
  <c r="H1539" i="1"/>
  <c r="G1539" i="1"/>
  <c r="F1539" i="1"/>
  <c r="E1539" i="1"/>
  <c r="I1555" i="1"/>
  <c r="H1555" i="1"/>
  <c r="G1555" i="1"/>
  <c r="F1555" i="1"/>
  <c r="E1555" i="1"/>
  <c r="I1571" i="1"/>
  <c r="H1571" i="1"/>
  <c r="G1571" i="1"/>
  <c r="F1571" i="1"/>
  <c r="E1571" i="1"/>
  <c r="I1587" i="1"/>
  <c r="H1587" i="1"/>
  <c r="G1587" i="1"/>
  <c r="F1587" i="1"/>
  <c r="E1587" i="1"/>
  <c r="I1603" i="1"/>
  <c r="H1603" i="1"/>
  <c r="G1603" i="1"/>
  <c r="F1603" i="1"/>
  <c r="E1603" i="1"/>
  <c r="I1619" i="1"/>
  <c r="H1619" i="1"/>
  <c r="G1619" i="1"/>
  <c r="F1619" i="1"/>
  <c r="E1619" i="1"/>
  <c r="I1635" i="1"/>
  <c r="H1635" i="1"/>
  <c r="G1635" i="1"/>
  <c r="F1635" i="1"/>
  <c r="E1635" i="1"/>
  <c r="I1651" i="1"/>
  <c r="H1651" i="1"/>
  <c r="G1651" i="1"/>
  <c r="F1651" i="1"/>
  <c r="E1651" i="1"/>
  <c r="I1667" i="1"/>
  <c r="H1667" i="1"/>
  <c r="G1667" i="1"/>
  <c r="F1667" i="1"/>
  <c r="E1667" i="1"/>
  <c r="I1683" i="1"/>
  <c r="H1683" i="1"/>
  <c r="G1683" i="1"/>
  <c r="F1683" i="1"/>
  <c r="E1683" i="1"/>
  <c r="I1699" i="1"/>
  <c r="H1699" i="1"/>
  <c r="G1699" i="1"/>
  <c r="F1699" i="1"/>
  <c r="E1699" i="1"/>
  <c r="I1715" i="1"/>
  <c r="H1715" i="1"/>
  <c r="G1715" i="1"/>
  <c r="F1715" i="1"/>
  <c r="E1715" i="1"/>
  <c r="I1731" i="1"/>
  <c r="H1731" i="1"/>
  <c r="G1731" i="1"/>
  <c r="F1731" i="1"/>
  <c r="E1731" i="1"/>
  <c r="I1747" i="1"/>
  <c r="H1747" i="1"/>
  <c r="G1747" i="1"/>
  <c r="F1747" i="1"/>
  <c r="E1747" i="1"/>
  <c r="I1763" i="1"/>
  <c r="H1763" i="1"/>
  <c r="G1763" i="1"/>
  <c r="F1763" i="1"/>
  <c r="E1763" i="1"/>
  <c r="I1779" i="1"/>
  <c r="H1779" i="1"/>
  <c r="G1779" i="1"/>
  <c r="F1779" i="1"/>
  <c r="E1779" i="1"/>
  <c r="I1795" i="1"/>
  <c r="H1795" i="1"/>
  <c r="G1795" i="1"/>
  <c r="F1795" i="1"/>
  <c r="E1795" i="1"/>
  <c r="I1811" i="1"/>
  <c r="H1811" i="1"/>
  <c r="G1811" i="1"/>
  <c r="F1811" i="1"/>
  <c r="E1811" i="1"/>
  <c r="I1827" i="1"/>
  <c r="H1827" i="1"/>
  <c r="G1827" i="1"/>
  <c r="F1827" i="1"/>
  <c r="E1827" i="1"/>
  <c r="I1843" i="1"/>
  <c r="H1843" i="1"/>
  <c r="G1843" i="1"/>
  <c r="F1843" i="1"/>
  <c r="E1843" i="1"/>
  <c r="I1859" i="1"/>
  <c r="H1859" i="1"/>
  <c r="G1859" i="1"/>
  <c r="F1859" i="1"/>
  <c r="E1859" i="1"/>
  <c r="I1875" i="1"/>
  <c r="H1875" i="1"/>
  <c r="G1875" i="1"/>
  <c r="F1875" i="1"/>
  <c r="E1875" i="1"/>
  <c r="I1891" i="1"/>
  <c r="H1891" i="1"/>
  <c r="G1891" i="1"/>
  <c r="F1891" i="1"/>
  <c r="E1891" i="1"/>
  <c r="I1907" i="1"/>
  <c r="H1907" i="1"/>
  <c r="G1907" i="1"/>
  <c r="F1907" i="1"/>
  <c r="E1907" i="1"/>
  <c r="I1923" i="1"/>
  <c r="H1923" i="1"/>
  <c r="G1923" i="1"/>
  <c r="F1923" i="1"/>
  <c r="E1923" i="1"/>
  <c r="I1939" i="1"/>
  <c r="H1939" i="1"/>
  <c r="G1939" i="1"/>
  <c r="F1939" i="1"/>
  <c r="E1939" i="1"/>
  <c r="I1955" i="1"/>
  <c r="H1955" i="1"/>
  <c r="G1955" i="1"/>
  <c r="F1955" i="1"/>
  <c r="E1955" i="1"/>
  <c r="I1971" i="1"/>
  <c r="H1971" i="1"/>
  <c r="G1971" i="1"/>
  <c r="F1971" i="1"/>
  <c r="E1971" i="1"/>
  <c r="I1987" i="1"/>
  <c r="H1987" i="1"/>
  <c r="G1987" i="1"/>
  <c r="F1987" i="1"/>
  <c r="E1987" i="1"/>
  <c r="I2003" i="1"/>
  <c r="H2003" i="1"/>
  <c r="G2003" i="1"/>
  <c r="F2003" i="1"/>
  <c r="E2003" i="1"/>
  <c r="I2019" i="1"/>
  <c r="H2019" i="1"/>
  <c r="G2019" i="1"/>
  <c r="F2019" i="1"/>
  <c r="E2019" i="1"/>
  <c r="I2035" i="1"/>
  <c r="H2035" i="1"/>
  <c r="G2035" i="1"/>
  <c r="F2035" i="1"/>
  <c r="E2035" i="1"/>
  <c r="I2051" i="1"/>
  <c r="H2051" i="1"/>
  <c r="G2051" i="1"/>
  <c r="F2051" i="1"/>
  <c r="E2051" i="1"/>
  <c r="I2067" i="1"/>
  <c r="H2067" i="1"/>
  <c r="G2067" i="1"/>
  <c r="F2067" i="1"/>
  <c r="E2067" i="1"/>
  <c r="I2083" i="1"/>
  <c r="H2083" i="1"/>
  <c r="G2083" i="1"/>
  <c r="F2083" i="1"/>
  <c r="E2083" i="1"/>
  <c r="I2099" i="1"/>
  <c r="H2099" i="1"/>
  <c r="G2099" i="1"/>
  <c r="F2099" i="1"/>
  <c r="E2099" i="1"/>
  <c r="I2115" i="1"/>
  <c r="H2115" i="1"/>
  <c r="G2115" i="1"/>
  <c r="F2115" i="1"/>
  <c r="E2115" i="1"/>
  <c r="I2131" i="1"/>
  <c r="H2131" i="1"/>
  <c r="G2131" i="1"/>
  <c r="F2131" i="1"/>
  <c r="E2131" i="1"/>
  <c r="I2147" i="1"/>
  <c r="H2147" i="1"/>
  <c r="G2147" i="1"/>
  <c r="F2147" i="1"/>
  <c r="E2147" i="1"/>
  <c r="I2163" i="1"/>
  <c r="H2163" i="1"/>
  <c r="G2163" i="1"/>
  <c r="F2163" i="1"/>
  <c r="E2163" i="1"/>
  <c r="I2179" i="1"/>
  <c r="H2179" i="1"/>
  <c r="G2179" i="1"/>
  <c r="F2179" i="1"/>
  <c r="E2179" i="1"/>
  <c r="I2195" i="1"/>
  <c r="H2195" i="1"/>
  <c r="G2195" i="1"/>
  <c r="F2195" i="1"/>
  <c r="E2195" i="1"/>
  <c r="I2211" i="1"/>
  <c r="H2211" i="1"/>
  <c r="G2211" i="1"/>
  <c r="F2211" i="1"/>
  <c r="E2211" i="1"/>
  <c r="I2227" i="1"/>
  <c r="H2227" i="1"/>
  <c r="G2227" i="1"/>
  <c r="F2227" i="1"/>
  <c r="E2227" i="1"/>
  <c r="I2243" i="1"/>
  <c r="H2243" i="1"/>
  <c r="G2243" i="1"/>
  <c r="F2243" i="1"/>
  <c r="E2243" i="1"/>
  <c r="I2259" i="1"/>
  <c r="H2259" i="1"/>
  <c r="G2259" i="1"/>
  <c r="F2259" i="1"/>
  <c r="E2259" i="1"/>
  <c r="I2275" i="1"/>
  <c r="H2275" i="1"/>
  <c r="G2275" i="1"/>
  <c r="F2275" i="1"/>
  <c r="E2275" i="1"/>
  <c r="I2291" i="1"/>
  <c r="H2291" i="1"/>
  <c r="G2291" i="1"/>
  <c r="F2291" i="1"/>
  <c r="E2291" i="1"/>
  <c r="I2307" i="1"/>
  <c r="H2307" i="1"/>
  <c r="G2307" i="1"/>
  <c r="F2307" i="1"/>
  <c r="E2307" i="1"/>
  <c r="I2323" i="1"/>
  <c r="H2323" i="1"/>
  <c r="G2323" i="1"/>
  <c r="F2323" i="1"/>
  <c r="E2323" i="1"/>
  <c r="I2339" i="1"/>
  <c r="H2339" i="1"/>
  <c r="G2339" i="1"/>
  <c r="F2339" i="1"/>
  <c r="E2339" i="1"/>
  <c r="I2355" i="1"/>
  <c r="H2355" i="1"/>
  <c r="G2355" i="1"/>
  <c r="F2355" i="1"/>
  <c r="E2355" i="1"/>
  <c r="I2371" i="1"/>
  <c r="H2371" i="1"/>
  <c r="G2371" i="1"/>
  <c r="F2371" i="1"/>
  <c r="E2371" i="1"/>
  <c r="I2387" i="1"/>
  <c r="H2387" i="1"/>
  <c r="G2387" i="1"/>
  <c r="F2387" i="1"/>
  <c r="E2387" i="1"/>
  <c r="I2403" i="1"/>
  <c r="H2403" i="1"/>
  <c r="G2403" i="1"/>
  <c r="F2403" i="1"/>
  <c r="E2403" i="1"/>
  <c r="I2419" i="1"/>
  <c r="H2419" i="1"/>
  <c r="G2419" i="1"/>
  <c r="F2419" i="1"/>
  <c r="E2419" i="1"/>
  <c r="I2435" i="1"/>
  <c r="H2435" i="1"/>
  <c r="G2435" i="1"/>
  <c r="F2435" i="1"/>
  <c r="E2435" i="1"/>
  <c r="I2451" i="1"/>
  <c r="H2451" i="1"/>
  <c r="G2451" i="1"/>
  <c r="F2451" i="1"/>
  <c r="E2451" i="1"/>
  <c r="I2467" i="1"/>
  <c r="H2467" i="1"/>
  <c r="G2467" i="1"/>
  <c r="F2467" i="1"/>
  <c r="E2467" i="1"/>
  <c r="I2483" i="1"/>
  <c r="H2483" i="1"/>
  <c r="G2483" i="1"/>
  <c r="F2483" i="1"/>
  <c r="E2483" i="1"/>
  <c r="I2499" i="1"/>
  <c r="H2499" i="1"/>
  <c r="G2499" i="1"/>
  <c r="F2499" i="1"/>
  <c r="E2499" i="1"/>
  <c r="I2515" i="1"/>
  <c r="H2515" i="1"/>
  <c r="G2515" i="1"/>
  <c r="F2515" i="1"/>
  <c r="E2515" i="1"/>
  <c r="I2531" i="1"/>
  <c r="H2531" i="1"/>
  <c r="G2531" i="1"/>
  <c r="F2531" i="1"/>
  <c r="E2531" i="1"/>
  <c r="I2547" i="1"/>
  <c r="H2547" i="1"/>
  <c r="G2547" i="1"/>
  <c r="F2547" i="1"/>
  <c r="E2547" i="1"/>
  <c r="I2563" i="1"/>
  <c r="H2563" i="1"/>
  <c r="G2563" i="1"/>
  <c r="F2563" i="1"/>
  <c r="E2563" i="1"/>
  <c r="I2579" i="1"/>
  <c r="H2579" i="1"/>
  <c r="G2579" i="1"/>
  <c r="F2579" i="1"/>
  <c r="E2579" i="1"/>
  <c r="I2595" i="1"/>
  <c r="H2595" i="1"/>
  <c r="G2595" i="1"/>
  <c r="F2595" i="1"/>
  <c r="E2595" i="1"/>
  <c r="I2611" i="1"/>
  <c r="H2611" i="1"/>
  <c r="G2611" i="1"/>
  <c r="F2611" i="1"/>
  <c r="E2611" i="1"/>
  <c r="I2627" i="1"/>
  <c r="G2627" i="1"/>
  <c r="H2627" i="1"/>
  <c r="F2627" i="1"/>
  <c r="E2627" i="1"/>
  <c r="I2643" i="1"/>
  <c r="H2643" i="1"/>
  <c r="G2643" i="1"/>
  <c r="F2643" i="1"/>
  <c r="E2643" i="1"/>
  <c r="I2659" i="1"/>
  <c r="H2659" i="1"/>
  <c r="G2659" i="1"/>
  <c r="F2659" i="1"/>
  <c r="E2659" i="1"/>
  <c r="I2675" i="1"/>
  <c r="H2675" i="1"/>
  <c r="G2675" i="1"/>
  <c r="F2675" i="1"/>
  <c r="E2675" i="1"/>
  <c r="I2691" i="1"/>
  <c r="H2691" i="1"/>
  <c r="G2691" i="1"/>
  <c r="F2691" i="1"/>
  <c r="E2691" i="1"/>
  <c r="I2707" i="1"/>
  <c r="H2707" i="1"/>
  <c r="G2707" i="1"/>
  <c r="F2707" i="1"/>
  <c r="E2707" i="1"/>
  <c r="I2723" i="1"/>
  <c r="H2723" i="1"/>
  <c r="G2723" i="1"/>
  <c r="F2723" i="1"/>
  <c r="E2723" i="1"/>
  <c r="I2739" i="1"/>
  <c r="H2739" i="1"/>
  <c r="G2739" i="1"/>
  <c r="F2739" i="1"/>
  <c r="E2739" i="1"/>
  <c r="I2755" i="1"/>
  <c r="H2755" i="1"/>
  <c r="G2755" i="1"/>
  <c r="F2755" i="1"/>
  <c r="E2755" i="1"/>
  <c r="I2771" i="1"/>
  <c r="H2771" i="1"/>
  <c r="G2771" i="1"/>
  <c r="F2771" i="1"/>
  <c r="E2771" i="1"/>
  <c r="I2787" i="1"/>
  <c r="H2787" i="1"/>
  <c r="G2787" i="1"/>
  <c r="F2787" i="1"/>
  <c r="E2787" i="1"/>
  <c r="I2803" i="1"/>
  <c r="H2803" i="1"/>
  <c r="G2803" i="1"/>
  <c r="F2803" i="1"/>
  <c r="E2803" i="1"/>
  <c r="I2819" i="1"/>
  <c r="H2819" i="1"/>
  <c r="G2819" i="1"/>
  <c r="F2819" i="1"/>
  <c r="E2819" i="1"/>
  <c r="I2835" i="1"/>
  <c r="H2835" i="1"/>
  <c r="G2835" i="1"/>
  <c r="F2835" i="1"/>
  <c r="E2835" i="1"/>
  <c r="I2851" i="1"/>
  <c r="H2851" i="1"/>
  <c r="G2851" i="1"/>
  <c r="F2851" i="1"/>
  <c r="E2851" i="1"/>
  <c r="I2867" i="1"/>
  <c r="H2867" i="1"/>
  <c r="G2867" i="1"/>
  <c r="F2867" i="1"/>
  <c r="E2867" i="1"/>
  <c r="I2883" i="1"/>
  <c r="H2883" i="1"/>
  <c r="G2883" i="1"/>
  <c r="F2883" i="1"/>
  <c r="E2883" i="1"/>
  <c r="I2899" i="1"/>
  <c r="H2899" i="1"/>
  <c r="G2899" i="1"/>
  <c r="F2899" i="1"/>
  <c r="E2899" i="1"/>
  <c r="I2915" i="1"/>
  <c r="H2915" i="1"/>
  <c r="G2915" i="1"/>
  <c r="F2915" i="1"/>
  <c r="E2915" i="1"/>
  <c r="I2931" i="1"/>
  <c r="H2931" i="1"/>
  <c r="G2931" i="1"/>
  <c r="F2931" i="1"/>
  <c r="E2931" i="1"/>
  <c r="I2947" i="1"/>
  <c r="H2947" i="1"/>
  <c r="G2947" i="1"/>
  <c r="F2947" i="1"/>
  <c r="E2947" i="1"/>
  <c r="I2963" i="1"/>
  <c r="H2963" i="1"/>
  <c r="G2963" i="1"/>
  <c r="F2963" i="1"/>
  <c r="E2963" i="1"/>
  <c r="I2979" i="1"/>
  <c r="H2979" i="1"/>
  <c r="G2979" i="1"/>
  <c r="F2979" i="1"/>
  <c r="E2979" i="1"/>
  <c r="I2995" i="1"/>
  <c r="H2995" i="1"/>
  <c r="G2995" i="1"/>
  <c r="F2995" i="1"/>
  <c r="E2995" i="1"/>
  <c r="I3011" i="1"/>
  <c r="H3011" i="1"/>
  <c r="G3011" i="1"/>
  <c r="F3011" i="1"/>
  <c r="E3011" i="1"/>
  <c r="I3027" i="1"/>
  <c r="H3027" i="1"/>
  <c r="G3027" i="1"/>
  <c r="F3027" i="1"/>
  <c r="E3027" i="1"/>
  <c r="I3043" i="1"/>
  <c r="H3043" i="1"/>
  <c r="G3043" i="1"/>
  <c r="F3043" i="1"/>
  <c r="E3043" i="1"/>
  <c r="I3059" i="1"/>
  <c r="H3059" i="1"/>
  <c r="G3059" i="1"/>
  <c r="F3059" i="1"/>
  <c r="E3059" i="1"/>
  <c r="I3075" i="1"/>
  <c r="H3075" i="1"/>
  <c r="G3075" i="1"/>
  <c r="F3075" i="1"/>
  <c r="E3075" i="1"/>
  <c r="I3091" i="1"/>
  <c r="H3091" i="1"/>
  <c r="G3091" i="1"/>
  <c r="F3091" i="1"/>
  <c r="E3091" i="1"/>
  <c r="I3107" i="1"/>
  <c r="H3107" i="1"/>
  <c r="G3107" i="1"/>
  <c r="F3107" i="1"/>
  <c r="E3107" i="1"/>
  <c r="I3123" i="1"/>
  <c r="H3123" i="1"/>
  <c r="G3123" i="1"/>
  <c r="F3123" i="1"/>
  <c r="E3123" i="1"/>
  <c r="I3139" i="1"/>
  <c r="H3139" i="1"/>
  <c r="G3139" i="1"/>
  <c r="F3139" i="1"/>
  <c r="E3139" i="1"/>
  <c r="I3155" i="1"/>
  <c r="H3155" i="1"/>
  <c r="G3155" i="1"/>
  <c r="F3155" i="1"/>
  <c r="E3155" i="1"/>
  <c r="I3171" i="1"/>
  <c r="H3171" i="1"/>
  <c r="G3171" i="1"/>
  <c r="F3171" i="1"/>
  <c r="E3171" i="1"/>
  <c r="I3187" i="1"/>
  <c r="H3187" i="1"/>
  <c r="G3187" i="1"/>
  <c r="F3187" i="1"/>
  <c r="E3187" i="1"/>
  <c r="I3203" i="1"/>
  <c r="H3203" i="1"/>
  <c r="G3203" i="1"/>
  <c r="F3203" i="1"/>
  <c r="E3203" i="1"/>
  <c r="I3219" i="1"/>
  <c r="H3219" i="1"/>
  <c r="G3219" i="1"/>
  <c r="F3219" i="1"/>
  <c r="E3219" i="1"/>
  <c r="I3235" i="1"/>
  <c r="H3235" i="1"/>
  <c r="G3235" i="1"/>
  <c r="F3235" i="1"/>
  <c r="E3235" i="1"/>
  <c r="I3251" i="1"/>
  <c r="H3251" i="1"/>
  <c r="G3251" i="1"/>
  <c r="F3251" i="1"/>
  <c r="E3251" i="1"/>
  <c r="I3267" i="1"/>
  <c r="H3267" i="1"/>
  <c r="G3267" i="1"/>
  <c r="F3267" i="1"/>
  <c r="E3267" i="1"/>
  <c r="I3283" i="1"/>
  <c r="H3283" i="1"/>
  <c r="G3283" i="1"/>
  <c r="F3283" i="1"/>
  <c r="E3283" i="1"/>
  <c r="I3299" i="1"/>
  <c r="H3299" i="1"/>
  <c r="G3299" i="1"/>
  <c r="F3299" i="1"/>
  <c r="E3299" i="1"/>
  <c r="I3315" i="1"/>
  <c r="H3315" i="1"/>
  <c r="G3315" i="1"/>
  <c r="F3315" i="1"/>
  <c r="E3315" i="1"/>
  <c r="I3331" i="1"/>
  <c r="H3331" i="1"/>
  <c r="G3331" i="1"/>
  <c r="F3331" i="1"/>
  <c r="E3331" i="1"/>
  <c r="I3347" i="1"/>
  <c r="H3347" i="1"/>
  <c r="G3347" i="1"/>
  <c r="F3347" i="1"/>
  <c r="E3347" i="1"/>
  <c r="I3363" i="1"/>
  <c r="H3363" i="1"/>
  <c r="G3363" i="1"/>
  <c r="F3363" i="1"/>
  <c r="E3363" i="1"/>
  <c r="I3379" i="1"/>
  <c r="H3379" i="1"/>
  <c r="G3379" i="1"/>
  <c r="F3379" i="1"/>
  <c r="E3379" i="1"/>
  <c r="I3395" i="1"/>
  <c r="H3395" i="1"/>
  <c r="G3395" i="1"/>
  <c r="F3395" i="1"/>
  <c r="E3395" i="1"/>
  <c r="I3411" i="1"/>
  <c r="H3411" i="1"/>
  <c r="G3411" i="1"/>
  <c r="F3411" i="1"/>
  <c r="E3411" i="1"/>
  <c r="I3427" i="1"/>
  <c r="H3427" i="1"/>
  <c r="G3427" i="1"/>
  <c r="F3427" i="1"/>
  <c r="E3427" i="1"/>
  <c r="I3443" i="1"/>
  <c r="H3443" i="1"/>
  <c r="G3443" i="1"/>
  <c r="F3443" i="1"/>
  <c r="E3443" i="1"/>
  <c r="I3459" i="1"/>
  <c r="H3459" i="1"/>
  <c r="G3459" i="1"/>
  <c r="F3459" i="1"/>
  <c r="E3459" i="1"/>
  <c r="I3475" i="1"/>
  <c r="H3475" i="1"/>
  <c r="G3475" i="1"/>
  <c r="F3475" i="1"/>
  <c r="E3475" i="1"/>
  <c r="I3491" i="1"/>
  <c r="H3491" i="1"/>
  <c r="G3491" i="1"/>
  <c r="F3491" i="1"/>
  <c r="E3491" i="1"/>
  <c r="H16" i="1"/>
  <c r="H32" i="1"/>
  <c r="H48" i="1"/>
  <c r="H64" i="1"/>
  <c r="H80" i="1"/>
  <c r="H96" i="1"/>
  <c r="H112" i="1"/>
  <c r="H128" i="1"/>
  <c r="H144" i="1"/>
  <c r="H160" i="1"/>
  <c r="H176" i="1"/>
  <c r="H192" i="1"/>
  <c r="H208" i="1"/>
  <c r="H224" i="1"/>
  <c r="H240" i="1"/>
  <c r="H256" i="1"/>
  <c r="H272" i="1"/>
  <c r="H288" i="1"/>
  <c r="H304" i="1"/>
  <c r="H320" i="1"/>
  <c r="H336" i="1"/>
  <c r="H352" i="1"/>
  <c r="I496" i="1"/>
  <c r="H496" i="1"/>
  <c r="G496" i="1"/>
  <c r="F496" i="1"/>
  <c r="E496" i="1"/>
  <c r="I512" i="1"/>
  <c r="H512" i="1"/>
  <c r="G512" i="1"/>
  <c r="F512" i="1"/>
  <c r="E512" i="1"/>
  <c r="I528" i="1"/>
  <c r="H528" i="1"/>
  <c r="G528" i="1"/>
  <c r="F528" i="1"/>
  <c r="E528" i="1"/>
  <c r="I544" i="1"/>
  <c r="H544" i="1"/>
  <c r="G544" i="1"/>
  <c r="F544" i="1"/>
  <c r="E544" i="1"/>
  <c r="I560" i="1"/>
  <c r="H560" i="1"/>
  <c r="G560" i="1"/>
  <c r="F560" i="1"/>
  <c r="E560" i="1"/>
  <c r="I576" i="1"/>
  <c r="H576" i="1"/>
  <c r="G576" i="1"/>
  <c r="F576" i="1"/>
  <c r="E576" i="1"/>
  <c r="I592" i="1"/>
  <c r="H592" i="1"/>
  <c r="G592" i="1"/>
  <c r="F592" i="1"/>
  <c r="E592" i="1"/>
  <c r="I608" i="1"/>
  <c r="H608" i="1"/>
  <c r="G608" i="1"/>
  <c r="F608" i="1"/>
  <c r="E608" i="1"/>
  <c r="I624" i="1"/>
  <c r="H624" i="1"/>
  <c r="G624" i="1"/>
  <c r="F624" i="1"/>
  <c r="E624" i="1"/>
  <c r="I640" i="1"/>
  <c r="H640" i="1"/>
  <c r="G640" i="1"/>
  <c r="F640" i="1"/>
  <c r="E640" i="1"/>
  <c r="I656" i="1"/>
  <c r="H656" i="1"/>
  <c r="G656" i="1"/>
  <c r="F656" i="1"/>
  <c r="E656" i="1"/>
  <c r="I672" i="1"/>
  <c r="H672" i="1"/>
  <c r="G672" i="1"/>
  <c r="F672" i="1"/>
  <c r="E672" i="1"/>
  <c r="I688" i="1"/>
  <c r="H688" i="1"/>
  <c r="G688" i="1"/>
  <c r="F688" i="1"/>
  <c r="E688" i="1"/>
  <c r="I704" i="1"/>
  <c r="H704" i="1"/>
  <c r="G704" i="1"/>
  <c r="F704" i="1"/>
  <c r="E704" i="1"/>
  <c r="I720" i="1"/>
  <c r="H720" i="1"/>
  <c r="G720" i="1"/>
  <c r="F720" i="1"/>
  <c r="E720" i="1"/>
  <c r="I736" i="1"/>
  <c r="H736" i="1"/>
  <c r="G736" i="1"/>
  <c r="F736" i="1"/>
  <c r="E736" i="1"/>
  <c r="I752" i="1"/>
  <c r="H752" i="1"/>
  <c r="G752" i="1"/>
  <c r="F752" i="1"/>
  <c r="E752" i="1"/>
  <c r="I768" i="1"/>
  <c r="H768" i="1"/>
  <c r="G768" i="1"/>
  <c r="F768" i="1"/>
  <c r="E768" i="1"/>
  <c r="I784" i="1"/>
  <c r="H784" i="1"/>
  <c r="G784" i="1"/>
  <c r="F784" i="1"/>
  <c r="E784" i="1"/>
  <c r="I800" i="1"/>
  <c r="H800" i="1"/>
  <c r="G800" i="1"/>
  <c r="F800" i="1"/>
  <c r="E800" i="1"/>
  <c r="I816" i="1"/>
  <c r="H816" i="1"/>
  <c r="G816" i="1"/>
  <c r="F816" i="1"/>
  <c r="E816" i="1"/>
  <c r="I832" i="1"/>
  <c r="H832" i="1"/>
  <c r="G832" i="1"/>
  <c r="F832" i="1"/>
  <c r="E832" i="1"/>
  <c r="I848" i="1"/>
  <c r="H848" i="1"/>
  <c r="G848" i="1"/>
  <c r="F848" i="1"/>
  <c r="E848" i="1"/>
  <c r="I864" i="1"/>
  <c r="H864" i="1"/>
  <c r="G864" i="1"/>
  <c r="F864" i="1"/>
  <c r="E864" i="1"/>
  <c r="I880" i="1"/>
  <c r="H880" i="1"/>
  <c r="G880" i="1"/>
  <c r="F880" i="1"/>
  <c r="E880" i="1"/>
  <c r="I896" i="1"/>
  <c r="H896" i="1"/>
  <c r="G896" i="1"/>
  <c r="F896" i="1"/>
  <c r="E896" i="1"/>
  <c r="I912" i="1"/>
  <c r="H912" i="1"/>
  <c r="G912" i="1"/>
  <c r="F912" i="1"/>
  <c r="E912" i="1"/>
  <c r="I928" i="1"/>
  <c r="H928" i="1"/>
  <c r="G928" i="1"/>
  <c r="F928" i="1"/>
  <c r="E928" i="1"/>
  <c r="I944" i="1"/>
  <c r="H944" i="1"/>
  <c r="G944" i="1"/>
  <c r="F944" i="1"/>
  <c r="E944" i="1"/>
  <c r="I960" i="1"/>
  <c r="H960" i="1"/>
  <c r="G960" i="1"/>
  <c r="F960" i="1"/>
  <c r="E960" i="1"/>
  <c r="I976" i="1"/>
  <c r="H976" i="1"/>
  <c r="G976" i="1"/>
  <c r="F976" i="1"/>
  <c r="E976" i="1"/>
  <c r="I992" i="1"/>
  <c r="H992" i="1"/>
  <c r="G992" i="1"/>
  <c r="F992" i="1"/>
  <c r="E992" i="1"/>
  <c r="I1008" i="1"/>
  <c r="H1008" i="1"/>
  <c r="G1008" i="1"/>
  <c r="F1008" i="1"/>
  <c r="E1008" i="1"/>
  <c r="I1024" i="1"/>
  <c r="H1024" i="1"/>
  <c r="G1024" i="1"/>
  <c r="F1024" i="1"/>
  <c r="E1024" i="1"/>
  <c r="I1040" i="1"/>
  <c r="H1040" i="1"/>
  <c r="G1040" i="1"/>
  <c r="F1040" i="1"/>
  <c r="E1040" i="1"/>
  <c r="I1056" i="1"/>
  <c r="H1056" i="1"/>
  <c r="G1056" i="1"/>
  <c r="F1056" i="1"/>
  <c r="E1056" i="1"/>
  <c r="I1072" i="1"/>
  <c r="H1072" i="1"/>
  <c r="G1072" i="1"/>
  <c r="F1072" i="1"/>
  <c r="E1072" i="1"/>
  <c r="I1088" i="1"/>
  <c r="H1088" i="1"/>
  <c r="G1088" i="1"/>
  <c r="F1088" i="1"/>
  <c r="E1088" i="1"/>
  <c r="I1104" i="1"/>
  <c r="H1104" i="1"/>
  <c r="G1104" i="1"/>
  <c r="F1104" i="1"/>
  <c r="E1104" i="1"/>
  <c r="I1120" i="1"/>
  <c r="H1120" i="1"/>
  <c r="G1120" i="1"/>
  <c r="F1120" i="1"/>
  <c r="E1120" i="1"/>
  <c r="I1136" i="1"/>
  <c r="H1136" i="1"/>
  <c r="G1136" i="1"/>
  <c r="F1136" i="1"/>
  <c r="E1136" i="1"/>
  <c r="I1152" i="1"/>
  <c r="H1152" i="1"/>
  <c r="G1152" i="1"/>
  <c r="F1152" i="1"/>
  <c r="E1152" i="1"/>
  <c r="I1168" i="1"/>
  <c r="H1168" i="1"/>
  <c r="G1168" i="1"/>
  <c r="F1168" i="1"/>
  <c r="E1168" i="1"/>
  <c r="I1184" i="1"/>
  <c r="H1184" i="1"/>
  <c r="G1184" i="1"/>
  <c r="F1184" i="1"/>
  <c r="E1184" i="1"/>
  <c r="I1200" i="1"/>
  <c r="H1200" i="1"/>
  <c r="G1200" i="1"/>
  <c r="F1200" i="1"/>
  <c r="E1200" i="1"/>
  <c r="I1216" i="1"/>
  <c r="H1216" i="1"/>
  <c r="G1216" i="1"/>
  <c r="F1216" i="1"/>
  <c r="E1216" i="1"/>
  <c r="I1232" i="1"/>
  <c r="H1232" i="1"/>
  <c r="G1232" i="1"/>
  <c r="F1232" i="1"/>
  <c r="E1232" i="1"/>
  <c r="I1248" i="1"/>
  <c r="H1248" i="1"/>
  <c r="G1248" i="1"/>
  <c r="F1248" i="1"/>
  <c r="E1248" i="1"/>
  <c r="I1264" i="1"/>
  <c r="H1264" i="1"/>
  <c r="G1264" i="1"/>
  <c r="F1264" i="1"/>
  <c r="E1264" i="1"/>
  <c r="I1280" i="1"/>
  <c r="H1280" i="1"/>
  <c r="G1280" i="1"/>
  <c r="F1280" i="1"/>
  <c r="E1280" i="1"/>
  <c r="I1296" i="1"/>
  <c r="H1296" i="1"/>
  <c r="G1296" i="1"/>
  <c r="F1296" i="1"/>
  <c r="E1296" i="1"/>
  <c r="I1312" i="1"/>
  <c r="H1312" i="1"/>
  <c r="G1312" i="1"/>
  <c r="F1312" i="1"/>
  <c r="E1312" i="1"/>
  <c r="I1328" i="1"/>
  <c r="H1328" i="1"/>
  <c r="G1328" i="1"/>
  <c r="F1328" i="1"/>
  <c r="E1328" i="1"/>
  <c r="I1344" i="1"/>
  <c r="H1344" i="1"/>
  <c r="G1344" i="1"/>
  <c r="F1344" i="1"/>
  <c r="E1344" i="1"/>
  <c r="I1360" i="1"/>
  <c r="H1360" i="1"/>
  <c r="G1360" i="1"/>
  <c r="F1360" i="1"/>
  <c r="E1360" i="1"/>
  <c r="I1376" i="1"/>
  <c r="H1376" i="1"/>
  <c r="G1376" i="1"/>
  <c r="F1376" i="1"/>
  <c r="E1376" i="1"/>
  <c r="I1392" i="1"/>
  <c r="H1392" i="1"/>
  <c r="G1392" i="1"/>
  <c r="F1392" i="1"/>
  <c r="E1392" i="1"/>
  <c r="I1408" i="1"/>
  <c r="H1408" i="1"/>
  <c r="G1408" i="1"/>
  <c r="F1408" i="1"/>
  <c r="E1408" i="1"/>
  <c r="I1424" i="1"/>
  <c r="H1424" i="1"/>
  <c r="G1424" i="1"/>
  <c r="F1424" i="1"/>
  <c r="E1424" i="1"/>
  <c r="I1440" i="1"/>
  <c r="H1440" i="1"/>
  <c r="G1440" i="1"/>
  <c r="F1440" i="1"/>
  <c r="E1440" i="1"/>
  <c r="I1456" i="1"/>
  <c r="H1456" i="1"/>
  <c r="G1456" i="1"/>
  <c r="F1456" i="1"/>
  <c r="E1456" i="1"/>
  <c r="I1472" i="1"/>
  <c r="H1472" i="1"/>
  <c r="G1472" i="1"/>
  <c r="F1472" i="1"/>
  <c r="E1472" i="1"/>
  <c r="I1488" i="1"/>
  <c r="H1488" i="1"/>
  <c r="G1488" i="1"/>
  <c r="F1488" i="1"/>
  <c r="E1488" i="1"/>
  <c r="I1504" i="1"/>
  <c r="H1504" i="1"/>
  <c r="G1504" i="1"/>
  <c r="F1504" i="1"/>
  <c r="E1504" i="1"/>
  <c r="I1520" i="1"/>
  <c r="H1520" i="1"/>
  <c r="G1520" i="1"/>
  <c r="F1520" i="1"/>
  <c r="E1520" i="1"/>
  <c r="I1536" i="1"/>
  <c r="H1536" i="1"/>
  <c r="G1536" i="1"/>
  <c r="F1536" i="1"/>
  <c r="E1536" i="1"/>
  <c r="I1552" i="1"/>
  <c r="H1552" i="1"/>
  <c r="G1552" i="1"/>
  <c r="F1552" i="1"/>
  <c r="E1552" i="1"/>
  <c r="I1568" i="1"/>
  <c r="H1568" i="1"/>
  <c r="G1568" i="1"/>
  <c r="F1568" i="1"/>
  <c r="E1568" i="1"/>
  <c r="I1584" i="1"/>
  <c r="H1584" i="1"/>
  <c r="G1584" i="1"/>
  <c r="F1584" i="1"/>
  <c r="E1584" i="1"/>
  <c r="I1600" i="1"/>
  <c r="H1600" i="1"/>
  <c r="G1600" i="1"/>
  <c r="F1600" i="1"/>
  <c r="E1600" i="1"/>
  <c r="I1616" i="1"/>
  <c r="H1616" i="1"/>
  <c r="G1616" i="1"/>
  <c r="F1616" i="1"/>
  <c r="E1616" i="1"/>
  <c r="I1632" i="1"/>
  <c r="H1632" i="1"/>
  <c r="G1632" i="1"/>
  <c r="F1632" i="1"/>
  <c r="E1632" i="1"/>
  <c r="I1648" i="1"/>
  <c r="H1648" i="1"/>
  <c r="G1648" i="1"/>
  <c r="F1648" i="1"/>
  <c r="E1648" i="1"/>
  <c r="I1664" i="1"/>
  <c r="H1664" i="1"/>
  <c r="G1664" i="1"/>
  <c r="F1664" i="1"/>
  <c r="E1664" i="1"/>
  <c r="I1680" i="1"/>
  <c r="H1680" i="1"/>
  <c r="G1680" i="1"/>
  <c r="F1680" i="1"/>
  <c r="E1680" i="1"/>
  <c r="I1696" i="1"/>
  <c r="H1696" i="1"/>
  <c r="G1696" i="1"/>
  <c r="F1696" i="1"/>
  <c r="E1696" i="1"/>
  <c r="I1712" i="1"/>
  <c r="H1712" i="1"/>
  <c r="G1712" i="1"/>
  <c r="F1712" i="1"/>
  <c r="E1712" i="1"/>
  <c r="I1728" i="1"/>
  <c r="H1728" i="1"/>
  <c r="G1728" i="1"/>
  <c r="F1728" i="1"/>
  <c r="E1728" i="1"/>
  <c r="I1744" i="1"/>
  <c r="H1744" i="1"/>
  <c r="G1744" i="1"/>
  <c r="F1744" i="1"/>
  <c r="E1744" i="1"/>
  <c r="I1760" i="1"/>
  <c r="H1760" i="1"/>
  <c r="G1760" i="1"/>
  <c r="F1760" i="1"/>
  <c r="E1760" i="1"/>
  <c r="I1776" i="1"/>
  <c r="H1776" i="1"/>
  <c r="G1776" i="1"/>
  <c r="F1776" i="1"/>
  <c r="E1776" i="1"/>
  <c r="I1792" i="1"/>
  <c r="H1792" i="1"/>
  <c r="G1792" i="1"/>
  <c r="F1792" i="1"/>
  <c r="E1792" i="1"/>
  <c r="I1808" i="1"/>
  <c r="H1808" i="1"/>
  <c r="G1808" i="1"/>
  <c r="F1808" i="1"/>
  <c r="E1808" i="1"/>
  <c r="I1824" i="1"/>
  <c r="H1824" i="1"/>
  <c r="G1824" i="1"/>
  <c r="F1824" i="1"/>
  <c r="E1824" i="1"/>
  <c r="I1840" i="1"/>
  <c r="H1840" i="1"/>
  <c r="G1840" i="1"/>
  <c r="F1840" i="1"/>
  <c r="E1840" i="1"/>
  <c r="I1856" i="1"/>
  <c r="H1856" i="1"/>
  <c r="G1856" i="1"/>
  <c r="F1856" i="1"/>
  <c r="E1856" i="1"/>
  <c r="I1872" i="1"/>
  <c r="H1872" i="1"/>
  <c r="G1872" i="1"/>
  <c r="F1872" i="1"/>
  <c r="E1872" i="1"/>
  <c r="I1888" i="1"/>
  <c r="H1888" i="1"/>
  <c r="G1888" i="1"/>
  <c r="F1888" i="1"/>
  <c r="E1888" i="1"/>
  <c r="I1904" i="1"/>
  <c r="H1904" i="1"/>
  <c r="G1904" i="1"/>
  <c r="F1904" i="1"/>
  <c r="E1904" i="1"/>
  <c r="I1920" i="1"/>
  <c r="H1920" i="1"/>
  <c r="G1920" i="1"/>
  <c r="F1920" i="1"/>
  <c r="E1920" i="1"/>
  <c r="I1936" i="1"/>
  <c r="H1936" i="1"/>
  <c r="G1936" i="1"/>
  <c r="F1936" i="1"/>
  <c r="E1936" i="1"/>
  <c r="I1952" i="1"/>
  <c r="H1952" i="1"/>
  <c r="G1952" i="1"/>
  <c r="F1952" i="1"/>
  <c r="E1952" i="1"/>
  <c r="I1968" i="1"/>
  <c r="H1968" i="1"/>
  <c r="G1968" i="1"/>
  <c r="F1968" i="1"/>
  <c r="E1968" i="1"/>
  <c r="I1984" i="1"/>
  <c r="H1984" i="1"/>
  <c r="G1984" i="1"/>
  <c r="F1984" i="1"/>
  <c r="E1984" i="1"/>
  <c r="I2000" i="1"/>
  <c r="H2000" i="1"/>
  <c r="G2000" i="1"/>
  <c r="F2000" i="1"/>
  <c r="E2000" i="1"/>
  <c r="I2016" i="1"/>
  <c r="H2016" i="1"/>
  <c r="G2016" i="1"/>
  <c r="F2016" i="1"/>
  <c r="E2016" i="1"/>
  <c r="I2032" i="1"/>
  <c r="H2032" i="1"/>
  <c r="G2032" i="1"/>
  <c r="F2032" i="1"/>
  <c r="E2032" i="1"/>
  <c r="I2048" i="1"/>
  <c r="H2048" i="1"/>
  <c r="G2048" i="1"/>
  <c r="F2048" i="1"/>
  <c r="E2048" i="1"/>
  <c r="I2064" i="1"/>
  <c r="H2064" i="1"/>
  <c r="G2064" i="1"/>
  <c r="F2064" i="1"/>
  <c r="E2064" i="1"/>
  <c r="I2080" i="1"/>
  <c r="H2080" i="1"/>
  <c r="G2080" i="1"/>
  <c r="F2080" i="1"/>
  <c r="E2080" i="1"/>
  <c r="I2096" i="1"/>
  <c r="H2096" i="1"/>
  <c r="G2096" i="1"/>
  <c r="F2096" i="1"/>
  <c r="E2096" i="1"/>
  <c r="I2112" i="1"/>
  <c r="H2112" i="1"/>
  <c r="G2112" i="1"/>
  <c r="F2112" i="1"/>
  <c r="E2112" i="1"/>
  <c r="I2128" i="1"/>
  <c r="H2128" i="1"/>
  <c r="G2128" i="1"/>
  <c r="F2128" i="1"/>
  <c r="E2128" i="1"/>
  <c r="I2144" i="1"/>
  <c r="H2144" i="1"/>
  <c r="G2144" i="1"/>
  <c r="F2144" i="1"/>
  <c r="E2144" i="1"/>
  <c r="I2160" i="1"/>
  <c r="H2160" i="1"/>
  <c r="G2160" i="1"/>
  <c r="F2160" i="1"/>
  <c r="E2160" i="1"/>
  <c r="I2176" i="1"/>
  <c r="H2176" i="1"/>
  <c r="G2176" i="1"/>
  <c r="F2176" i="1"/>
  <c r="E2176" i="1"/>
  <c r="I2192" i="1"/>
  <c r="H2192" i="1"/>
  <c r="G2192" i="1"/>
  <c r="F2192" i="1"/>
  <c r="E2192" i="1"/>
  <c r="I2208" i="1"/>
  <c r="H2208" i="1"/>
  <c r="G2208" i="1"/>
  <c r="F2208" i="1"/>
  <c r="E2208" i="1"/>
  <c r="I2224" i="1"/>
  <c r="H2224" i="1"/>
  <c r="G2224" i="1"/>
  <c r="F2224" i="1"/>
  <c r="E2224" i="1"/>
  <c r="I2240" i="1"/>
  <c r="H2240" i="1"/>
  <c r="G2240" i="1"/>
  <c r="F2240" i="1"/>
  <c r="E2240" i="1"/>
  <c r="I2256" i="1"/>
  <c r="H2256" i="1"/>
  <c r="G2256" i="1"/>
  <c r="F2256" i="1"/>
  <c r="E2256" i="1"/>
  <c r="I2272" i="1"/>
  <c r="H2272" i="1"/>
  <c r="G2272" i="1"/>
  <c r="F2272" i="1"/>
  <c r="E2272" i="1"/>
  <c r="I2288" i="1"/>
  <c r="H2288" i="1"/>
  <c r="G2288" i="1"/>
  <c r="F2288" i="1"/>
  <c r="E2288" i="1"/>
  <c r="I2304" i="1"/>
  <c r="H2304" i="1"/>
  <c r="G2304" i="1"/>
  <c r="F2304" i="1"/>
  <c r="E2304" i="1"/>
  <c r="I2320" i="1"/>
  <c r="H2320" i="1"/>
  <c r="G2320" i="1"/>
  <c r="F2320" i="1"/>
  <c r="E2320" i="1"/>
  <c r="I2336" i="1"/>
  <c r="H2336" i="1"/>
  <c r="G2336" i="1"/>
  <c r="F2336" i="1"/>
  <c r="E2336" i="1"/>
  <c r="I2352" i="1"/>
  <c r="H2352" i="1"/>
  <c r="G2352" i="1"/>
  <c r="F2352" i="1"/>
  <c r="E2352" i="1"/>
  <c r="I2368" i="1"/>
  <c r="H2368" i="1"/>
  <c r="G2368" i="1"/>
  <c r="F2368" i="1"/>
  <c r="E2368" i="1"/>
  <c r="I2384" i="1"/>
  <c r="H2384" i="1"/>
  <c r="G2384" i="1"/>
  <c r="F2384" i="1"/>
  <c r="E2384" i="1"/>
  <c r="I2400" i="1"/>
  <c r="H2400" i="1"/>
  <c r="G2400" i="1"/>
  <c r="F2400" i="1"/>
  <c r="E2400" i="1"/>
  <c r="I2416" i="1"/>
  <c r="H2416" i="1"/>
  <c r="G2416" i="1"/>
  <c r="F2416" i="1"/>
  <c r="E2416" i="1"/>
  <c r="I2432" i="1"/>
  <c r="H2432" i="1"/>
  <c r="G2432" i="1"/>
  <c r="F2432" i="1"/>
  <c r="E2432" i="1"/>
  <c r="I2448" i="1"/>
  <c r="H2448" i="1"/>
  <c r="G2448" i="1"/>
  <c r="F2448" i="1"/>
  <c r="E2448" i="1"/>
  <c r="I2464" i="1"/>
  <c r="H2464" i="1"/>
  <c r="G2464" i="1"/>
  <c r="F2464" i="1"/>
  <c r="E2464" i="1"/>
  <c r="I2480" i="1"/>
  <c r="H2480" i="1"/>
  <c r="G2480" i="1"/>
  <c r="F2480" i="1"/>
  <c r="E2480" i="1"/>
  <c r="I2496" i="1"/>
  <c r="H2496" i="1"/>
  <c r="G2496" i="1"/>
  <c r="F2496" i="1"/>
  <c r="E2496" i="1"/>
  <c r="I2512" i="1"/>
  <c r="H2512" i="1"/>
  <c r="G2512" i="1"/>
  <c r="F2512" i="1"/>
  <c r="E2512" i="1"/>
  <c r="I2528" i="1"/>
  <c r="H2528" i="1"/>
  <c r="G2528" i="1"/>
  <c r="F2528" i="1"/>
  <c r="E2528" i="1"/>
  <c r="I2544" i="1"/>
  <c r="H2544" i="1"/>
  <c r="G2544" i="1"/>
  <c r="F2544" i="1"/>
  <c r="E2544" i="1"/>
  <c r="I2560" i="1"/>
  <c r="H2560" i="1"/>
  <c r="G2560" i="1"/>
  <c r="F2560" i="1"/>
  <c r="E2560" i="1"/>
  <c r="I2576" i="1"/>
  <c r="H2576" i="1"/>
  <c r="G2576" i="1"/>
  <c r="F2576" i="1"/>
  <c r="E2576" i="1"/>
  <c r="I2592" i="1"/>
  <c r="H2592" i="1"/>
  <c r="G2592" i="1"/>
  <c r="F2592" i="1"/>
  <c r="E2592" i="1"/>
  <c r="I2608" i="1"/>
  <c r="H2608" i="1"/>
  <c r="G2608" i="1"/>
  <c r="F2608" i="1"/>
  <c r="E2608" i="1"/>
  <c r="I2624" i="1"/>
  <c r="H2624" i="1"/>
  <c r="G2624" i="1"/>
  <c r="F2624" i="1"/>
  <c r="E2624" i="1"/>
  <c r="I2640" i="1"/>
  <c r="H2640" i="1"/>
  <c r="G2640" i="1"/>
  <c r="F2640" i="1"/>
  <c r="E2640" i="1"/>
  <c r="I2656" i="1"/>
  <c r="H2656" i="1"/>
  <c r="G2656" i="1"/>
  <c r="F2656" i="1"/>
  <c r="E2656" i="1"/>
  <c r="I2672" i="1"/>
  <c r="H2672" i="1"/>
  <c r="G2672" i="1"/>
  <c r="F2672" i="1"/>
  <c r="E2672" i="1"/>
  <c r="I2688" i="1"/>
  <c r="H2688" i="1"/>
  <c r="G2688" i="1"/>
  <c r="F2688" i="1"/>
  <c r="E2688" i="1"/>
  <c r="I2704" i="1"/>
  <c r="H2704" i="1"/>
  <c r="G2704" i="1"/>
  <c r="F2704" i="1"/>
  <c r="E2704" i="1"/>
  <c r="I2720" i="1"/>
  <c r="H2720" i="1"/>
  <c r="G2720" i="1"/>
  <c r="F2720" i="1"/>
  <c r="E2720" i="1"/>
  <c r="I2736" i="1"/>
  <c r="H2736" i="1"/>
  <c r="G2736" i="1"/>
  <c r="F2736" i="1"/>
  <c r="E2736" i="1"/>
  <c r="I2752" i="1"/>
  <c r="H2752" i="1"/>
  <c r="G2752" i="1"/>
  <c r="F2752" i="1"/>
  <c r="E2752" i="1"/>
  <c r="I2768" i="1"/>
  <c r="H2768" i="1"/>
  <c r="G2768" i="1"/>
  <c r="F2768" i="1"/>
  <c r="E2768" i="1"/>
  <c r="I2784" i="1"/>
  <c r="H2784" i="1"/>
  <c r="G2784" i="1"/>
  <c r="F2784" i="1"/>
  <c r="E2784" i="1"/>
  <c r="I2800" i="1"/>
  <c r="H2800" i="1"/>
  <c r="G2800" i="1"/>
  <c r="F2800" i="1"/>
  <c r="E2800" i="1"/>
  <c r="I2816" i="1"/>
  <c r="H2816" i="1"/>
  <c r="G2816" i="1"/>
  <c r="F2816" i="1"/>
  <c r="E2816" i="1"/>
  <c r="I2832" i="1"/>
  <c r="H2832" i="1"/>
  <c r="G2832" i="1"/>
  <c r="F2832" i="1"/>
  <c r="E2832" i="1"/>
  <c r="I2848" i="1"/>
  <c r="H2848" i="1"/>
  <c r="G2848" i="1"/>
  <c r="F2848" i="1"/>
  <c r="E2848" i="1"/>
  <c r="I2864" i="1"/>
  <c r="H2864" i="1"/>
  <c r="G2864" i="1"/>
  <c r="F2864" i="1"/>
  <c r="E2864" i="1"/>
  <c r="I2880" i="1"/>
  <c r="H2880" i="1"/>
  <c r="G2880" i="1"/>
  <c r="F2880" i="1"/>
  <c r="E2880" i="1"/>
  <c r="I2896" i="1"/>
  <c r="H2896" i="1"/>
  <c r="G2896" i="1"/>
  <c r="F2896" i="1"/>
  <c r="E2896" i="1"/>
  <c r="I2912" i="1"/>
  <c r="H2912" i="1"/>
  <c r="G2912" i="1"/>
  <c r="F2912" i="1"/>
  <c r="E2912" i="1"/>
  <c r="I2928" i="1"/>
  <c r="H2928" i="1"/>
  <c r="G2928" i="1"/>
  <c r="F2928" i="1"/>
  <c r="E2928" i="1"/>
  <c r="I2944" i="1"/>
  <c r="H2944" i="1"/>
  <c r="G2944" i="1"/>
  <c r="F2944" i="1"/>
  <c r="E2944" i="1"/>
  <c r="I2960" i="1"/>
  <c r="H2960" i="1"/>
  <c r="G2960" i="1"/>
  <c r="F2960" i="1"/>
  <c r="E2960" i="1"/>
  <c r="I2976" i="1"/>
  <c r="H2976" i="1"/>
  <c r="G2976" i="1"/>
  <c r="F2976" i="1"/>
  <c r="E2976" i="1"/>
  <c r="I2992" i="1"/>
  <c r="H2992" i="1"/>
  <c r="G2992" i="1"/>
  <c r="F2992" i="1"/>
  <c r="E2992" i="1"/>
  <c r="I3008" i="1"/>
  <c r="H3008" i="1"/>
  <c r="G3008" i="1"/>
  <c r="F3008" i="1"/>
  <c r="E3008" i="1"/>
  <c r="I3024" i="1"/>
  <c r="H3024" i="1"/>
  <c r="G3024" i="1"/>
  <c r="F3024" i="1"/>
  <c r="E3024" i="1"/>
  <c r="I3040" i="1"/>
  <c r="H3040" i="1"/>
  <c r="G3040" i="1"/>
  <c r="F3040" i="1"/>
  <c r="E3040" i="1"/>
  <c r="I3056" i="1"/>
  <c r="H3056" i="1"/>
  <c r="G3056" i="1"/>
  <c r="F3056" i="1"/>
  <c r="E3056" i="1"/>
  <c r="I3072" i="1"/>
  <c r="H3072" i="1"/>
  <c r="G3072" i="1"/>
  <c r="F3072" i="1"/>
  <c r="E3072" i="1"/>
  <c r="I3088" i="1"/>
  <c r="H3088" i="1"/>
  <c r="G3088" i="1"/>
  <c r="F3088" i="1"/>
  <c r="E3088" i="1"/>
  <c r="I3104" i="1"/>
  <c r="H3104" i="1"/>
  <c r="G3104" i="1"/>
  <c r="F3104" i="1"/>
  <c r="E3104" i="1"/>
  <c r="I3120" i="1"/>
  <c r="H3120" i="1"/>
  <c r="G3120" i="1"/>
  <c r="F3120" i="1"/>
  <c r="E3120" i="1"/>
  <c r="I3136" i="1"/>
  <c r="H3136" i="1"/>
  <c r="G3136" i="1"/>
  <c r="F3136" i="1"/>
  <c r="E3136" i="1"/>
  <c r="I3152" i="1"/>
  <c r="H3152" i="1"/>
  <c r="G3152" i="1"/>
  <c r="F3152" i="1"/>
  <c r="E3152" i="1"/>
  <c r="I3168" i="1"/>
  <c r="H3168" i="1"/>
  <c r="G3168" i="1"/>
  <c r="F3168" i="1"/>
  <c r="E3168" i="1"/>
  <c r="I3184" i="1"/>
  <c r="H3184" i="1"/>
  <c r="G3184" i="1"/>
  <c r="F3184" i="1"/>
  <c r="E3184" i="1"/>
  <c r="I3200" i="1"/>
  <c r="H3200" i="1"/>
  <c r="G3200" i="1"/>
  <c r="F3200" i="1"/>
  <c r="E3200" i="1"/>
  <c r="I3216" i="1"/>
  <c r="H3216" i="1"/>
  <c r="G3216" i="1"/>
  <c r="F3216" i="1"/>
  <c r="E3216" i="1"/>
  <c r="I3232" i="1"/>
  <c r="H3232" i="1"/>
  <c r="G3232" i="1"/>
  <c r="F3232" i="1"/>
  <c r="E3232" i="1"/>
  <c r="I3248" i="1"/>
  <c r="H3248" i="1"/>
  <c r="G3248" i="1"/>
  <c r="F3248" i="1"/>
  <c r="E3248" i="1"/>
  <c r="I3264" i="1"/>
  <c r="H3264" i="1"/>
  <c r="G3264" i="1"/>
  <c r="F3264" i="1"/>
  <c r="E3264" i="1"/>
  <c r="I3280" i="1"/>
  <c r="H3280" i="1"/>
  <c r="G3280" i="1"/>
  <c r="F3280" i="1"/>
  <c r="E3280" i="1"/>
  <c r="I3296" i="1"/>
  <c r="H3296" i="1"/>
  <c r="G3296" i="1"/>
  <c r="F3296" i="1"/>
  <c r="E3296" i="1"/>
  <c r="I3312" i="1"/>
  <c r="H3312" i="1"/>
  <c r="G3312" i="1"/>
  <c r="F3312" i="1"/>
  <c r="E3312" i="1"/>
  <c r="I3328" i="1"/>
  <c r="H3328" i="1"/>
  <c r="G3328" i="1"/>
  <c r="F3328" i="1"/>
  <c r="E3328" i="1"/>
  <c r="I3344" i="1"/>
  <c r="H3344" i="1"/>
  <c r="G3344" i="1"/>
  <c r="F3344" i="1"/>
  <c r="E3344" i="1"/>
  <c r="H3360" i="1"/>
  <c r="I3360" i="1"/>
  <c r="G3360" i="1"/>
  <c r="F3360" i="1"/>
  <c r="E3360" i="1"/>
  <c r="I3376" i="1"/>
  <c r="H3376" i="1"/>
  <c r="G3376" i="1"/>
  <c r="F3376" i="1"/>
  <c r="E3376" i="1"/>
  <c r="I3392" i="1"/>
  <c r="H3392" i="1"/>
  <c r="G3392" i="1"/>
  <c r="F3392" i="1"/>
  <c r="E3392" i="1"/>
  <c r="I3408" i="1"/>
  <c r="H3408" i="1"/>
  <c r="G3408" i="1"/>
  <c r="F3408" i="1"/>
  <c r="E3408" i="1"/>
  <c r="I3424" i="1"/>
  <c r="H3424" i="1"/>
  <c r="G3424" i="1"/>
  <c r="F3424" i="1"/>
  <c r="E3424" i="1"/>
  <c r="I3440" i="1"/>
  <c r="H3440" i="1"/>
  <c r="G3440" i="1"/>
  <c r="F3440" i="1"/>
  <c r="E3440" i="1"/>
  <c r="I3456" i="1"/>
  <c r="H3456" i="1"/>
  <c r="G3456" i="1"/>
  <c r="F3456" i="1"/>
  <c r="E3456" i="1"/>
  <c r="I3472" i="1"/>
  <c r="H3472" i="1"/>
  <c r="G3472" i="1"/>
  <c r="F3472" i="1"/>
  <c r="E3472" i="1"/>
  <c r="I3488" i="1"/>
  <c r="H3488" i="1"/>
  <c r="G3488" i="1"/>
  <c r="F3488" i="1"/>
  <c r="E3488" i="1"/>
  <c r="I3504" i="1"/>
  <c r="H3504" i="1"/>
  <c r="G3504" i="1"/>
  <c r="F3504" i="1"/>
  <c r="E3504" i="1"/>
  <c r="I3520" i="1"/>
  <c r="H3520" i="1"/>
  <c r="G3520" i="1"/>
  <c r="F3520" i="1"/>
  <c r="E3520" i="1"/>
  <c r="I3536" i="1"/>
  <c r="H3536" i="1"/>
  <c r="G3536" i="1"/>
  <c r="F3536" i="1"/>
  <c r="E3536" i="1"/>
  <c r="I3552" i="1"/>
  <c r="H3552" i="1"/>
  <c r="G3552" i="1"/>
  <c r="F3552" i="1"/>
  <c r="E3552" i="1"/>
  <c r="I3568" i="1"/>
  <c r="H3568" i="1"/>
  <c r="G3568" i="1"/>
  <c r="F3568" i="1"/>
  <c r="E3568" i="1"/>
  <c r="I3584" i="1"/>
  <c r="H3584" i="1"/>
  <c r="G3584" i="1"/>
  <c r="F3584" i="1"/>
  <c r="E3584" i="1"/>
  <c r="I3600" i="1"/>
  <c r="H3600" i="1"/>
  <c r="G3600" i="1"/>
  <c r="F3600" i="1"/>
  <c r="E3600" i="1"/>
  <c r="I3616" i="1"/>
  <c r="H3616" i="1"/>
  <c r="G3616" i="1"/>
  <c r="F3616" i="1"/>
  <c r="E3616" i="1"/>
  <c r="I3632" i="1"/>
  <c r="H3632" i="1"/>
  <c r="G3632" i="1"/>
  <c r="F3632" i="1"/>
  <c r="E3632" i="1"/>
  <c r="I3648" i="1"/>
  <c r="H3648" i="1"/>
  <c r="G3648" i="1"/>
  <c r="F3648" i="1"/>
  <c r="E3648" i="1"/>
  <c r="I3664" i="1"/>
  <c r="H3664" i="1"/>
  <c r="G3664" i="1"/>
  <c r="F3664" i="1"/>
  <c r="E3664" i="1"/>
  <c r="I3680" i="1"/>
  <c r="H3680" i="1"/>
  <c r="G3680" i="1"/>
  <c r="F3680" i="1"/>
  <c r="E3680" i="1"/>
  <c r="I3696" i="1"/>
  <c r="H3696" i="1"/>
  <c r="G3696" i="1"/>
  <c r="F3696" i="1"/>
  <c r="E3696" i="1"/>
  <c r="I3712" i="1"/>
  <c r="H3712" i="1"/>
  <c r="G3712" i="1"/>
  <c r="F3712" i="1"/>
  <c r="E3712" i="1"/>
  <c r="I3728" i="1"/>
  <c r="H3728" i="1"/>
  <c r="G3728" i="1"/>
  <c r="F3728" i="1"/>
  <c r="E3728" i="1"/>
  <c r="I3744" i="1"/>
  <c r="H3744" i="1"/>
  <c r="G3744" i="1"/>
  <c r="F3744" i="1"/>
  <c r="E3744" i="1"/>
  <c r="I3760" i="1"/>
  <c r="H3760" i="1"/>
  <c r="G3760" i="1"/>
  <c r="F3760" i="1"/>
  <c r="E3760" i="1"/>
  <c r="I3776" i="1"/>
  <c r="H3776" i="1"/>
  <c r="G3776" i="1"/>
  <c r="F3776" i="1"/>
  <c r="E3776" i="1"/>
  <c r="I3792" i="1"/>
  <c r="H3792" i="1"/>
  <c r="G3792" i="1"/>
  <c r="F3792" i="1"/>
  <c r="E3792" i="1"/>
  <c r="I3808" i="1"/>
  <c r="H3808" i="1"/>
  <c r="G3808" i="1"/>
  <c r="F3808" i="1"/>
  <c r="E3808" i="1"/>
  <c r="I3824" i="1"/>
  <c r="H3824" i="1"/>
  <c r="G3824" i="1"/>
  <c r="F3824" i="1"/>
  <c r="E3824" i="1"/>
  <c r="I3840" i="1"/>
  <c r="H3840" i="1"/>
  <c r="G3840" i="1"/>
  <c r="F3840" i="1"/>
  <c r="E3840" i="1"/>
  <c r="I3856" i="1"/>
  <c r="H3856" i="1"/>
  <c r="G3856" i="1"/>
  <c r="F3856" i="1"/>
  <c r="E3856" i="1"/>
  <c r="I3872" i="1"/>
  <c r="H3872" i="1"/>
  <c r="G3872" i="1"/>
  <c r="F3872" i="1"/>
  <c r="E3872" i="1"/>
  <c r="I3888" i="1"/>
  <c r="H3888" i="1"/>
  <c r="G3888" i="1"/>
  <c r="F3888" i="1"/>
  <c r="E3888" i="1"/>
  <c r="I3904" i="1"/>
  <c r="H3904" i="1"/>
  <c r="G3904" i="1"/>
  <c r="F3904" i="1"/>
  <c r="E3904" i="1"/>
  <c r="I3920" i="1"/>
  <c r="H3920" i="1"/>
  <c r="G3920" i="1"/>
  <c r="F3920" i="1"/>
  <c r="E3920" i="1"/>
  <c r="I3936" i="1"/>
  <c r="H3936" i="1"/>
  <c r="G3936" i="1"/>
  <c r="F3936" i="1"/>
  <c r="E3936" i="1"/>
  <c r="I3952" i="1"/>
  <c r="H3952" i="1"/>
  <c r="G3952" i="1"/>
  <c r="F3952" i="1"/>
  <c r="E3952" i="1"/>
  <c r="I3968" i="1"/>
  <c r="H3968" i="1"/>
  <c r="G3968" i="1"/>
  <c r="F3968" i="1"/>
  <c r="E3968" i="1"/>
  <c r="I3984" i="1"/>
  <c r="H3984" i="1"/>
  <c r="G3984" i="1"/>
  <c r="F3984" i="1"/>
  <c r="E3984" i="1"/>
  <c r="I4000" i="1"/>
  <c r="H4000" i="1"/>
  <c r="G4000" i="1"/>
  <c r="F4000" i="1"/>
  <c r="E4000" i="1"/>
  <c r="I3497" i="1"/>
  <c r="H3497" i="1"/>
  <c r="G3497" i="1"/>
  <c r="F3497" i="1"/>
  <c r="E3497" i="1"/>
  <c r="H17" i="1"/>
  <c r="H33" i="1"/>
  <c r="H49" i="1"/>
  <c r="H65" i="1"/>
  <c r="H81" i="1"/>
  <c r="H97" i="1"/>
  <c r="H113" i="1"/>
  <c r="H129" i="1"/>
  <c r="H145" i="1"/>
  <c r="H161" i="1"/>
  <c r="H177" i="1"/>
  <c r="H193" i="1"/>
  <c r="H209" i="1"/>
  <c r="H225" i="1"/>
  <c r="H241" i="1"/>
  <c r="H257" i="1"/>
  <c r="H273" i="1"/>
  <c r="H289" i="1"/>
  <c r="H305" i="1"/>
  <c r="H321" i="1"/>
  <c r="H337" i="1"/>
  <c r="H353" i="1"/>
  <c r="I497" i="1"/>
  <c r="H497" i="1"/>
  <c r="G497" i="1"/>
  <c r="F497" i="1"/>
  <c r="E497" i="1"/>
  <c r="I513" i="1"/>
  <c r="H513" i="1"/>
  <c r="G513" i="1"/>
  <c r="F513" i="1"/>
  <c r="E513" i="1"/>
  <c r="I529" i="1"/>
  <c r="H529" i="1"/>
  <c r="G529" i="1"/>
  <c r="F529" i="1"/>
  <c r="E529" i="1"/>
  <c r="I545" i="1"/>
  <c r="H545" i="1"/>
  <c r="G545" i="1"/>
  <c r="F545" i="1"/>
  <c r="E545" i="1"/>
  <c r="I561" i="1"/>
  <c r="H561" i="1"/>
  <c r="G561" i="1"/>
  <c r="F561" i="1"/>
  <c r="E561" i="1"/>
  <c r="I577" i="1"/>
  <c r="H577" i="1"/>
  <c r="G577" i="1"/>
  <c r="F577" i="1"/>
  <c r="E577" i="1"/>
  <c r="I593" i="1"/>
  <c r="H593" i="1"/>
  <c r="G593" i="1"/>
  <c r="F593" i="1"/>
  <c r="E593" i="1"/>
  <c r="I609" i="1"/>
  <c r="H609" i="1"/>
  <c r="G609" i="1"/>
  <c r="F609" i="1"/>
  <c r="E609" i="1"/>
  <c r="I625" i="1"/>
  <c r="H625" i="1"/>
  <c r="G625" i="1"/>
  <c r="F625" i="1"/>
  <c r="E625" i="1"/>
  <c r="I641" i="1"/>
  <c r="H641" i="1"/>
  <c r="G641" i="1"/>
  <c r="F641" i="1"/>
  <c r="E641" i="1"/>
  <c r="I657" i="1"/>
  <c r="H657" i="1"/>
  <c r="G657" i="1"/>
  <c r="F657" i="1"/>
  <c r="E657" i="1"/>
  <c r="I673" i="1"/>
  <c r="H673" i="1"/>
  <c r="G673" i="1"/>
  <c r="F673" i="1"/>
  <c r="E673" i="1"/>
  <c r="I689" i="1"/>
  <c r="H689" i="1"/>
  <c r="G689" i="1"/>
  <c r="F689" i="1"/>
  <c r="E689" i="1"/>
  <c r="I705" i="1"/>
  <c r="H705" i="1"/>
  <c r="G705" i="1"/>
  <c r="F705" i="1"/>
  <c r="E705" i="1"/>
  <c r="I721" i="1"/>
  <c r="H721" i="1"/>
  <c r="G721" i="1"/>
  <c r="F721" i="1"/>
  <c r="E721" i="1"/>
  <c r="I737" i="1"/>
  <c r="H737" i="1"/>
  <c r="G737" i="1"/>
  <c r="F737" i="1"/>
  <c r="E737" i="1"/>
  <c r="I753" i="1"/>
  <c r="H753" i="1"/>
  <c r="G753" i="1"/>
  <c r="F753" i="1"/>
  <c r="E753" i="1"/>
  <c r="I769" i="1"/>
  <c r="H769" i="1"/>
  <c r="G769" i="1"/>
  <c r="F769" i="1"/>
  <c r="E769" i="1"/>
  <c r="I785" i="1"/>
  <c r="H785" i="1"/>
  <c r="G785" i="1"/>
  <c r="F785" i="1"/>
  <c r="E785" i="1"/>
  <c r="I801" i="1"/>
  <c r="H801" i="1"/>
  <c r="G801" i="1"/>
  <c r="F801" i="1"/>
  <c r="E801" i="1"/>
  <c r="I817" i="1"/>
  <c r="H817" i="1"/>
  <c r="G817" i="1"/>
  <c r="F817" i="1"/>
  <c r="E817" i="1"/>
  <c r="I833" i="1"/>
  <c r="H833" i="1"/>
  <c r="G833" i="1"/>
  <c r="F833" i="1"/>
  <c r="E833" i="1"/>
  <c r="I849" i="1"/>
  <c r="H849" i="1"/>
  <c r="G849" i="1"/>
  <c r="F849" i="1"/>
  <c r="E849" i="1"/>
  <c r="I865" i="1"/>
  <c r="H865" i="1"/>
  <c r="G865" i="1"/>
  <c r="F865" i="1"/>
  <c r="E865" i="1"/>
  <c r="I881" i="1"/>
  <c r="H881" i="1"/>
  <c r="G881" i="1"/>
  <c r="F881" i="1"/>
  <c r="E881" i="1"/>
  <c r="I897" i="1"/>
  <c r="H897" i="1"/>
  <c r="G897" i="1"/>
  <c r="F897" i="1"/>
  <c r="E897" i="1"/>
  <c r="I913" i="1"/>
  <c r="H913" i="1"/>
  <c r="G913" i="1"/>
  <c r="F913" i="1"/>
  <c r="E913" i="1"/>
  <c r="I929" i="1"/>
  <c r="H929" i="1"/>
  <c r="G929" i="1"/>
  <c r="F929" i="1"/>
  <c r="E929" i="1"/>
  <c r="I945" i="1"/>
  <c r="H945" i="1"/>
  <c r="G945" i="1"/>
  <c r="F945" i="1"/>
  <c r="E945" i="1"/>
  <c r="I961" i="1"/>
  <c r="H961" i="1"/>
  <c r="G961" i="1"/>
  <c r="F961" i="1"/>
  <c r="E961" i="1"/>
  <c r="I977" i="1"/>
  <c r="H977" i="1"/>
  <c r="G977" i="1"/>
  <c r="F977" i="1"/>
  <c r="E977" i="1"/>
  <c r="I993" i="1"/>
  <c r="H993" i="1"/>
  <c r="G993" i="1"/>
  <c r="F993" i="1"/>
  <c r="E993" i="1"/>
  <c r="I1009" i="1"/>
  <c r="H1009" i="1"/>
  <c r="G1009" i="1"/>
  <c r="F1009" i="1"/>
  <c r="E1009" i="1"/>
  <c r="I1025" i="1"/>
  <c r="H1025" i="1"/>
  <c r="G1025" i="1"/>
  <c r="F1025" i="1"/>
  <c r="E1025" i="1"/>
  <c r="I1041" i="1"/>
  <c r="H1041" i="1"/>
  <c r="G1041" i="1"/>
  <c r="F1041" i="1"/>
  <c r="E1041" i="1"/>
  <c r="I1057" i="1"/>
  <c r="H1057" i="1"/>
  <c r="G1057" i="1"/>
  <c r="F1057" i="1"/>
  <c r="E1057" i="1"/>
  <c r="I1073" i="1"/>
  <c r="H1073" i="1"/>
  <c r="G1073" i="1"/>
  <c r="F1073" i="1"/>
  <c r="E1073" i="1"/>
  <c r="I1089" i="1"/>
  <c r="H1089" i="1"/>
  <c r="G1089" i="1"/>
  <c r="F1089" i="1"/>
  <c r="E1089" i="1"/>
  <c r="I1105" i="1"/>
  <c r="H1105" i="1"/>
  <c r="G1105" i="1"/>
  <c r="F1105" i="1"/>
  <c r="E1105" i="1"/>
  <c r="I1121" i="1"/>
  <c r="H1121" i="1"/>
  <c r="G1121" i="1"/>
  <c r="F1121" i="1"/>
  <c r="E1121" i="1"/>
  <c r="I1137" i="1"/>
  <c r="H1137" i="1"/>
  <c r="G1137" i="1"/>
  <c r="F1137" i="1"/>
  <c r="E1137" i="1"/>
  <c r="I1153" i="1"/>
  <c r="H1153" i="1"/>
  <c r="G1153" i="1"/>
  <c r="F1153" i="1"/>
  <c r="E1153" i="1"/>
  <c r="I1169" i="1"/>
  <c r="H1169" i="1"/>
  <c r="G1169" i="1"/>
  <c r="F1169" i="1"/>
  <c r="E1169" i="1"/>
  <c r="I1185" i="1"/>
  <c r="H1185" i="1"/>
  <c r="G1185" i="1"/>
  <c r="F1185" i="1"/>
  <c r="E1185" i="1"/>
  <c r="I1201" i="1"/>
  <c r="H1201" i="1"/>
  <c r="G1201" i="1"/>
  <c r="F1201" i="1"/>
  <c r="E1201" i="1"/>
  <c r="I1217" i="1"/>
  <c r="H1217" i="1"/>
  <c r="G1217" i="1"/>
  <c r="F1217" i="1"/>
  <c r="E1217" i="1"/>
  <c r="I1233" i="1"/>
  <c r="H1233" i="1"/>
  <c r="G1233" i="1"/>
  <c r="F1233" i="1"/>
  <c r="E1233" i="1"/>
  <c r="I1249" i="1"/>
  <c r="H1249" i="1"/>
  <c r="G1249" i="1"/>
  <c r="F1249" i="1"/>
  <c r="E1249" i="1"/>
  <c r="I1265" i="1"/>
  <c r="H1265" i="1"/>
  <c r="G1265" i="1"/>
  <c r="F1265" i="1"/>
  <c r="E1265" i="1"/>
  <c r="I1281" i="1"/>
  <c r="H1281" i="1"/>
  <c r="G1281" i="1"/>
  <c r="F1281" i="1"/>
  <c r="E1281" i="1"/>
  <c r="I1297" i="1"/>
  <c r="H1297" i="1"/>
  <c r="G1297" i="1"/>
  <c r="F1297" i="1"/>
  <c r="E1297" i="1"/>
  <c r="I1313" i="1"/>
  <c r="H1313" i="1"/>
  <c r="G1313" i="1"/>
  <c r="F1313" i="1"/>
  <c r="E1313" i="1"/>
  <c r="I1329" i="1"/>
  <c r="H1329" i="1"/>
  <c r="G1329" i="1"/>
  <c r="F1329" i="1"/>
  <c r="E1329" i="1"/>
  <c r="I1345" i="1"/>
  <c r="H1345" i="1"/>
  <c r="G1345" i="1"/>
  <c r="F1345" i="1"/>
  <c r="E1345" i="1"/>
  <c r="I1361" i="1"/>
  <c r="H1361" i="1"/>
  <c r="G1361" i="1"/>
  <c r="F1361" i="1"/>
  <c r="E1361" i="1"/>
  <c r="I1377" i="1"/>
  <c r="H1377" i="1"/>
  <c r="G1377" i="1"/>
  <c r="F1377" i="1"/>
  <c r="E1377" i="1"/>
  <c r="I1393" i="1"/>
  <c r="H1393" i="1"/>
  <c r="G1393" i="1"/>
  <c r="F1393" i="1"/>
  <c r="E1393" i="1"/>
  <c r="I1409" i="1"/>
  <c r="H1409" i="1"/>
  <c r="G1409" i="1"/>
  <c r="F1409" i="1"/>
  <c r="E1409" i="1"/>
  <c r="I1425" i="1"/>
  <c r="H1425" i="1"/>
  <c r="G1425" i="1"/>
  <c r="F1425" i="1"/>
  <c r="E1425" i="1"/>
  <c r="I1441" i="1"/>
  <c r="H1441" i="1"/>
  <c r="G1441" i="1"/>
  <c r="F1441" i="1"/>
  <c r="E1441" i="1"/>
  <c r="I1457" i="1"/>
  <c r="H1457" i="1"/>
  <c r="G1457" i="1"/>
  <c r="F1457" i="1"/>
  <c r="E1457" i="1"/>
  <c r="I1473" i="1"/>
  <c r="H1473" i="1"/>
  <c r="G1473" i="1"/>
  <c r="F1473" i="1"/>
  <c r="E1473" i="1"/>
  <c r="I1489" i="1"/>
  <c r="H1489" i="1"/>
  <c r="G1489" i="1"/>
  <c r="F1489" i="1"/>
  <c r="E1489" i="1"/>
  <c r="I1505" i="1"/>
  <c r="H1505" i="1"/>
  <c r="G1505" i="1"/>
  <c r="F1505" i="1"/>
  <c r="E1505" i="1"/>
  <c r="I1521" i="1"/>
  <c r="H1521" i="1"/>
  <c r="G1521" i="1"/>
  <c r="F1521" i="1"/>
  <c r="E1521" i="1"/>
  <c r="I1537" i="1"/>
  <c r="H1537" i="1"/>
  <c r="G1537" i="1"/>
  <c r="F1537" i="1"/>
  <c r="E1537" i="1"/>
  <c r="I1553" i="1"/>
  <c r="H1553" i="1"/>
  <c r="G1553" i="1"/>
  <c r="F1553" i="1"/>
  <c r="E1553" i="1"/>
  <c r="I1569" i="1"/>
  <c r="H1569" i="1"/>
  <c r="G1569" i="1"/>
  <c r="F1569" i="1"/>
  <c r="E1569" i="1"/>
  <c r="I1585" i="1"/>
  <c r="H1585" i="1"/>
  <c r="G1585" i="1"/>
  <c r="F1585" i="1"/>
  <c r="E1585" i="1"/>
  <c r="I1601" i="1"/>
  <c r="H1601" i="1"/>
  <c r="G1601" i="1"/>
  <c r="F1601" i="1"/>
  <c r="E1601" i="1"/>
  <c r="I1617" i="1"/>
  <c r="H1617" i="1"/>
  <c r="G1617" i="1"/>
  <c r="F1617" i="1"/>
  <c r="E1617" i="1"/>
  <c r="I1633" i="1"/>
  <c r="H1633" i="1"/>
  <c r="G1633" i="1"/>
  <c r="F1633" i="1"/>
  <c r="E1633" i="1"/>
  <c r="I1649" i="1"/>
  <c r="H1649" i="1"/>
  <c r="G1649" i="1"/>
  <c r="F1649" i="1"/>
  <c r="E1649" i="1"/>
  <c r="I1665" i="1"/>
  <c r="H1665" i="1"/>
  <c r="G1665" i="1"/>
  <c r="F1665" i="1"/>
  <c r="E1665" i="1"/>
  <c r="I1681" i="1"/>
  <c r="H1681" i="1"/>
  <c r="G1681" i="1"/>
  <c r="F1681" i="1"/>
  <c r="E1681" i="1"/>
  <c r="I1697" i="1"/>
  <c r="H1697" i="1"/>
  <c r="G1697" i="1"/>
  <c r="F1697" i="1"/>
  <c r="E1697" i="1"/>
  <c r="I1713" i="1"/>
  <c r="H1713" i="1"/>
  <c r="G1713" i="1"/>
  <c r="F1713" i="1"/>
  <c r="E1713" i="1"/>
  <c r="I1729" i="1"/>
  <c r="H1729" i="1"/>
  <c r="G1729" i="1"/>
  <c r="F1729" i="1"/>
  <c r="E1729" i="1"/>
  <c r="I1745" i="1"/>
  <c r="H1745" i="1"/>
  <c r="G1745" i="1"/>
  <c r="F1745" i="1"/>
  <c r="E1745" i="1"/>
  <c r="I1761" i="1"/>
  <c r="H1761" i="1"/>
  <c r="G1761" i="1"/>
  <c r="F1761" i="1"/>
  <c r="E1761" i="1"/>
  <c r="I1777" i="1"/>
  <c r="H1777" i="1"/>
  <c r="G1777" i="1"/>
  <c r="F1777" i="1"/>
  <c r="E1777" i="1"/>
  <c r="I1793" i="1"/>
  <c r="H1793" i="1"/>
  <c r="G1793" i="1"/>
  <c r="F1793" i="1"/>
  <c r="E1793" i="1"/>
  <c r="I1809" i="1"/>
  <c r="H1809" i="1"/>
  <c r="G1809" i="1"/>
  <c r="F1809" i="1"/>
  <c r="E1809" i="1"/>
  <c r="I1825" i="1"/>
  <c r="H1825" i="1"/>
  <c r="G1825" i="1"/>
  <c r="F1825" i="1"/>
  <c r="E1825" i="1"/>
  <c r="I1841" i="1"/>
  <c r="H1841" i="1"/>
  <c r="G1841" i="1"/>
  <c r="F1841" i="1"/>
  <c r="E1841" i="1"/>
  <c r="I1857" i="1"/>
  <c r="H1857" i="1"/>
  <c r="G1857" i="1"/>
  <c r="F1857" i="1"/>
  <c r="E1857" i="1"/>
  <c r="I1873" i="1"/>
  <c r="H1873" i="1"/>
  <c r="G1873" i="1"/>
  <c r="F1873" i="1"/>
  <c r="E1873" i="1"/>
  <c r="I1889" i="1"/>
  <c r="H1889" i="1"/>
  <c r="G1889" i="1"/>
  <c r="F1889" i="1"/>
  <c r="E1889" i="1"/>
  <c r="I1905" i="1"/>
  <c r="H1905" i="1"/>
  <c r="G1905" i="1"/>
  <c r="F1905" i="1"/>
  <c r="E1905" i="1"/>
  <c r="I1921" i="1"/>
  <c r="H1921" i="1"/>
  <c r="G1921" i="1"/>
  <c r="F1921" i="1"/>
  <c r="E1921" i="1"/>
  <c r="I1937" i="1"/>
  <c r="H1937" i="1"/>
  <c r="G1937" i="1"/>
  <c r="F1937" i="1"/>
  <c r="E1937" i="1"/>
  <c r="I1953" i="1"/>
  <c r="H1953" i="1"/>
  <c r="G1953" i="1"/>
  <c r="F1953" i="1"/>
  <c r="E1953" i="1"/>
  <c r="I1969" i="1"/>
  <c r="H1969" i="1"/>
  <c r="G1969" i="1"/>
  <c r="F1969" i="1"/>
  <c r="E1969" i="1"/>
  <c r="I1985" i="1"/>
  <c r="H1985" i="1"/>
  <c r="G1985" i="1"/>
  <c r="F1985" i="1"/>
  <c r="E1985" i="1"/>
  <c r="I2001" i="1"/>
  <c r="H2001" i="1"/>
  <c r="G2001" i="1"/>
  <c r="F2001" i="1"/>
  <c r="E2001" i="1"/>
  <c r="I2017" i="1"/>
  <c r="H2017" i="1"/>
  <c r="G2017" i="1"/>
  <c r="F2017" i="1"/>
  <c r="E2017" i="1"/>
  <c r="I2033" i="1"/>
  <c r="H2033" i="1"/>
  <c r="G2033" i="1"/>
  <c r="F2033" i="1"/>
  <c r="E2033" i="1"/>
  <c r="I2049" i="1"/>
  <c r="H2049" i="1"/>
  <c r="G2049" i="1"/>
  <c r="F2049" i="1"/>
  <c r="E2049" i="1"/>
  <c r="I2065" i="1"/>
  <c r="H2065" i="1"/>
  <c r="G2065" i="1"/>
  <c r="F2065" i="1"/>
  <c r="E2065" i="1"/>
  <c r="I2081" i="1"/>
  <c r="H2081" i="1"/>
  <c r="G2081" i="1"/>
  <c r="F2081" i="1"/>
  <c r="E2081" i="1"/>
  <c r="I2097" i="1"/>
  <c r="H2097" i="1"/>
  <c r="G2097" i="1"/>
  <c r="F2097" i="1"/>
  <c r="E2097" i="1"/>
  <c r="I2113" i="1"/>
  <c r="H2113" i="1"/>
  <c r="G2113" i="1"/>
  <c r="F2113" i="1"/>
  <c r="E2113" i="1"/>
  <c r="I2129" i="1"/>
  <c r="H2129" i="1"/>
  <c r="G2129" i="1"/>
  <c r="F2129" i="1"/>
  <c r="E2129" i="1"/>
  <c r="I2145" i="1"/>
  <c r="H2145" i="1"/>
  <c r="G2145" i="1"/>
  <c r="F2145" i="1"/>
  <c r="E2145" i="1"/>
  <c r="I2161" i="1"/>
  <c r="H2161" i="1"/>
  <c r="G2161" i="1"/>
  <c r="F2161" i="1"/>
  <c r="E2161" i="1"/>
  <c r="I2177" i="1"/>
  <c r="H2177" i="1"/>
  <c r="G2177" i="1"/>
  <c r="F2177" i="1"/>
  <c r="E2177" i="1"/>
  <c r="I2193" i="1"/>
  <c r="H2193" i="1"/>
  <c r="G2193" i="1"/>
  <c r="F2193" i="1"/>
  <c r="E2193" i="1"/>
  <c r="I2209" i="1"/>
  <c r="H2209" i="1"/>
  <c r="G2209" i="1"/>
  <c r="F2209" i="1"/>
  <c r="E2209" i="1"/>
  <c r="I2225" i="1"/>
  <c r="H2225" i="1"/>
  <c r="G2225" i="1"/>
  <c r="F2225" i="1"/>
  <c r="E2225" i="1"/>
  <c r="I2241" i="1"/>
  <c r="H2241" i="1"/>
  <c r="G2241" i="1"/>
  <c r="F2241" i="1"/>
  <c r="E2241" i="1"/>
  <c r="I2257" i="1"/>
  <c r="H2257" i="1"/>
  <c r="G2257" i="1"/>
  <c r="F2257" i="1"/>
  <c r="E2257" i="1"/>
  <c r="I2273" i="1"/>
  <c r="H2273" i="1"/>
  <c r="G2273" i="1"/>
  <c r="F2273" i="1"/>
  <c r="E2273" i="1"/>
  <c r="I2289" i="1"/>
  <c r="H2289" i="1"/>
  <c r="G2289" i="1"/>
  <c r="F2289" i="1"/>
  <c r="E2289" i="1"/>
  <c r="I2305" i="1"/>
  <c r="H2305" i="1"/>
  <c r="G2305" i="1"/>
  <c r="F2305" i="1"/>
  <c r="E2305" i="1"/>
  <c r="I2321" i="1"/>
  <c r="H2321" i="1"/>
  <c r="G2321" i="1"/>
  <c r="F2321" i="1"/>
  <c r="E2321" i="1"/>
  <c r="I2337" i="1"/>
  <c r="H2337" i="1"/>
  <c r="G2337" i="1"/>
  <c r="F2337" i="1"/>
  <c r="E2337" i="1"/>
  <c r="I2353" i="1"/>
  <c r="H2353" i="1"/>
  <c r="G2353" i="1"/>
  <c r="F2353" i="1"/>
  <c r="E2353" i="1"/>
  <c r="I2369" i="1"/>
  <c r="H2369" i="1"/>
  <c r="G2369" i="1"/>
  <c r="F2369" i="1"/>
  <c r="E2369" i="1"/>
  <c r="I2385" i="1"/>
  <c r="H2385" i="1"/>
  <c r="G2385" i="1"/>
  <c r="F2385" i="1"/>
  <c r="E2385" i="1"/>
  <c r="I2401" i="1"/>
  <c r="H2401" i="1"/>
  <c r="G2401" i="1"/>
  <c r="F2401" i="1"/>
  <c r="E2401" i="1"/>
  <c r="I2417" i="1"/>
  <c r="H2417" i="1"/>
  <c r="G2417" i="1"/>
  <c r="F2417" i="1"/>
  <c r="E2417" i="1"/>
  <c r="I2433" i="1"/>
  <c r="H2433" i="1"/>
  <c r="G2433" i="1"/>
  <c r="F2433" i="1"/>
  <c r="E2433" i="1"/>
  <c r="I2449" i="1"/>
  <c r="H2449" i="1"/>
  <c r="G2449" i="1"/>
  <c r="F2449" i="1"/>
  <c r="E2449" i="1"/>
  <c r="I2465" i="1"/>
  <c r="H2465" i="1"/>
  <c r="G2465" i="1"/>
  <c r="F2465" i="1"/>
  <c r="E2465" i="1"/>
  <c r="I2481" i="1"/>
  <c r="H2481" i="1"/>
  <c r="G2481" i="1"/>
  <c r="F2481" i="1"/>
  <c r="E2481" i="1"/>
  <c r="I2497" i="1"/>
  <c r="H2497" i="1"/>
  <c r="G2497" i="1"/>
  <c r="F2497" i="1"/>
  <c r="E2497" i="1"/>
  <c r="I2513" i="1"/>
  <c r="H2513" i="1"/>
  <c r="G2513" i="1"/>
  <c r="F2513" i="1"/>
  <c r="E2513" i="1"/>
  <c r="I2529" i="1"/>
  <c r="H2529" i="1"/>
  <c r="G2529" i="1"/>
  <c r="F2529" i="1"/>
  <c r="E2529" i="1"/>
  <c r="I2545" i="1"/>
  <c r="H2545" i="1"/>
  <c r="G2545" i="1"/>
  <c r="F2545" i="1"/>
  <c r="E2545" i="1"/>
  <c r="I2561" i="1"/>
  <c r="H2561" i="1"/>
  <c r="G2561" i="1"/>
  <c r="F2561" i="1"/>
  <c r="E2561" i="1"/>
  <c r="I2577" i="1"/>
  <c r="H2577" i="1"/>
  <c r="G2577" i="1"/>
  <c r="F2577" i="1"/>
  <c r="E2577" i="1"/>
  <c r="I2593" i="1"/>
  <c r="H2593" i="1"/>
  <c r="G2593" i="1"/>
  <c r="F2593" i="1"/>
  <c r="E2593" i="1"/>
  <c r="I2609" i="1"/>
  <c r="H2609" i="1"/>
  <c r="G2609" i="1"/>
  <c r="F2609" i="1"/>
  <c r="E2609" i="1"/>
  <c r="I2625" i="1"/>
  <c r="H2625" i="1"/>
  <c r="G2625" i="1"/>
  <c r="F2625" i="1"/>
  <c r="E2625" i="1"/>
  <c r="I2641" i="1"/>
  <c r="H2641" i="1"/>
  <c r="G2641" i="1"/>
  <c r="F2641" i="1"/>
  <c r="E2641" i="1"/>
  <c r="I2657" i="1"/>
  <c r="H2657" i="1"/>
  <c r="G2657" i="1"/>
  <c r="F2657" i="1"/>
  <c r="E2657" i="1"/>
  <c r="I2673" i="1"/>
  <c r="H2673" i="1"/>
  <c r="G2673" i="1"/>
  <c r="F2673" i="1"/>
  <c r="E2673" i="1"/>
  <c r="I2689" i="1"/>
  <c r="H2689" i="1"/>
  <c r="G2689" i="1"/>
  <c r="F2689" i="1"/>
  <c r="E2689" i="1"/>
  <c r="I2705" i="1"/>
  <c r="H2705" i="1"/>
  <c r="G2705" i="1"/>
  <c r="F2705" i="1"/>
  <c r="E2705" i="1"/>
  <c r="I2721" i="1"/>
  <c r="H2721" i="1"/>
  <c r="G2721" i="1"/>
  <c r="F2721" i="1"/>
  <c r="E2721" i="1"/>
  <c r="I2737" i="1"/>
  <c r="H2737" i="1"/>
  <c r="G2737" i="1"/>
  <c r="F2737" i="1"/>
  <c r="E2737" i="1"/>
  <c r="I2753" i="1"/>
  <c r="H2753" i="1"/>
  <c r="G2753" i="1"/>
  <c r="F2753" i="1"/>
  <c r="E2753" i="1"/>
  <c r="I2769" i="1"/>
  <c r="H2769" i="1"/>
  <c r="G2769" i="1"/>
  <c r="F2769" i="1"/>
  <c r="E2769" i="1"/>
  <c r="I2785" i="1"/>
  <c r="H2785" i="1"/>
  <c r="G2785" i="1"/>
  <c r="F2785" i="1"/>
  <c r="E2785" i="1"/>
  <c r="I2801" i="1"/>
  <c r="H2801" i="1"/>
  <c r="G2801" i="1"/>
  <c r="F2801" i="1"/>
  <c r="E2801" i="1"/>
  <c r="I2817" i="1"/>
  <c r="H2817" i="1"/>
  <c r="G2817" i="1"/>
  <c r="F2817" i="1"/>
  <c r="E2817" i="1"/>
  <c r="I2833" i="1"/>
  <c r="H2833" i="1"/>
  <c r="G2833" i="1"/>
  <c r="F2833" i="1"/>
  <c r="E2833" i="1"/>
  <c r="I2849" i="1"/>
  <c r="H2849" i="1"/>
  <c r="G2849" i="1"/>
  <c r="F2849" i="1"/>
  <c r="E2849" i="1"/>
  <c r="I2865" i="1"/>
  <c r="H2865" i="1"/>
  <c r="G2865" i="1"/>
  <c r="F2865" i="1"/>
  <c r="E2865" i="1"/>
  <c r="I2881" i="1"/>
  <c r="H2881" i="1"/>
  <c r="G2881" i="1"/>
  <c r="F2881" i="1"/>
  <c r="E2881" i="1"/>
  <c r="I2897" i="1"/>
  <c r="H2897" i="1"/>
  <c r="G2897" i="1"/>
  <c r="F2897" i="1"/>
  <c r="E2897" i="1"/>
  <c r="I2913" i="1"/>
  <c r="H2913" i="1"/>
  <c r="G2913" i="1"/>
  <c r="F2913" i="1"/>
  <c r="E2913" i="1"/>
  <c r="I2929" i="1"/>
  <c r="H2929" i="1"/>
  <c r="G2929" i="1"/>
  <c r="F2929" i="1"/>
  <c r="E2929" i="1"/>
  <c r="I2945" i="1"/>
  <c r="H2945" i="1"/>
  <c r="G2945" i="1"/>
  <c r="F2945" i="1"/>
  <c r="E2945" i="1"/>
  <c r="I2961" i="1"/>
  <c r="H2961" i="1"/>
  <c r="G2961" i="1"/>
  <c r="F2961" i="1"/>
  <c r="E2961" i="1"/>
  <c r="I2977" i="1"/>
  <c r="H2977" i="1"/>
  <c r="G2977" i="1"/>
  <c r="F2977" i="1"/>
  <c r="E2977" i="1"/>
  <c r="I2993" i="1"/>
  <c r="H2993" i="1"/>
  <c r="G2993" i="1"/>
  <c r="F2993" i="1"/>
  <c r="E2993" i="1"/>
  <c r="I3009" i="1"/>
  <c r="H3009" i="1"/>
  <c r="G3009" i="1"/>
  <c r="F3009" i="1"/>
  <c r="E3009" i="1"/>
  <c r="I3025" i="1"/>
  <c r="H3025" i="1"/>
  <c r="G3025" i="1"/>
  <c r="F3025" i="1"/>
  <c r="E3025" i="1"/>
  <c r="I3041" i="1"/>
  <c r="H3041" i="1"/>
  <c r="G3041" i="1"/>
  <c r="F3041" i="1"/>
  <c r="E3041" i="1"/>
  <c r="I3057" i="1"/>
  <c r="H3057" i="1"/>
  <c r="G3057" i="1"/>
  <c r="F3057" i="1"/>
  <c r="E3057" i="1"/>
  <c r="I3073" i="1"/>
  <c r="H3073" i="1"/>
  <c r="G3073" i="1"/>
  <c r="F3073" i="1"/>
  <c r="E3073" i="1"/>
  <c r="I3089" i="1"/>
  <c r="H3089" i="1"/>
  <c r="G3089" i="1"/>
  <c r="F3089" i="1"/>
  <c r="E3089" i="1"/>
  <c r="I3105" i="1"/>
  <c r="H3105" i="1"/>
  <c r="G3105" i="1"/>
  <c r="F3105" i="1"/>
  <c r="E3105" i="1"/>
  <c r="I3121" i="1"/>
  <c r="H3121" i="1"/>
  <c r="G3121" i="1"/>
  <c r="F3121" i="1"/>
  <c r="E3121" i="1"/>
  <c r="I3137" i="1"/>
  <c r="H3137" i="1"/>
  <c r="G3137" i="1"/>
  <c r="F3137" i="1"/>
  <c r="E3137" i="1"/>
  <c r="I3153" i="1"/>
  <c r="H3153" i="1"/>
  <c r="G3153" i="1"/>
  <c r="F3153" i="1"/>
  <c r="E3153" i="1"/>
  <c r="I3169" i="1"/>
  <c r="H3169" i="1"/>
  <c r="G3169" i="1"/>
  <c r="F3169" i="1"/>
  <c r="E3169" i="1"/>
  <c r="I3185" i="1"/>
  <c r="H3185" i="1"/>
  <c r="G3185" i="1"/>
  <c r="F3185" i="1"/>
  <c r="E3185" i="1"/>
  <c r="I3201" i="1"/>
  <c r="H3201" i="1"/>
  <c r="G3201" i="1"/>
  <c r="F3201" i="1"/>
  <c r="E3201" i="1"/>
  <c r="I3217" i="1"/>
  <c r="H3217" i="1"/>
  <c r="G3217" i="1"/>
  <c r="F3217" i="1"/>
  <c r="E3217" i="1"/>
  <c r="I3233" i="1"/>
  <c r="H3233" i="1"/>
  <c r="G3233" i="1"/>
  <c r="F3233" i="1"/>
  <c r="E3233" i="1"/>
  <c r="I3249" i="1"/>
  <c r="H3249" i="1"/>
  <c r="G3249" i="1"/>
  <c r="F3249" i="1"/>
  <c r="E3249" i="1"/>
  <c r="I3265" i="1"/>
  <c r="H3265" i="1"/>
  <c r="G3265" i="1"/>
  <c r="F3265" i="1"/>
  <c r="E3265" i="1"/>
  <c r="I3281" i="1"/>
  <c r="H3281" i="1"/>
  <c r="G3281" i="1"/>
  <c r="F3281" i="1"/>
  <c r="E3281" i="1"/>
  <c r="I3297" i="1"/>
  <c r="H3297" i="1"/>
  <c r="G3297" i="1"/>
  <c r="F3297" i="1"/>
  <c r="E3297" i="1"/>
  <c r="I3313" i="1"/>
  <c r="H3313" i="1"/>
  <c r="G3313" i="1"/>
  <c r="F3313" i="1"/>
  <c r="E3313" i="1"/>
  <c r="I3329" i="1"/>
  <c r="H3329" i="1"/>
  <c r="G3329" i="1"/>
  <c r="F3329" i="1"/>
  <c r="E3329" i="1"/>
  <c r="I3345" i="1"/>
  <c r="H3345" i="1"/>
  <c r="G3345" i="1"/>
  <c r="F3345" i="1"/>
  <c r="E3345" i="1"/>
  <c r="I3361" i="1"/>
  <c r="H3361" i="1"/>
  <c r="G3361" i="1"/>
  <c r="F3361" i="1"/>
  <c r="E3361" i="1"/>
  <c r="I3377" i="1"/>
  <c r="H3377" i="1"/>
  <c r="G3377" i="1"/>
  <c r="F3377" i="1"/>
  <c r="E3377" i="1"/>
  <c r="I3393" i="1"/>
  <c r="H3393" i="1"/>
  <c r="G3393" i="1"/>
  <c r="F3393" i="1"/>
  <c r="E3393" i="1"/>
  <c r="I3413" i="1"/>
  <c r="H3413" i="1"/>
  <c r="G3413" i="1"/>
  <c r="F3413" i="1"/>
  <c r="E3413" i="1"/>
  <c r="I3429" i="1"/>
  <c r="H3429" i="1"/>
  <c r="G3429" i="1"/>
  <c r="F3429" i="1"/>
  <c r="E3429" i="1"/>
  <c r="I3445" i="1"/>
  <c r="H3445" i="1"/>
  <c r="G3445" i="1"/>
  <c r="F3445" i="1"/>
  <c r="E3445" i="1"/>
  <c r="I3461" i="1"/>
  <c r="H3461" i="1"/>
  <c r="G3461" i="1"/>
  <c r="F3461" i="1"/>
  <c r="E3461" i="1"/>
  <c r="I3477" i="1"/>
  <c r="H3477" i="1"/>
  <c r="G3477" i="1"/>
  <c r="F3477" i="1"/>
  <c r="E3477" i="1"/>
  <c r="H6" i="1"/>
  <c r="H22" i="1"/>
  <c r="H38" i="1"/>
  <c r="H54" i="1"/>
  <c r="H70" i="1"/>
  <c r="H86" i="1"/>
  <c r="H102" i="1"/>
  <c r="H118" i="1"/>
  <c r="H134" i="1"/>
  <c r="H150" i="1"/>
  <c r="H166" i="1"/>
  <c r="H182" i="1"/>
  <c r="H198" i="1"/>
  <c r="H214" i="1"/>
  <c r="H230" i="1"/>
  <c r="H246" i="1"/>
  <c r="H262" i="1"/>
  <c r="H278" i="1"/>
  <c r="H294" i="1"/>
  <c r="H310" i="1"/>
  <c r="H326" i="1"/>
  <c r="H342" i="1"/>
  <c r="H358" i="1"/>
  <c r="I486" i="1"/>
  <c r="H486" i="1"/>
  <c r="G486" i="1"/>
  <c r="F486" i="1"/>
  <c r="E486" i="1"/>
  <c r="I502" i="1"/>
  <c r="H502" i="1"/>
  <c r="G502" i="1"/>
  <c r="F502" i="1"/>
  <c r="E502" i="1"/>
  <c r="I518" i="1"/>
  <c r="H518" i="1"/>
  <c r="G518" i="1"/>
  <c r="F518" i="1"/>
  <c r="E518" i="1"/>
  <c r="I534" i="1"/>
  <c r="H534" i="1"/>
  <c r="G534" i="1"/>
  <c r="F534" i="1"/>
  <c r="E534" i="1"/>
  <c r="I550" i="1"/>
  <c r="H550" i="1"/>
  <c r="G550" i="1"/>
  <c r="F550" i="1"/>
  <c r="E550" i="1"/>
  <c r="I566" i="1"/>
  <c r="H566" i="1"/>
  <c r="G566" i="1"/>
  <c r="F566" i="1"/>
  <c r="E566" i="1"/>
  <c r="I582" i="1"/>
  <c r="H582" i="1"/>
  <c r="G582" i="1"/>
  <c r="F582" i="1"/>
  <c r="E582" i="1"/>
  <c r="I598" i="1"/>
  <c r="H598" i="1"/>
  <c r="G598" i="1"/>
  <c r="F598" i="1"/>
  <c r="E598" i="1"/>
  <c r="I614" i="1"/>
  <c r="H614" i="1"/>
  <c r="G614" i="1"/>
  <c r="F614" i="1"/>
  <c r="E614" i="1"/>
  <c r="I630" i="1"/>
  <c r="H630" i="1"/>
  <c r="G630" i="1"/>
  <c r="F630" i="1"/>
  <c r="E630" i="1"/>
  <c r="I646" i="1"/>
  <c r="H646" i="1"/>
  <c r="G646" i="1"/>
  <c r="F646" i="1"/>
  <c r="E646" i="1"/>
  <c r="I662" i="1"/>
  <c r="H662" i="1"/>
  <c r="G662" i="1"/>
  <c r="F662" i="1"/>
  <c r="E662" i="1"/>
  <c r="I678" i="1"/>
  <c r="H678" i="1"/>
  <c r="G678" i="1"/>
  <c r="F678" i="1"/>
  <c r="E678" i="1"/>
  <c r="I694" i="1"/>
  <c r="H694" i="1"/>
  <c r="G694" i="1"/>
  <c r="F694" i="1"/>
  <c r="E694" i="1"/>
  <c r="I710" i="1"/>
  <c r="H710" i="1"/>
  <c r="G710" i="1"/>
  <c r="F710" i="1"/>
  <c r="E710" i="1"/>
  <c r="I726" i="1"/>
  <c r="H726" i="1"/>
  <c r="G726" i="1"/>
  <c r="F726" i="1"/>
  <c r="E726" i="1"/>
  <c r="I742" i="1"/>
  <c r="H742" i="1"/>
  <c r="G742" i="1"/>
  <c r="F742" i="1"/>
  <c r="E742" i="1"/>
  <c r="I758" i="1"/>
  <c r="H758" i="1"/>
  <c r="G758" i="1"/>
  <c r="F758" i="1"/>
  <c r="E758" i="1"/>
  <c r="I774" i="1"/>
  <c r="H774" i="1"/>
  <c r="G774" i="1"/>
  <c r="F774" i="1"/>
  <c r="E774" i="1"/>
  <c r="I790" i="1"/>
  <c r="H790" i="1"/>
  <c r="G790" i="1"/>
  <c r="F790" i="1"/>
  <c r="E790" i="1"/>
  <c r="I806" i="1"/>
  <c r="H806" i="1"/>
  <c r="G806" i="1"/>
  <c r="F806" i="1"/>
  <c r="E806" i="1"/>
  <c r="I822" i="1"/>
  <c r="H822" i="1"/>
  <c r="G822" i="1"/>
  <c r="F822" i="1"/>
  <c r="E822" i="1"/>
  <c r="I838" i="1"/>
  <c r="H838" i="1"/>
  <c r="G838" i="1"/>
  <c r="F838" i="1"/>
  <c r="E838" i="1"/>
  <c r="I854" i="1"/>
  <c r="H854" i="1"/>
  <c r="G854" i="1"/>
  <c r="F854" i="1"/>
  <c r="E854" i="1"/>
  <c r="I870" i="1"/>
  <c r="H870" i="1"/>
  <c r="G870" i="1"/>
  <c r="F870" i="1"/>
  <c r="E870" i="1"/>
  <c r="I886" i="1"/>
  <c r="H886" i="1"/>
  <c r="G886" i="1"/>
  <c r="F886" i="1"/>
  <c r="E886" i="1"/>
  <c r="I902" i="1"/>
  <c r="H902" i="1"/>
  <c r="G902" i="1"/>
  <c r="F902" i="1"/>
  <c r="E902" i="1"/>
  <c r="I918" i="1"/>
  <c r="H918" i="1"/>
  <c r="G918" i="1"/>
  <c r="F918" i="1"/>
  <c r="E918" i="1"/>
  <c r="I934" i="1"/>
  <c r="H934" i="1"/>
  <c r="G934" i="1"/>
  <c r="F934" i="1"/>
  <c r="E934" i="1"/>
  <c r="I950" i="1"/>
  <c r="H950" i="1"/>
  <c r="G950" i="1"/>
  <c r="F950" i="1"/>
  <c r="E950" i="1"/>
  <c r="I966" i="1"/>
  <c r="H966" i="1"/>
  <c r="G966" i="1"/>
  <c r="F966" i="1"/>
  <c r="E966" i="1"/>
  <c r="I982" i="1"/>
  <c r="H982" i="1"/>
  <c r="G982" i="1"/>
  <c r="F982" i="1"/>
  <c r="E982" i="1"/>
  <c r="I998" i="1"/>
  <c r="H998" i="1"/>
  <c r="G998" i="1"/>
  <c r="F998" i="1"/>
  <c r="E998" i="1"/>
  <c r="I1014" i="1"/>
  <c r="H1014" i="1"/>
  <c r="G1014" i="1"/>
  <c r="F1014" i="1"/>
  <c r="E1014" i="1"/>
  <c r="I1030" i="1"/>
  <c r="H1030" i="1"/>
  <c r="G1030" i="1"/>
  <c r="F1030" i="1"/>
  <c r="E1030" i="1"/>
  <c r="I1046" i="1"/>
  <c r="H1046" i="1"/>
  <c r="G1046" i="1"/>
  <c r="F1046" i="1"/>
  <c r="E1046" i="1"/>
  <c r="I1062" i="1"/>
  <c r="H1062" i="1"/>
  <c r="G1062" i="1"/>
  <c r="F1062" i="1"/>
  <c r="E1062" i="1"/>
  <c r="I1078" i="1"/>
  <c r="H1078" i="1"/>
  <c r="G1078" i="1"/>
  <c r="F1078" i="1"/>
  <c r="E1078" i="1"/>
  <c r="I1094" i="1"/>
  <c r="H1094" i="1"/>
  <c r="G1094" i="1"/>
  <c r="F1094" i="1"/>
  <c r="E1094" i="1"/>
  <c r="I1110" i="1"/>
  <c r="H1110" i="1"/>
  <c r="G1110" i="1"/>
  <c r="F1110" i="1"/>
  <c r="E1110" i="1"/>
  <c r="I1126" i="1"/>
  <c r="H1126" i="1"/>
  <c r="G1126" i="1"/>
  <c r="F1126" i="1"/>
  <c r="E1126" i="1"/>
  <c r="I1142" i="1"/>
  <c r="H1142" i="1"/>
  <c r="G1142" i="1"/>
  <c r="F1142" i="1"/>
  <c r="E1142" i="1"/>
  <c r="I1158" i="1"/>
  <c r="H1158" i="1"/>
  <c r="G1158" i="1"/>
  <c r="F1158" i="1"/>
  <c r="E1158" i="1"/>
  <c r="I1174" i="1"/>
  <c r="H1174" i="1"/>
  <c r="G1174" i="1"/>
  <c r="F1174" i="1"/>
  <c r="E1174" i="1"/>
  <c r="I1190" i="1"/>
  <c r="H1190" i="1"/>
  <c r="G1190" i="1"/>
  <c r="F1190" i="1"/>
  <c r="E1190" i="1"/>
  <c r="I1206" i="1"/>
  <c r="H1206" i="1"/>
  <c r="G1206" i="1"/>
  <c r="F1206" i="1"/>
  <c r="E1206" i="1"/>
  <c r="I1222" i="1"/>
  <c r="H1222" i="1"/>
  <c r="G1222" i="1"/>
  <c r="F1222" i="1"/>
  <c r="E1222" i="1"/>
  <c r="I1238" i="1"/>
  <c r="H1238" i="1"/>
  <c r="G1238" i="1"/>
  <c r="F1238" i="1"/>
  <c r="E1238" i="1"/>
  <c r="I1254" i="1"/>
  <c r="H1254" i="1"/>
  <c r="G1254" i="1"/>
  <c r="F1254" i="1"/>
  <c r="E1254" i="1"/>
  <c r="I1270" i="1"/>
  <c r="H1270" i="1"/>
  <c r="G1270" i="1"/>
  <c r="F1270" i="1"/>
  <c r="E1270" i="1"/>
  <c r="I1286" i="1"/>
  <c r="H1286" i="1"/>
  <c r="G1286" i="1"/>
  <c r="F1286" i="1"/>
  <c r="E1286" i="1"/>
  <c r="I1302" i="1"/>
  <c r="H1302" i="1"/>
  <c r="G1302" i="1"/>
  <c r="F1302" i="1"/>
  <c r="E1302" i="1"/>
  <c r="I1318" i="1"/>
  <c r="H1318" i="1"/>
  <c r="G1318" i="1"/>
  <c r="F1318" i="1"/>
  <c r="E1318" i="1"/>
  <c r="I1334" i="1"/>
  <c r="H1334" i="1"/>
  <c r="G1334" i="1"/>
  <c r="F1334" i="1"/>
  <c r="E1334" i="1"/>
  <c r="I1350" i="1"/>
  <c r="H1350" i="1"/>
  <c r="G1350" i="1"/>
  <c r="F1350" i="1"/>
  <c r="E1350" i="1"/>
  <c r="I1366" i="1"/>
  <c r="H1366" i="1"/>
  <c r="G1366" i="1"/>
  <c r="F1366" i="1"/>
  <c r="E1366" i="1"/>
  <c r="I1382" i="1"/>
  <c r="H1382" i="1"/>
  <c r="G1382" i="1"/>
  <c r="F1382" i="1"/>
  <c r="E1382" i="1"/>
  <c r="I1398" i="1"/>
  <c r="H1398" i="1"/>
  <c r="G1398" i="1"/>
  <c r="F1398" i="1"/>
  <c r="E1398" i="1"/>
  <c r="I1414" i="1"/>
  <c r="H1414" i="1"/>
  <c r="G1414" i="1"/>
  <c r="F1414" i="1"/>
  <c r="E1414" i="1"/>
  <c r="I1430" i="1"/>
  <c r="H1430" i="1"/>
  <c r="G1430" i="1"/>
  <c r="F1430" i="1"/>
  <c r="E1430" i="1"/>
  <c r="I1446" i="1"/>
  <c r="H1446" i="1"/>
  <c r="G1446" i="1"/>
  <c r="F1446" i="1"/>
  <c r="E1446" i="1"/>
  <c r="I1462" i="1"/>
  <c r="H1462" i="1"/>
  <c r="G1462" i="1"/>
  <c r="F1462" i="1"/>
  <c r="E1462" i="1"/>
  <c r="I1478" i="1"/>
  <c r="H1478" i="1"/>
  <c r="G1478" i="1"/>
  <c r="F1478" i="1"/>
  <c r="E1478" i="1"/>
  <c r="I1494" i="1"/>
  <c r="H1494" i="1"/>
  <c r="G1494" i="1"/>
  <c r="F1494" i="1"/>
  <c r="E1494" i="1"/>
  <c r="I1510" i="1"/>
  <c r="H1510" i="1"/>
  <c r="G1510" i="1"/>
  <c r="F1510" i="1"/>
  <c r="E1510" i="1"/>
  <c r="I1526" i="1"/>
  <c r="H1526" i="1"/>
  <c r="G1526" i="1"/>
  <c r="F1526" i="1"/>
  <c r="E1526" i="1"/>
  <c r="I1542" i="1"/>
  <c r="H1542" i="1"/>
  <c r="G1542" i="1"/>
  <c r="F1542" i="1"/>
  <c r="E1542" i="1"/>
  <c r="I1558" i="1"/>
  <c r="H1558" i="1"/>
  <c r="G1558" i="1"/>
  <c r="F1558" i="1"/>
  <c r="E1558" i="1"/>
  <c r="I1574" i="1"/>
  <c r="H1574" i="1"/>
  <c r="G1574" i="1"/>
  <c r="F1574" i="1"/>
  <c r="E1574" i="1"/>
  <c r="I1590" i="1"/>
  <c r="H1590" i="1"/>
  <c r="G1590" i="1"/>
  <c r="F1590" i="1"/>
  <c r="E1590" i="1"/>
  <c r="I1606" i="1"/>
  <c r="H1606" i="1"/>
  <c r="G1606" i="1"/>
  <c r="F1606" i="1"/>
  <c r="E1606" i="1"/>
  <c r="I1622" i="1"/>
  <c r="H1622" i="1"/>
  <c r="G1622" i="1"/>
  <c r="F1622" i="1"/>
  <c r="E1622" i="1"/>
  <c r="I1638" i="1"/>
  <c r="H1638" i="1"/>
  <c r="G1638" i="1"/>
  <c r="F1638" i="1"/>
  <c r="E1638" i="1"/>
  <c r="I1654" i="1"/>
  <c r="H1654" i="1"/>
  <c r="G1654" i="1"/>
  <c r="F1654" i="1"/>
  <c r="E1654" i="1"/>
  <c r="I1670" i="1"/>
  <c r="H1670" i="1"/>
  <c r="G1670" i="1"/>
  <c r="F1670" i="1"/>
  <c r="E1670" i="1"/>
  <c r="I1686" i="1"/>
  <c r="H1686" i="1"/>
  <c r="G1686" i="1"/>
  <c r="F1686" i="1"/>
  <c r="E1686" i="1"/>
  <c r="I1702" i="1"/>
  <c r="H1702" i="1"/>
  <c r="G1702" i="1"/>
  <c r="F1702" i="1"/>
  <c r="E1702" i="1"/>
  <c r="I1718" i="1"/>
  <c r="H1718" i="1"/>
  <c r="G1718" i="1"/>
  <c r="F1718" i="1"/>
  <c r="E1718" i="1"/>
  <c r="I1734" i="1"/>
  <c r="H1734" i="1"/>
  <c r="G1734" i="1"/>
  <c r="F1734" i="1"/>
  <c r="E1734" i="1"/>
  <c r="I1750" i="1"/>
  <c r="H1750" i="1"/>
  <c r="G1750" i="1"/>
  <c r="F1750" i="1"/>
  <c r="E1750" i="1"/>
  <c r="I1766" i="1"/>
  <c r="H1766" i="1"/>
  <c r="G1766" i="1"/>
  <c r="F1766" i="1"/>
  <c r="E1766" i="1"/>
  <c r="I1782" i="1"/>
  <c r="H1782" i="1"/>
  <c r="G1782" i="1"/>
  <c r="F1782" i="1"/>
  <c r="E1782" i="1"/>
  <c r="I1798" i="1"/>
  <c r="H1798" i="1"/>
  <c r="G1798" i="1"/>
  <c r="F1798" i="1"/>
  <c r="E1798" i="1"/>
  <c r="I1814" i="1"/>
  <c r="H1814" i="1"/>
  <c r="G1814" i="1"/>
  <c r="F1814" i="1"/>
  <c r="E1814" i="1"/>
  <c r="I1830" i="1"/>
  <c r="H1830" i="1"/>
  <c r="G1830" i="1"/>
  <c r="F1830" i="1"/>
  <c r="E1830" i="1"/>
  <c r="I1846" i="1"/>
  <c r="H1846" i="1"/>
  <c r="G1846" i="1"/>
  <c r="F1846" i="1"/>
  <c r="E1846" i="1"/>
  <c r="I1862" i="1"/>
  <c r="H1862" i="1"/>
  <c r="G1862" i="1"/>
  <c r="F1862" i="1"/>
  <c r="E1862" i="1"/>
  <c r="I1878" i="1"/>
  <c r="H1878" i="1"/>
  <c r="G1878" i="1"/>
  <c r="F1878" i="1"/>
  <c r="E1878" i="1"/>
  <c r="I1894" i="1"/>
  <c r="H1894" i="1"/>
  <c r="G1894" i="1"/>
  <c r="F1894" i="1"/>
  <c r="E1894" i="1"/>
  <c r="I1910" i="1"/>
  <c r="H1910" i="1"/>
  <c r="G1910" i="1"/>
  <c r="F1910" i="1"/>
  <c r="E1910" i="1"/>
  <c r="I1926" i="1"/>
  <c r="H1926" i="1"/>
  <c r="G1926" i="1"/>
  <c r="F1926" i="1"/>
  <c r="E1926" i="1"/>
  <c r="I1942" i="1"/>
  <c r="H1942" i="1"/>
  <c r="G1942" i="1"/>
  <c r="F1942" i="1"/>
  <c r="E1942" i="1"/>
  <c r="I1958" i="1"/>
  <c r="H1958" i="1"/>
  <c r="G1958" i="1"/>
  <c r="F1958" i="1"/>
  <c r="E1958" i="1"/>
  <c r="I1974" i="1"/>
  <c r="H1974" i="1"/>
  <c r="G1974" i="1"/>
  <c r="F1974" i="1"/>
  <c r="E1974" i="1"/>
  <c r="I1990" i="1"/>
  <c r="H1990" i="1"/>
  <c r="G1990" i="1"/>
  <c r="F1990" i="1"/>
  <c r="E1990" i="1"/>
  <c r="I2006" i="1"/>
  <c r="H2006" i="1"/>
  <c r="G2006" i="1"/>
  <c r="F2006" i="1"/>
  <c r="E2006" i="1"/>
  <c r="I2022" i="1"/>
  <c r="H2022" i="1"/>
  <c r="G2022" i="1"/>
  <c r="F2022" i="1"/>
  <c r="E2022" i="1"/>
  <c r="I2038" i="1"/>
  <c r="H2038" i="1"/>
  <c r="G2038" i="1"/>
  <c r="F2038" i="1"/>
  <c r="E2038" i="1"/>
  <c r="I2054" i="1"/>
  <c r="H2054" i="1"/>
  <c r="G2054" i="1"/>
  <c r="F2054" i="1"/>
  <c r="E2054" i="1"/>
  <c r="I2070" i="1"/>
  <c r="H2070" i="1"/>
  <c r="G2070" i="1"/>
  <c r="F2070" i="1"/>
  <c r="E2070" i="1"/>
  <c r="I2086" i="1"/>
  <c r="H2086" i="1"/>
  <c r="G2086" i="1"/>
  <c r="F2086" i="1"/>
  <c r="E2086" i="1"/>
  <c r="I2102" i="1"/>
  <c r="H2102" i="1"/>
  <c r="G2102" i="1"/>
  <c r="F2102" i="1"/>
  <c r="E2102" i="1"/>
  <c r="I2118" i="1"/>
  <c r="H2118" i="1"/>
  <c r="G2118" i="1"/>
  <c r="F2118" i="1"/>
  <c r="E2118" i="1"/>
  <c r="I2134" i="1"/>
  <c r="H2134" i="1"/>
  <c r="G2134" i="1"/>
  <c r="F2134" i="1"/>
  <c r="E2134" i="1"/>
  <c r="I2150" i="1"/>
  <c r="H2150" i="1"/>
  <c r="G2150" i="1"/>
  <c r="F2150" i="1"/>
  <c r="E2150" i="1"/>
  <c r="I2166" i="1"/>
  <c r="H2166" i="1"/>
  <c r="G2166" i="1"/>
  <c r="F2166" i="1"/>
  <c r="E2166" i="1"/>
  <c r="I2182" i="1"/>
  <c r="H2182" i="1"/>
  <c r="G2182" i="1"/>
  <c r="F2182" i="1"/>
  <c r="E2182" i="1"/>
  <c r="I2198" i="1"/>
  <c r="H2198" i="1"/>
  <c r="G2198" i="1"/>
  <c r="F2198" i="1"/>
  <c r="E2198" i="1"/>
  <c r="I2214" i="1"/>
  <c r="H2214" i="1"/>
  <c r="G2214" i="1"/>
  <c r="F2214" i="1"/>
  <c r="E2214" i="1"/>
  <c r="I2230" i="1"/>
  <c r="H2230" i="1"/>
  <c r="G2230" i="1"/>
  <c r="F2230" i="1"/>
  <c r="E2230" i="1"/>
  <c r="I2246" i="1"/>
  <c r="H2246" i="1"/>
  <c r="G2246" i="1"/>
  <c r="F2246" i="1"/>
  <c r="E2246" i="1"/>
  <c r="I2262" i="1"/>
  <c r="H2262" i="1"/>
  <c r="G2262" i="1"/>
  <c r="F2262" i="1"/>
  <c r="E2262" i="1"/>
  <c r="I2278" i="1"/>
  <c r="H2278" i="1"/>
  <c r="G2278" i="1"/>
  <c r="F2278" i="1"/>
  <c r="E2278" i="1"/>
  <c r="I2294" i="1"/>
  <c r="H2294" i="1"/>
  <c r="G2294" i="1"/>
  <c r="F2294" i="1"/>
  <c r="E2294" i="1"/>
  <c r="I2310" i="1"/>
  <c r="H2310" i="1"/>
  <c r="G2310" i="1"/>
  <c r="F2310" i="1"/>
  <c r="E2310" i="1"/>
  <c r="I2326" i="1"/>
  <c r="H2326" i="1"/>
  <c r="G2326" i="1"/>
  <c r="F2326" i="1"/>
  <c r="E2326" i="1"/>
  <c r="I2342" i="1"/>
  <c r="H2342" i="1"/>
  <c r="G2342" i="1"/>
  <c r="F2342" i="1"/>
  <c r="E2342" i="1"/>
  <c r="I2358" i="1"/>
  <c r="H2358" i="1"/>
  <c r="G2358" i="1"/>
  <c r="F2358" i="1"/>
  <c r="E2358" i="1"/>
  <c r="I2374" i="1"/>
  <c r="H2374" i="1"/>
  <c r="G2374" i="1"/>
  <c r="F2374" i="1"/>
  <c r="E2374" i="1"/>
  <c r="I2390" i="1"/>
  <c r="H2390" i="1"/>
  <c r="G2390" i="1"/>
  <c r="F2390" i="1"/>
  <c r="E2390" i="1"/>
  <c r="I2406" i="1"/>
  <c r="H2406" i="1"/>
  <c r="G2406" i="1"/>
  <c r="F2406" i="1"/>
  <c r="E2406" i="1"/>
  <c r="I2422" i="1"/>
  <c r="H2422" i="1"/>
  <c r="G2422" i="1"/>
  <c r="F2422" i="1"/>
  <c r="E2422" i="1"/>
  <c r="I2438" i="1"/>
  <c r="H2438" i="1"/>
  <c r="G2438" i="1"/>
  <c r="F2438" i="1"/>
  <c r="E2438" i="1"/>
  <c r="I2454" i="1"/>
  <c r="H2454" i="1"/>
  <c r="G2454" i="1"/>
  <c r="F2454" i="1"/>
  <c r="E2454" i="1"/>
  <c r="I2470" i="1"/>
  <c r="H2470" i="1"/>
  <c r="G2470" i="1"/>
  <c r="F2470" i="1"/>
  <c r="E2470" i="1"/>
  <c r="I2486" i="1"/>
  <c r="H2486" i="1"/>
  <c r="G2486" i="1"/>
  <c r="F2486" i="1"/>
  <c r="E2486" i="1"/>
  <c r="I2502" i="1"/>
  <c r="H2502" i="1"/>
  <c r="G2502" i="1"/>
  <c r="F2502" i="1"/>
  <c r="E2502" i="1"/>
  <c r="I2518" i="1"/>
  <c r="H2518" i="1"/>
  <c r="G2518" i="1"/>
  <c r="F2518" i="1"/>
  <c r="E2518" i="1"/>
  <c r="I2534" i="1"/>
  <c r="H2534" i="1"/>
  <c r="G2534" i="1"/>
  <c r="F2534" i="1"/>
  <c r="E2534" i="1"/>
  <c r="I2550" i="1"/>
  <c r="H2550" i="1"/>
  <c r="G2550" i="1"/>
  <c r="F2550" i="1"/>
  <c r="E2550" i="1"/>
  <c r="I2566" i="1"/>
  <c r="H2566" i="1"/>
  <c r="G2566" i="1"/>
  <c r="F2566" i="1"/>
  <c r="E2566" i="1"/>
  <c r="I2582" i="1"/>
  <c r="H2582" i="1"/>
  <c r="G2582" i="1"/>
  <c r="F2582" i="1"/>
  <c r="E2582" i="1"/>
  <c r="I2598" i="1"/>
  <c r="H2598" i="1"/>
  <c r="G2598" i="1"/>
  <c r="F2598" i="1"/>
  <c r="E2598" i="1"/>
  <c r="I2614" i="1"/>
  <c r="H2614" i="1"/>
  <c r="G2614" i="1"/>
  <c r="F2614" i="1"/>
  <c r="E2614" i="1"/>
  <c r="I2630" i="1"/>
  <c r="H2630" i="1"/>
  <c r="G2630" i="1"/>
  <c r="F2630" i="1"/>
  <c r="E2630" i="1"/>
  <c r="I2646" i="1"/>
  <c r="H2646" i="1"/>
  <c r="G2646" i="1"/>
  <c r="F2646" i="1"/>
  <c r="E2646" i="1"/>
  <c r="I2662" i="1"/>
  <c r="H2662" i="1"/>
  <c r="G2662" i="1"/>
  <c r="F2662" i="1"/>
  <c r="E2662" i="1"/>
  <c r="I2678" i="1"/>
  <c r="H2678" i="1"/>
  <c r="G2678" i="1"/>
  <c r="F2678" i="1"/>
  <c r="E2678" i="1"/>
  <c r="I2694" i="1"/>
  <c r="H2694" i="1"/>
  <c r="G2694" i="1"/>
  <c r="F2694" i="1"/>
  <c r="E2694" i="1"/>
  <c r="I2710" i="1"/>
  <c r="H2710" i="1"/>
  <c r="G2710" i="1"/>
  <c r="F2710" i="1"/>
  <c r="E2710" i="1"/>
  <c r="I2726" i="1"/>
  <c r="H2726" i="1"/>
  <c r="G2726" i="1"/>
  <c r="F2726" i="1"/>
  <c r="E2726" i="1"/>
  <c r="I2742" i="1"/>
  <c r="H2742" i="1"/>
  <c r="G2742" i="1"/>
  <c r="F2742" i="1"/>
  <c r="E2742" i="1"/>
  <c r="I2758" i="1"/>
  <c r="H2758" i="1"/>
  <c r="G2758" i="1"/>
  <c r="F2758" i="1"/>
  <c r="E2758" i="1"/>
  <c r="I2774" i="1"/>
  <c r="H2774" i="1"/>
  <c r="G2774" i="1"/>
  <c r="F2774" i="1"/>
  <c r="E2774" i="1"/>
  <c r="I2790" i="1"/>
  <c r="H2790" i="1"/>
  <c r="G2790" i="1"/>
  <c r="F2790" i="1"/>
  <c r="E2790" i="1"/>
  <c r="I2806" i="1"/>
  <c r="H2806" i="1"/>
  <c r="G2806" i="1"/>
  <c r="F2806" i="1"/>
  <c r="E2806" i="1"/>
  <c r="I2822" i="1"/>
  <c r="H2822" i="1"/>
  <c r="G2822" i="1"/>
  <c r="F2822" i="1"/>
  <c r="E2822" i="1"/>
  <c r="I2838" i="1"/>
  <c r="H2838" i="1"/>
  <c r="G2838" i="1"/>
  <c r="F2838" i="1"/>
  <c r="E2838" i="1"/>
  <c r="I2854" i="1"/>
  <c r="H2854" i="1"/>
  <c r="G2854" i="1"/>
  <c r="F2854" i="1"/>
  <c r="E2854" i="1"/>
  <c r="I2870" i="1"/>
  <c r="H2870" i="1"/>
  <c r="G2870" i="1"/>
  <c r="F2870" i="1"/>
  <c r="E2870" i="1"/>
  <c r="I2886" i="1"/>
  <c r="H2886" i="1"/>
  <c r="G2886" i="1"/>
  <c r="F2886" i="1"/>
  <c r="E2886" i="1"/>
  <c r="I2902" i="1"/>
  <c r="H2902" i="1"/>
  <c r="G2902" i="1"/>
  <c r="F2902" i="1"/>
  <c r="E2902" i="1"/>
  <c r="I2918" i="1"/>
  <c r="H2918" i="1"/>
  <c r="G2918" i="1"/>
  <c r="F2918" i="1"/>
  <c r="E2918" i="1"/>
  <c r="I2934" i="1"/>
  <c r="H2934" i="1"/>
  <c r="G2934" i="1"/>
  <c r="F2934" i="1"/>
  <c r="E2934" i="1"/>
  <c r="I2950" i="1"/>
  <c r="H2950" i="1"/>
  <c r="G2950" i="1"/>
  <c r="F2950" i="1"/>
  <c r="E2950" i="1"/>
  <c r="I2966" i="1"/>
  <c r="H2966" i="1"/>
  <c r="G2966" i="1"/>
  <c r="F2966" i="1"/>
  <c r="E2966" i="1"/>
  <c r="I2982" i="1"/>
  <c r="H2982" i="1"/>
  <c r="G2982" i="1"/>
  <c r="F2982" i="1"/>
  <c r="E2982" i="1"/>
  <c r="I2998" i="1"/>
  <c r="H2998" i="1"/>
  <c r="G2998" i="1"/>
  <c r="F2998" i="1"/>
  <c r="E2998" i="1"/>
  <c r="I3014" i="1"/>
  <c r="H3014" i="1"/>
  <c r="G3014" i="1"/>
  <c r="F3014" i="1"/>
  <c r="E3014" i="1"/>
  <c r="I3030" i="1"/>
  <c r="H3030" i="1"/>
  <c r="G3030" i="1"/>
  <c r="F3030" i="1"/>
  <c r="E3030" i="1"/>
  <c r="I3046" i="1"/>
  <c r="H3046" i="1"/>
  <c r="G3046" i="1"/>
  <c r="F3046" i="1"/>
  <c r="E3046" i="1"/>
  <c r="I3062" i="1"/>
  <c r="H3062" i="1"/>
  <c r="G3062" i="1"/>
  <c r="F3062" i="1"/>
  <c r="E3062" i="1"/>
  <c r="I3078" i="1"/>
  <c r="H3078" i="1"/>
  <c r="G3078" i="1"/>
  <c r="F3078" i="1"/>
  <c r="E3078" i="1"/>
  <c r="I3094" i="1"/>
  <c r="H3094" i="1"/>
  <c r="G3094" i="1"/>
  <c r="F3094" i="1"/>
  <c r="E3094" i="1"/>
  <c r="I3110" i="1"/>
  <c r="H3110" i="1"/>
  <c r="G3110" i="1"/>
  <c r="F3110" i="1"/>
  <c r="E3110" i="1"/>
  <c r="I3126" i="1"/>
  <c r="H3126" i="1"/>
  <c r="G3126" i="1"/>
  <c r="F3126" i="1"/>
  <c r="E3126" i="1"/>
  <c r="I3142" i="1"/>
  <c r="H3142" i="1"/>
  <c r="G3142" i="1"/>
  <c r="F3142" i="1"/>
  <c r="E3142" i="1"/>
  <c r="I3158" i="1"/>
  <c r="H3158" i="1"/>
  <c r="G3158" i="1"/>
  <c r="F3158" i="1"/>
  <c r="E3158" i="1"/>
  <c r="I3174" i="1"/>
  <c r="H3174" i="1"/>
  <c r="G3174" i="1"/>
  <c r="F3174" i="1"/>
  <c r="E3174" i="1"/>
  <c r="I3190" i="1"/>
  <c r="H3190" i="1"/>
  <c r="G3190" i="1"/>
  <c r="F3190" i="1"/>
  <c r="E3190" i="1"/>
  <c r="I3206" i="1"/>
  <c r="H3206" i="1"/>
  <c r="G3206" i="1"/>
  <c r="F3206" i="1"/>
  <c r="E3206" i="1"/>
  <c r="I3222" i="1"/>
  <c r="H3222" i="1"/>
  <c r="G3222" i="1"/>
  <c r="F3222" i="1"/>
  <c r="E3222" i="1"/>
  <c r="I3238" i="1"/>
  <c r="H3238" i="1"/>
  <c r="G3238" i="1"/>
  <c r="F3238" i="1"/>
  <c r="E3238" i="1"/>
  <c r="I3254" i="1"/>
  <c r="H3254" i="1"/>
  <c r="G3254" i="1"/>
  <c r="F3254" i="1"/>
  <c r="E3254" i="1"/>
  <c r="I3270" i="1"/>
  <c r="H3270" i="1"/>
  <c r="G3270" i="1"/>
  <c r="F3270" i="1"/>
  <c r="E3270" i="1"/>
  <c r="I3286" i="1"/>
  <c r="H3286" i="1"/>
  <c r="G3286" i="1"/>
  <c r="F3286" i="1"/>
  <c r="E3286" i="1"/>
  <c r="I3302" i="1"/>
  <c r="H3302" i="1"/>
  <c r="G3302" i="1"/>
  <c r="F3302" i="1"/>
  <c r="E3302" i="1"/>
  <c r="I3318" i="1"/>
  <c r="H3318" i="1"/>
  <c r="G3318" i="1"/>
  <c r="F3318" i="1"/>
  <c r="E3318" i="1"/>
  <c r="I3334" i="1"/>
  <c r="H3334" i="1"/>
  <c r="G3334" i="1"/>
  <c r="F3334" i="1"/>
  <c r="E3334" i="1"/>
  <c r="I3350" i="1"/>
  <c r="H3350" i="1"/>
  <c r="G3350" i="1"/>
  <c r="F3350" i="1"/>
  <c r="E3350" i="1"/>
  <c r="I3366" i="1"/>
  <c r="H3366" i="1"/>
  <c r="G3366" i="1"/>
  <c r="F3366" i="1"/>
  <c r="E3366" i="1"/>
  <c r="I3382" i="1"/>
  <c r="H3382" i="1"/>
  <c r="G3382" i="1"/>
  <c r="F3382" i="1"/>
  <c r="E3382" i="1"/>
  <c r="I3398" i="1"/>
  <c r="H3398" i="1"/>
  <c r="G3398" i="1"/>
  <c r="F3398" i="1"/>
  <c r="E3398" i="1"/>
  <c r="I3414" i="1"/>
  <c r="H3414" i="1"/>
  <c r="G3414" i="1"/>
  <c r="F3414" i="1"/>
  <c r="E3414" i="1"/>
  <c r="I3430" i="1"/>
  <c r="H3430" i="1"/>
  <c r="G3430" i="1"/>
  <c r="F3430" i="1"/>
  <c r="E3430" i="1"/>
  <c r="H3446" i="1"/>
  <c r="I3446" i="1"/>
  <c r="G3446" i="1"/>
  <c r="F3446" i="1"/>
  <c r="E3446" i="1"/>
  <c r="I3462" i="1"/>
  <c r="H3462" i="1"/>
  <c r="G3462" i="1"/>
  <c r="F3462" i="1"/>
  <c r="E3462" i="1"/>
  <c r="I3478" i="1"/>
  <c r="H3478" i="1"/>
  <c r="G3478" i="1"/>
  <c r="F3478" i="1"/>
  <c r="E3478" i="1"/>
  <c r="I3494" i="1"/>
  <c r="H3494" i="1"/>
  <c r="G3494" i="1"/>
  <c r="F3494" i="1"/>
  <c r="E3494" i="1"/>
  <c r="I3510" i="1"/>
  <c r="H3510" i="1"/>
  <c r="G3510" i="1"/>
  <c r="F3510" i="1"/>
  <c r="E3510" i="1"/>
  <c r="I3526" i="1"/>
  <c r="H3526" i="1"/>
  <c r="G3526" i="1"/>
  <c r="F3526" i="1"/>
  <c r="E3526" i="1"/>
  <c r="I3542" i="1"/>
  <c r="H3542" i="1"/>
  <c r="G3542" i="1"/>
  <c r="F3542" i="1"/>
  <c r="E3542" i="1"/>
  <c r="I3558" i="1"/>
  <c r="H3558" i="1"/>
  <c r="G3558" i="1"/>
  <c r="F3558" i="1"/>
  <c r="E3558" i="1"/>
  <c r="I3574" i="1"/>
  <c r="H3574" i="1"/>
  <c r="G3574" i="1"/>
  <c r="F3574" i="1"/>
  <c r="E3574" i="1"/>
  <c r="I3590" i="1"/>
  <c r="H3590" i="1"/>
  <c r="G3590" i="1"/>
  <c r="F3590" i="1"/>
  <c r="E3590" i="1"/>
  <c r="I3606" i="1"/>
  <c r="H3606" i="1"/>
  <c r="G3606" i="1"/>
  <c r="F3606" i="1"/>
  <c r="E3606" i="1"/>
  <c r="I3622" i="1"/>
  <c r="H3622" i="1"/>
  <c r="G3622" i="1"/>
  <c r="F3622" i="1"/>
  <c r="E3622" i="1"/>
  <c r="I3638" i="1"/>
  <c r="H3638" i="1"/>
  <c r="G3638" i="1"/>
  <c r="F3638" i="1"/>
  <c r="E3638" i="1"/>
  <c r="I3654" i="1"/>
  <c r="H3654" i="1"/>
  <c r="G3654" i="1"/>
  <c r="F3654" i="1"/>
  <c r="E3654" i="1"/>
  <c r="I3670" i="1"/>
  <c r="H3670" i="1"/>
  <c r="G3670" i="1"/>
  <c r="F3670" i="1"/>
  <c r="E3670" i="1"/>
  <c r="I3686" i="1"/>
  <c r="H3686" i="1"/>
  <c r="G3686" i="1"/>
  <c r="F3686" i="1"/>
  <c r="E3686" i="1"/>
  <c r="I3702" i="1"/>
  <c r="H3702" i="1"/>
  <c r="G3702" i="1"/>
  <c r="F3702" i="1"/>
  <c r="E3702" i="1"/>
  <c r="H3718" i="1"/>
  <c r="I3718" i="1"/>
  <c r="G3718" i="1"/>
  <c r="F3718" i="1"/>
  <c r="E3718" i="1"/>
  <c r="I3734" i="1"/>
  <c r="H3734" i="1"/>
  <c r="G3734" i="1"/>
  <c r="F3734" i="1"/>
  <c r="E3734" i="1"/>
  <c r="I3750" i="1"/>
  <c r="H3750" i="1"/>
  <c r="G3750" i="1"/>
  <c r="F3750" i="1"/>
  <c r="E3750" i="1"/>
  <c r="I3766" i="1"/>
  <c r="H3766" i="1"/>
  <c r="G3766" i="1"/>
  <c r="F3766" i="1"/>
  <c r="E3766" i="1"/>
  <c r="I3782" i="1"/>
  <c r="H3782" i="1"/>
  <c r="G3782" i="1"/>
  <c r="F3782" i="1"/>
  <c r="E3782" i="1"/>
  <c r="I3798" i="1"/>
  <c r="H3798" i="1"/>
  <c r="G3798" i="1"/>
  <c r="F3798" i="1"/>
  <c r="E3798" i="1"/>
  <c r="I3814" i="1"/>
  <c r="H3814" i="1"/>
  <c r="G3814" i="1"/>
  <c r="F3814" i="1"/>
  <c r="E3814" i="1"/>
  <c r="I3830" i="1"/>
  <c r="H3830" i="1"/>
  <c r="G3830" i="1"/>
  <c r="F3830" i="1"/>
  <c r="E3830" i="1"/>
  <c r="I3846" i="1"/>
  <c r="H3846" i="1"/>
  <c r="G3846" i="1"/>
  <c r="F3846" i="1"/>
  <c r="E3846" i="1"/>
  <c r="I3862" i="1"/>
  <c r="H3862" i="1"/>
  <c r="G3862" i="1"/>
  <c r="F3862" i="1"/>
  <c r="E3862" i="1"/>
  <c r="I3878" i="1"/>
  <c r="H3878" i="1"/>
  <c r="G3878" i="1"/>
  <c r="F3878" i="1"/>
  <c r="E3878" i="1"/>
  <c r="I3894" i="1"/>
  <c r="H3894" i="1"/>
  <c r="G3894" i="1"/>
  <c r="F3894" i="1"/>
  <c r="E3894" i="1"/>
  <c r="I3910" i="1"/>
  <c r="H3910" i="1"/>
  <c r="G3910" i="1"/>
  <c r="F3910" i="1"/>
  <c r="E3910" i="1"/>
  <c r="I3926" i="1"/>
  <c r="H3926" i="1"/>
  <c r="G3926" i="1"/>
  <c r="F3926" i="1"/>
  <c r="E3926" i="1"/>
  <c r="I3942" i="1"/>
  <c r="H3942" i="1"/>
  <c r="G3942" i="1"/>
  <c r="F3942" i="1"/>
  <c r="E3942" i="1"/>
  <c r="I3958" i="1"/>
  <c r="H3958" i="1"/>
  <c r="G3958" i="1"/>
  <c r="F3958" i="1"/>
  <c r="E3958" i="1"/>
  <c r="H3974" i="1"/>
  <c r="I3974" i="1"/>
  <c r="G3974" i="1"/>
  <c r="F3974" i="1"/>
  <c r="E3974" i="1"/>
  <c r="I3990" i="1"/>
  <c r="H3990" i="1"/>
  <c r="G3990" i="1"/>
  <c r="F3990" i="1"/>
  <c r="E3990" i="1"/>
  <c r="H47" i="1"/>
  <c r="H95" i="1"/>
  <c r="H127" i="1"/>
  <c r="H175" i="1"/>
  <c r="H223" i="1"/>
  <c r="H255" i="1"/>
  <c r="H287" i="1"/>
  <c r="H335" i="1"/>
  <c r="H7" i="1"/>
  <c r="H23" i="1"/>
  <c r="H39" i="1"/>
  <c r="H55" i="1"/>
  <c r="H71" i="1"/>
  <c r="H87" i="1"/>
  <c r="H103" i="1"/>
  <c r="H119" i="1"/>
  <c r="H135" i="1"/>
  <c r="H151" i="1"/>
  <c r="H167" i="1"/>
  <c r="H183" i="1"/>
  <c r="H199" i="1"/>
  <c r="H215" i="1"/>
  <c r="H231" i="1"/>
  <c r="H247" i="1"/>
  <c r="H263" i="1"/>
  <c r="H279" i="1"/>
  <c r="H295" i="1"/>
  <c r="H311" i="1"/>
  <c r="H327" i="1"/>
  <c r="H343" i="1"/>
  <c r="H359" i="1"/>
  <c r="I487" i="1"/>
  <c r="H487" i="1"/>
  <c r="G487" i="1"/>
  <c r="F487" i="1"/>
  <c r="E487" i="1"/>
  <c r="I503" i="1"/>
  <c r="H503" i="1"/>
  <c r="G503" i="1"/>
  <c r="F503" i="1"/>
  <c r="E503" i="1"/>
  <c r="I519" i="1"/>
  <c r="H519" i="1"/>
  <c r="G519" i="1"/>
  <c r="F519" i="1"/>
  <c r="E519" i="1"/>
  <c r="I535" i="1"/>
  <c r="H535" i="1"/>
  <c r="G535" i="1"/>
  <c r="F535" i="1"/>
  <c r="E535" i="1"/>
  <c r="I551" i="1"/>
  <c r="H551" i="1"/>
  <c r="G551" i="1"/>
  <c r="F551" i="1"/>
  <c r="E551" i="1"/>
  <c r="I567" i="1"/>
  <c r="H567" i="1"/>
  <c r="G567" i="1"/>
  <c r="F567" i="1"/>
  <c r="E567" i="1"/>
  <c r="I583" i="1"/>
  <c r="H583" i="1"/>
  <c r="G583" i="1"/>
  <c r="F583" i="1"/>
  <c r="E583" i="1"/>
  <c r="I599" i="1"/>
  <c r="H599" i="1"/>
  <c r="G599" i="1"/>
  <c r="F599" i="1"/>
  <c r="E599" i="1"/>
  <c r="I615" i="1"/>
  <c r="H615" i="1"/>
  <c r="G615" i="1"/>
  <c r="F615" i="1"/>
  <c r="E615" i="1"/>
  <c r="I631" i="1"/>
  <c r="H631" i="1"/>
  <c r="G631" i="1"/>
  <c r="F631" i="1"/>
  <c r="E631" i="1"/>
  <c r="I647" i="1"/>
  <c r="H647" i="1"/>
  <c r="G647" i="1"/>
  <c r="F647" i="1"/>
  <c r="E647" i="1"/>
  <c r="I663" i="1"/>
  <c r="H663" i="1"/>
  <c r="G663" i="1"/>
  <c r="F663" i="1"/>
  <c r="E663" i="1"/>
  <c r="I679" i="1"/>
  <c r="H679" i="1"/>
  <c r="G679" i="1"/>
  <c r="F679" i="1"/>
  <c r="E679" i="1"/>
  <c r="I695" i="1"/>
  <c r="H695" i="1"/>
  <c r="G695" i="1"/>
  <c r="F695" i="1"/>
  <c r="E695" i="1"/>
  <c r="I711" i="1"/>
  <c r="H711" i="1"/>
  <c r="G711" i="1"/>
  <c r="F711" i="1"/>
  <c r="E711" i="1"/>
  <c r="I727" i="1"/>
  <c r="H727" i="1"/>
  <c r="G727" i="1"/>
  <c r="F727" i="1"/>
  <c r="E727" i="1"/>
  <c r="I743" i="1"/>
  <c r="H743" i="1"/>
  <c r="G743" i="1"/>
  <c r="F743" i="1"/>
  <c r="E743" i="1"/>
  <c r="I759" i="1"/>
  <c r="H759" i="1"/>
  <c r="G759" i="1"/>
  <c r="F759" i="1"/>
  <c r="E759" i="1"/>
  <c r="I775" i="1"/>
  <c r="H775" i="1"/>
  <c r="G775" i="1"/>
  <c r="F775" i="1"/>
  <c r="E775" i="1"/>
  <c r="I791" i="1"/>
  <c r="H791" i="1"/>
  <c r="G791" i="1"/>
  <c r="F791" i="1"/>
  <c r="E791" i="1"/>
  <c r="I807" i="1"/>
  <c r="H807" i="1"/>
  <c r="G807" i="1"/>
  <c r="F807" i="1"/>
  <c r="E807" i="1"/>
  <c r="I823" i="1"/>
  <c r="H823" i="1"/>
  <c r="G823" i="1"/>
  <c r="F823" i="1"/>
  <c r="E823" i="1"/>
  <c r="I839" i="1"/>
  <c r="H839" i="1"/>
  <c r="G839" i="1"/>
  <c r="F839" i="1"/>
  <c r="E839" i="1"/>
  <c r="I855" i="1"/>
  <c r="H855" i="1"/>
  <c r="G855" i="1"/>
  <c r="F855" i="1"/>
  <c r="E855" i="1"/>
  <c r="I871" i="1"/>
  <c r="H871" i="1"/>
  <c r="G871" i="1"/>
  <c r="F871" i="1"/>
  <c r="E871" i="1"/>
  <c r="I887" i="1"/>
  <c r="H887" i="1"/>
  <c r="G887" i="1"/>
  <c r="F887" i="1"/>
  <c r="E887" i="1"/>
  <c r="I903" i="1"/>
  <c r="H903" i="1"/>
  <c r="G903" i="1"/>
  <c r="F903" i="1"/>
  <c r="E903" i="1"/>
  <c r="I919" i="1"/>
  <c r="H919" i="1"/>
  <c r="G919" i="1"/>
  <c r="F919" i="1"/>
  <c r="E919" i="1"/>
  <c r="I935" i="1"/>
  <c r="H935" i="1"/>
  <c r="G935" i="1"/>
  <c r="F935" i="1"/>
  <c r="E935" i="1"/>
  <c r="I951" i="1"/>
  <c r="H951" i="1"/>
  <c r="G951" i="1"/>
  <c r="F951" i="1"/>
  <c r="E951" i="1"/>
  <c r="I967" i="1"/>
  <c r="H967" i="1"/>
  <c r="G967" i="1"/>
  <c r="F967" i="1"/>
  <c r="E967" i="1"/>
  <c r="I983" i="1"/>
  <c r="H983" i="1"/>
  <c r="G983" i="1"/>
  <c r="F983" i="1"/>
  <c r="E983" i="1"/>
  <c r="I999" i="1"/>
  <c r="H999" i="1"/>
  <c r="G999" i="1"/>
  <c r="F999" i="1"/>
  <c r="E999" i="1"/>
  <c r="I1015" i="1"/>
  <c r="H1015" i="1"/>
  <c r="G1015" i="1"/>
  <c r="F1015" i="1"/>
  <c r="E1015" i="1"/>
  <c r="I1031" i="1"/>
  <c r="H1031" i="1"/>
  <c r="G1031" i="1"/>
  <c r="F1031" i="1"/>
  <c r="E1031" i="1"/>
  <c r="I1047" i="1"/>
  <c r="H1047" i="1"/>
  <c r="G1047" i="1"/>
  <c r="F1047" i="1"/>
  <c r="E1047" i="1"/>
  <c r="I1063" i="1"/>
  <c r="H1063" i="1"/>
  <c r="G1063" i="1"/>
  <c r="F1063" i="1"/>
  <c r="E1063" i="1"/>
  <c r="I1079" i="1"/>
  <c r="H1079" i="1"/>
  <c r="G1079" i="1"/>
  <c r="F1079" i="1"/>
  <c r="E1079" i="1"/>
  <c r="I1095" i="1"/>
  <c r="H1095" i="1"/>
  <c r="G1095" i="1"/>
  <c r="F1095" i="1"/>
  <c r="E1095" i="1"/>
  <c r="I1111" i="1"/>
  <c r="H1111" i="1"/>
  <c r="G1111" i="1"/>
  <c r="F1111" i="1"/>
  <c r="E1111" i="1"/>
  <c r="I1127" i="1"/>
  <c r="H1127" i="1"/>
  <c r="G1127" i="1"/>
  <c r="F1127" i="1"/>
  <c r="E1127" i="1"/>
  <c r="I1143" i="1"/>
  <c r="H1143" i="1"/>
  <c r="G1143" i="1"/>
  <c r="F1143" i="1"/>
  <c r="E1143" i="1"/>
  <c r="I1159" i="1"/>
  <c r="H1159" i="1"/>
  <c r="G1159" i="1"/>
  <c r="F1159" i="1"/>
  <c r="E1159" i="1"/>
  <c r="I1175" i="1"/>
  <c r="H1175" i="1"/>
  <c r="G1175" i="1"/>
  <c r="F1175" i="1"/>
  <c r="E1175" i="1"/>
  <c r="I1191" i="1"/>
  <c r="H1191" i="1"/>
  <c r="G1191" i="1"/>
  <c r="F1191" i="1"/>
  <c r="E1191" i="1"/>
  <c r="I1207" i="1"/>
  <c r="H1207" i="1"/>
  <c r="G1207" i="1"/>
  <c r="F1207" i="1"/>
  <c r="E1207" i="1"/>
  <c r="I1223" i="1"/>
  <c r="H1223" i="1"/>
  <c r="G1223" i="1"/>
  <c r="F1223" i="1"/>
  <c r="E1223" i="1"/>
  <c r="I1239" i="1"/>
  <c r="H1239" i="1"/>
  <c r="G1239" i="1"/>
  <c r="F1239" i="1"/>
  <c r="E1239" i="1"/>
  <c r="I1255" i="1"/>
  <c r="H1255" i="1"/>
  <c r="G1255" i="1"/>
  <c r="F1255" i="1"/>
  <c r="E1255" i="1"/>
  <c r="I1271" i="1"/>
  <c r="H1271" i="1"/>
  <c r="G1271" i="1"/>
  <c r="F1271" i="1"/>
  <c r="E1271" i="1"/>
  <c r="I1287" i="1"/>
  <c r="H1287" i="1"/>
  <c r="G1287" i="1"/>
  <c r="F1287" i="1"/>
  <c r="E1287" i="1"/>
  <c r="I1303" i="1"/>
  <c r="H1303" i="1"/>
  <c r="G1303" i="1"/>
  <c r="F1303" i="1"/>
  <c r="E1303" i="1"/>
  <c r="I1319" i="1"/>
  <c r="H1319" i="1"/>
  <c r="G1319" i="1"/>
  <c r="F1319" i="1"/>
  <c r="E1319" i="1"/>
  <c r="I1335" i="1"/>
  <c r="H1335" i="1"/>
  <c r="G1335" i="1"/>
  <c r="F1335" i="1"/>
  <c r="E1335" i="1"/>
  <c r="I1351" i="1"/>
  <c r="H1351" i="1"/>
  <c r="G1351" i="1"/>
  <c r="F1351" i="1"/>
  <c r="E1351" i="1"/>
  <c r="I1367" i="1"/>
  <c r="H1367" i="1"/>
  <c r="G1367" i="1"/>
  <c r="F1367" i="1"/>
  <c r="E1367" i="1"/>
  <c r="I1383" i="1"/>
  <c r="H1383" i="1"/>
  <c r="G1383" i="1"/>
  <c r="F1383" i="1"/>
  <c r="E1383" i="1"/>
  <c r="I1399" i="1"/>
  <c r="H1399" i="1"/>
  <c r="G1399" i="1"/>
  <c r="F1399" i="1"/>
  <c r="E1399" i="1"/>
  <c r="I1415" i="1"/>
  <c r="H1415" i="1"/>
  <c r="G1415" i="1"/>
  <c r="F1415" i="1"/>
  <c r="E1415" i="1"/>
  <c r="I1431" i="1"/>
  <c r="H1431" i="1"/>
  <c r="G1431" i="1"/>
  <c r="F1431" i="1"/>
  <c r="E1431" i="1"/>
  <c r="I1447" i="1"/>
  <c r="H1447" i="1"/>
  <c r="G1447" i="1"/>
  <c r="F1447" i="1"/>
  <c r="E1447" i="1"/>
  <c r="I1463" i="1"/>
  <c r="H1463" i="1"/>
  <c r="G1463" i="1"/>
  <c r="F1463" i="1"/>
  <c r="E1463" i="1"/>
  <c r="I1479" i="1"/>
  <c r="H1479" i="1"/>
  <c r="G1479" i="1"/>
  <c r="F1479" i="1"/>
  <c r="E1479" i="1"/>
  <c r="I1495" i="1"/>
  <c r="H1495" i="1"/>
  <c r="G1495" i="1"/>
  <c r="F1495" i="1"/>
  <c r="E1495" i="1"/>
  <c r="I1511" i="1"/>
  <c r="H1511" i="1"/>
  <c r="G1511" i="1"/>
  <c r="F1511" i="1"/>
  <c r="E1511" i="1"/>
  <c r="I1527" i="1"/>
  <c r="H1527" i="1"/>
  <c r="G1527" i="1"/>
  <c r="F1527" i="1"/>
  <c r="E1527" i="1"/>
  <c r="I1543" i="1"/>
  <c r="H1543" i="1"/>
  <c r="G1543" i="1"/>
  <c r="F1543" i="1"/>
  <c r="E1543" i="1"/>
  <c r="I1559" i="1"/>
  <c r="H1559" i="1"/>
  <c r="G1559" i="1"/>
  <c r="F1559" i="1"/>
  <c r="E1559" i="1"/>
  <c r="I1575" i="1"/>
  <c r="H1575" i="1"/>
  <c r="G1575" i="1"/>
  <c r="F1575" i="1"/>
  <c r="E1575" i="1"/>
  <c r="I1591" i="1"/>
  <c r="H1591" i="1"/>
  <c r="G1591" i="1"/>
  <c r="F1591" i="1"/>
  <c r="E1591" i="1"/>
  <c r="I1607" i="1"/>
  <c r="H1607" i="1"/>
  <c r="G1607" i="1"/>
  <c r="F1607" i="1"/>
  <c r="E1607" i="1"/>
  <c r="I1623" i="1"/>
  <c r="H1623" i="1"/>
  <c r="G1623" i="1"/>
  <c r="F1623" i="1"/>
  <c r="E1623" i="1"/>
  <c r="I1639" i="1"/>
  <c r="H1639" i="1"/>
  <c r="G1639" i="1"/>
  <c r="F1639" i="1"/>
  <c r="E1639" i="1"/>
  <c r="I1655" i="1"/>
  <c r="H1655" i="1"/>
  <c r="G1655" i="1"/>
  <c r="F1655" i="1"/>
  <c r="E1655" i="1"/>
  <c r="I1671" i="1"/>
  <c r="H1671" i="1"/>
  <c r="G1671" i="1"/>
  <c r="F1671" i="1"/>
  <c r="E1671" i="1"/>
  <c r="I1687" i="1"/>
  <c r="H1687" i="1"/>
  <c r="G1687" i="1"/>
  <c r="F1687" i="1"/>
  <c r="E1687" i="1"/>
  <c r="I1703" i="1"/>
  <c r="H1703" i="1"/>
  <c r="G1703" i="1"/>
  <c r="F1703" i="1"/>
  <c r="E1703" i="1"/>
  <c r="I1719" i="1"/>
  <c r="H1719" i="1"/>
  <c r="G1719" i="1"/>
  <c r="F1719" i="1"/>
  <c r="E1719" i="1"/>
  <c r="I1735" i="1"/>
  <c r="H1735" i="1"/>
  <c r="G1735" i="1"/>
  <c r="F1735" i="1"/>
  <c r="E1735" i="1"/>
  <c r="I1751" i="1"/>
  <c r="H1751" i="1"/>
  <c r="G1751" i="1"/>
  <c r="F1751" i="1"/>
  <c r="E1751" i="1"/>
  <c r="I1767" i="1"/>
  <c r="H1767" i="1"/>
  <c r="G1767" i="1"/>
  <c r="F1767" i="1"/>
  <c r="E1767" i="1"/>
  <c r="I1783" i="1"/>
  <c r="H1783" i="1"/>
  <c r="G1783" i="1"/>
  <c r="F1783" i="1"/>
  <c r="E1783" i="1"/>
  <c r="I1799" i="1"/>
  <c r="H1799" i="1"/>
  <c r="G1799" i="1"/>
  <c r="F1799" i="1"/>
  <c r="E1799" i="1"/>
  <c r="I1815" i="1"/>
  <c r="H1815" i="1"/>
  <c r="G1815" i="1"/>
  <c r="F1815" i="1"/>
  <c r="E1815" i="1"/>
  <c r="I1831" i="1"/>
  <c r="H1831" i="1"/>
  <c r="G1831" i="1"/>
  <c r="F1831" i="1"/>
  <c r="E1831" i="1"/>
  <c r="I1847" i="1"/>
  <c r="H1847" i="1"/>
  <c r="G1847" i="1"/>
  <c r="F1847" i="1"/>
  <c r="E1847" i="1"/>
  <c r="I1863" i="1"/>
  <c r="H1863" i="1"/>
  <c r="G1863" i="1"/>
  <c r="F1863" i="1"/>
  <c r="E1863" i="1"/>
  <c r="I1879" i="1"/>
  <c r="H1879" i="1"/>
  <c r="G1879" i="1"/>
  <c r="F1879" i="1"/>
  <c r="E1879" i="1"/>
  <c r="I1895" i="1"/>
  <c r="H1895" i="1"/>
  <c r="G1895" i="1"/>
  <c r="F1895" i="1"/>
  <c r="E1895" i="1"/>
  <c r="I1911" i="1"/>
  <c r="H1911" i="1"/>
  <c r="G1911" i="1"/>
  <c r="F1911" i="1"/>
  <c r="E1911" i="1"/>
  <c r="I1927" i="1"/>
  <c r="H1927" i="1"/>
  <c r="G1927" i="1"/>
  <c r="F1927" i="1"/>
  <c r="E1927" i="1"/>
  <c r="I1943" i="1"/>
  <c r="H1943" i="1"/>
  <c r="G1943" i="1"/>
  <c r="F1943" i="1"/>
  <c r="E1943" i="1"/>
  <c r="I1959" i="1"/>
  <c r="H1959" i="1"/>
  <c r="G1959" i="1"/>
  <c r="F1959" i="1"/>
  <c r="E1959" i="1"/>
  <c r="I1975" i="1"/>
  <c r="H1975" i="1"/>
  <c r="G1975" i="1"/>
  <c r="F1975" i="1"/>
  <c r="E1975" i="1"/>
  <c r="I1991" i="1"/>
  <c r="H1991" i="1"/>
  <c r="G1991" i="1"/>
  <c r="F1991" i="1"/>
  <c r="E1991" i="1"/>
  <c r="I2007" i="1"/>
  <c r="H2007" i="1"/>
  <c r="G2007" i="1"/>
  <c r="F2007" i="1"/>
  <c r="E2007" i="1"/>
  <c r="I2023" i="1"/>
  <c r="H2023" i="1"/>
  <c r="G2023" i="1"/>
  <c r="F2023" i="1"/>
  <c r="E2023" i="1"/>
  <c r="I2039" i="1"/>
  <c r="H2039" i="1"/>
  <c r="G2039" i="1"/>
  <c r="F2039" i="1"/>
  <c r="E2039" i="1"/>
  <c r="I2055" i="1"/>
  <c r="H2055" i="1"/>
  <c r="G2055" i="1"/>
  <c r="F2055" i="1"/>
  <c r="E2055" i="1"/>
  <c r="I2071" i="1"/>
  <c r="H2071" i="1"/>
  <c r="G2071" i="1"/>
  <c r="F2071" i="1"/>
  <c r="E2071" i="1"/>
  <c r="I2087" i="1"/>
  <c r="H2087" i="1"/>
  <c r="G2087" i="1"/>
  <c r="F2087" i="1"/>
  <c r="E2087" i="1"/>
  <c r="I2103" i="1"/>
  <c r="H2103" i="1"/>
  <c r="G2103" i="1"/>
  <c r="F2103" i="1"/>
  <c r="E2103" i="1"/>
  <c r="I2119" i="1"/>
  <c r="H2119" i="1"/>
  <c r="G2119" i="1"/>
  <c r="F2119" i="1"/>
  <c r="E2119" i="1"/>
  <c r="I2135" i="1"/>
  <c r="H2135" i="1"/>
  <c r="G2135" i="1"/>
  <c r="F2135" i="1"/>
  <c r="E2135" i="1"/>
  <c r="I2151" i="1"/>
  <c r="H2151" i="1"/>
  <c r="G2151" i="1"/>
  <c r="F2151" i="1"/>
  <c r="E2151" i="1"/>
  <c r="I2167" i="1"/>
  <c r="H2167" i="1"/>
  <c r="G2167" i="1"/>
  <c r="F2167" i="1"/>
  <c r="E2167" i="1"/>
  <c r="I2183" i="1"/>
  <c r="H2183" i="1"/>
  <c r="G2183" i="1"/>
  <c r="F2183" i="1"/>
  <c r="E2183" i="1"/>
  <c r="I2199" i="1"/>
  <c r="H2199" i="1"/>
  <c r="G2199" i="1"/>
  <c r="F2199" i="1"/>
  <c r="E2199" i="1"/>
  <c r="I2215" i="1"/>
  <c r="H2215" i="1"/>
  <c r="G2215" i="1"/>
  <c r="F2215" i="1"/>
  <c r="E2215" i="1"/>
  <c r="I2231" i="1"/>
  <c r="H2231" i="1"/>
  <c r="G2231" i="1"/>
  <c r="F2231" i="1"/>
  <c r="E2231" i="1"/>
  <c r="I2247" i="1"/>
  <c r="H2247" i="1"/>
  <c r="G2247" i="1"/>
  <c r="F2247" i="1"/>
  <c r="E2247" i="1"/>
  <c r="I2263" i="1"/>
  <c r="H2263" i="1"/>
  <c r="G2263" i="1"/>
  <c r="F2263" i="1"/>
  <c r="E2263" i="1"/>
  <c r="I2279" i="1"/>
  <c r="H2279" i="1"/>
  <c r="G2279" i="1"/>
  <c r="F2279" i="1"/>
  <c r="E2279" i="1"/>
  <c r="I2295" i="1"/>
  <c r="H2295" i="1"/>
  <c r="G2295" i="1"/>
  <c r="F2295" i="1"/>
  <c r="E2295" i="1"/>
  <c r="I2311" i="1"/>
  <c r="H2311" i="1"/>
  <c r="G2311" i="1"/>
  <c r="F2311" i="1"/>
  <c r="E2311" i="1"/>
  <c r="I2327" i="1"/>
  <c r="H2327" i="1"/>
  <c r="G2327" i="1"/>
  <c r="F2327" i="1"/>
  <c r="E2327" i="1"/>
  <c r="I2343" i="1"/>
  <c r="H2343" i="1"/>
  <c r="G2343" i="1"/>
  <c r="F2343" i="1"/>
  <c r="E2343" i="1"/>
  <c r="I2359" i="1"/>
  <c r="H2359" i="1"/>
  <c r="G2359" i="1"/>
  <c r="F2359" i="1"/>
  <c r="E2359" i="1"/>
  <c r="I2375" i="1"/>
  <c r="H2375" i="1"/>
  <c r="G2375" i="1"/>
  <c r="F2375" i="1"/>
  <c r="E2375" i="1"/>
  <c r="I2391" i="1"/>
  <c r="H2391" i="1"/>
  <c r="G2391" i="1"/>
  <c r="F2391" i="1"/>
  <c r="E2391" i="1"/>
  <c r="I2407" i="1"/>
  <c r="H2407" i="1"/>
  <c r="G2407" i="1"/>
  <c r="F2407" i="1"/>
  <c r="E2407" i="1"/>
  <c r="I2423" i="1"/>
  <c r="H2423" i="1"/>
  <c r="G2423" i="1"/>
  <c r="F2423" i="1"/>
  <c r="E2423" i="1"/>
  <c r="I2439" i="1"/>
  <c r="H2439" i="1"/>
  <c r="G2439" i="1"/>
  <c r="F2439" i="1"/>
  <c r="E2439" i="1"/>
  <c r="I2455" i="1"/>
  <c r="H2455" i="1"/>
  <c r="G2455" i="1"/>
  <c r="F2455" i="1"/>
  <c r="E2455" i="1"/>
  <c r="I2471" i="1"/>
  <c r="H2471" i="1"/>
  <c r="G2471" i="1"/>
  <c r="F2471" i="1"/>
  <c r="E2471" i="1"/>
  <c r="I2487" i="1"/>
  <c r="H2487" i="1"/>
  <c r="G2487" i="1"/>
  <c r="F2487" i="1"/>
  <c r="E2487" i="1"/>
  <c r="I2503" i="1"/>
  <c r="H2503" i="1"/>
  <c r="G2503" i="1"/>
  <c r="F2503" i="1"/>
  <c r="E2503" i="1"/>
  <c r="I2519" i="1"/>
  <c r="H2519" i="1"/>
  <c r="G2519" i="1"/>
  <c r="F2519" i="1"/>
  <c r="E2519" i="1"/>
  <c r="I2535" i="1"/>
  <c r="H2535" i="1"/>
  <c r="G2535" i="1"/>
  <c r="F2535" i="1"/>
  <c r="E2535" i="1"/>
  <c r="I2551" i="1"/>
  <c r="H2551" i="1"/>
  <c r="G2551" i="1"/>
  <c r="F2551" i="1"/>
  <c r="E2551" i="1"/>
  <c r="I2567" i="1"/>
  <c r="G2567" i="1"/>
  <c r="H2567" i="1"/>
  <c r="F2567" i="1"/>
  <c r="E2567" i="1"/>
  <c r="I2583" i="1"/>
  <c r="H2583" i="1"/>
  <c r="G2583" i="1"/>
  <c r="F2583" i="1"/>
  <c r="E2583" i="1"/>
  <c r="I2599" i="1"/>
  <c r="G2599" i="1"/>
  <c r="H2599" i="1"/>
  <c r="F2599" i="1"/>
  <c r="E2599" i="1"/>
  <c r="I2615" i="1"/>
  <c r="H2615" i="1"/>
  <c r="G2615" i="1"/>
  <c r="F2615" i="1"/>
  <c r="E2615" i="1"/>
  <c r="I2631" i="1"/>
  <c r="H2631" i="1"/>
  <c r="G2631" i="1"/>
  <c r="F2631" i="1"/>
  <c r="E2631" i="1"/>
  <c r="I2647" i="1"/>
  <c r="H2647" i="1"/>
  <c r="G2647" i="1"/>
  <c r="F2647" i="1"/>
  <c r="E2647" i="1"/>
  <c r="I2663" i="1"/>
  <c r="H2663" i="1"/>
  <c r="G2663" i="1"/>
  <c r="F2663" i="1"/>
  <c r="E2663" i="1"/>
  <c r="I2679" i="1"/>
  <c r="H2679" i="1"/>
  <c r="G2679" i="1"/>
  <c r="F2679" i="1"/>
  <c r="E2679" i="1"/>
  <c r="I2695" i="1"/>
  <c r="H2695" i="1"/>
  <c r="G2695" i="1"/>
  <c r="F2695" i="1"/>
  <c r="E2695" i="1"/>
  <c r="I2711" i="1"/>
  <c r="H2711" i="1"/>
  <c r="G2711" i="1"/>
  <c r="F2711" i="1"/>
  <c r="E2711" i="1"/>
  <c r="I2727" i="1"/>
  <c r="H2727" i="1"/>
  <c r="G2727" i="1"/>
  <c r="F2727" i="1"/>
  <c r="E2727" i="1"/>
  <c r="I2743" i="1"/>
  <c r="H2743" i="1"/>
  <c r="G2743" i="1"/>
  <c r="F2743" i="1"/>
  <c r="E2743" i="1"/>
  <c r="I2759" i="1"/>
  <c r="H2759" i="1"/>
  <c r="G2759" i="1"/>
  <c r="F2759" i="1"/>
  <c r="E2759" i="1"/>
  <c r="I2775" i="1"/>
  <c r="H2775" i="1"/>
  <c r="G2775" i="1"/>
  <c r="F2775" i="1"/>
  <c r="E2775" i="1"/>
  <c r="I2791" i="1"/>
  <c r="H2791" i="1"/>
  <c r="G2791" i="1"/>
  <c r="F2791" i="1"/>
  <c r="E2791" i="1"/>
  <c r="I2807" i="1"/>
  <c r="H2807" i="1"/>
  <c r="G2807" i="1"/>
  <c r="F2807" i="1"/>
  <c r="E2807" i="1"/>
  <c r="I2823" i="1"/>
  <c r="H2823" i="1"/>
  <c r="G2823" i="1"/>
  <c r="F2823" i="1"/>
  <c r="E2823" i="1"/>
  <c r="I2839" i="1"/>
  <c r="H2839" i="1"/>
  <c r="G2839" i="1"/>
  <c r="F2839" i="1"/>
  <c r="E2839" i="1"/>
  <c r="I2855" i="1"/>
  <c r="H2855" i="1"/>
  <c r="G2855" i="1"/>
  <c r="F2855" i="1"/>
  <c r="E2855" i="1"/>
  <c r="I2871" i="1"/>
  <c r="H2871" i="1"/>
  <c r="G2871" i="1"/>
  <c r="F2871" i="1"/>
  <c r="E2871" i="1"/>
  <c r="I2887" i="1"/>
  <c r="H2887" i="1"/>
  <c r="G2887" i="1"/>
  <c r="F2887" i="1"/>
  <c r="E2887" i="1"/>
  <c r="I2903" i="1"/>
  <c r="H2903" i="1"/>
  <c r="G2903" i="1"/>
  <c r="F2903" i="1"/>
  <c r="E2903" i="1"/>
  <c r="I2919" i="1"/>
  <c r="H2919" i="1"/>
  <c r="G2919" i="1"/>
  <c r="F2919" i="1"/>
  <c r="E2919" i="1"/>
  <c r="I2935" i="1"/>
  <c r="H2935" i="1"/>
  <c r="G2935" i="1"/>
  <c r="F2935" i="1"/>
  <c r="E2935" i="1"/>
  <c r="I2951" i="1"/>
  <c r="H2951" i="1"/>
  <c r="G2951" i="1"/>
  <c r="F2951" i="1"/>
  <c r="E2951" i="1"/>
  <c r="I2967" i="1"/>
  <c r="H2967" i="1"/>
  <c r="G2967" i="1"/>
  <c r="F2967" i="1"/>
  <c r="E2967" i="1"/>
  <c r="I2983" i="1"/>
  <c r="H2983" i="1"/>
  <c r="G2983" i="1"/>
  <c r="F2983" i="1"/>
  <c r="E2983" i="1"/>
  <c r="I2999" i="1"/>
  <c r="H2999" i="1"/>
  <c r="G2999" i="1"/>
  <c r="F2999" i="1"/>
  <c r="E2999" i="1"/>
  <c r="I3015" i="1"/>
  <c r="H3015" i="1"/>
  <c r="G3015" i="1"/>
  <c r="F3015" i="1"/>
  <c r="E3015" i="1"/>
  <c r="I3031" i="1"/>
  <c r="H3031" i="1"/>
  <c r="G3031" i="1"/>
  <c r="F3031" i="1"/>
  <c r="E3031" i="1"/>
  <c r="I3047" i="1"/>
  <c r="H3047" i="1"/>
  <c r="G3047" i="1"/>
  <c r="F3047" i="1"/>
  <c r="E3047" i="1"/>
  <c r="I3063" i="1"/>
  <c r="H3063" i="1"/>
  <c r="G3063" i="1"/>
  <c r="F3063" i="1"/>
  <c r="E3063" i="1"/>
  <c r="I3079" i="1"/>
  <c r="H3079" i="1"/>
  <c r="G3079" i="1"/>
  <c r="F3079" i="1"/>
  <c r="E3079" i="1"/>
  <c r="I3095" i="1"/>
  <c r="H3095" i="1"/>
  <c r="G3095" i="1"/>
  <c r="F3095" i="1"/>
  <c r="E3095" i="1"/>
  <c r="I3111" i="1"/>
  <c r="H3111" i="1"/>
  <c r="G3111" i="1"/>
  <c r="F3111" i="1"/>
  <c r="E3111" i="1"/>
  <c r="I3127" i="1"/>
  <c r="H3127" i="1"/>
  <c r="G3127" i="1"/>
  <c r="F3127" i="1"/>
  <c r="E3127" i="1"/>
  <c r="I3143" i="1"/>
  <c r="H3143" i="1"/>
  <c r="G3143" i="1"/>
  <c r="F3143" i="1"/>
  <c r="E3143" i="1"/>
  <c r="I3159" i="1"/>
  <c r="H3159" i="1"/>
  <c r="G3159" i="1"/>
  <c r="F3159" i="1"/>
  <c r="E3159" i="1"/>
  <c r="I3175" i="1"/>
  <c r="H3175" i="1"/>
  <c r="G3175" i="1"/>
  <c r="F3175" i="1"/>
  <c r="E3175" i="1"/>
  <c r="I3191" i="1"/>
  <c r="H3191" i="1"/>
  <c r="G3191" i="1"/>
  <c r="F3191" i="1"/>
  <c r="E3191" i="1"/>
  <c r="I3207" i="1"/>
  <c r="H3207" i="1"/>
  <c r="G3207" i="1"/>
  <c r="F3207" i="1"/>
  <c r="E3207" i="1"/>
  <c r="I3223" i="1"/>
  <c r="H3223" i="1"/>
  <c r="G3223" i="1"/>
  <c r="F3223" i="1"/>
  <c r="E3223" i="1"/>
  <c r="I3239" i="1"/>
  <c r="H3239" i="1"/>
  <c r="G3239" i="1"/>
  <c r="F3239" i="1"/>
  <c r="E3239" i="1"/>
  <c r="I3255" i="1"/>
  <c r="H3255" i="1"/>
  <c r="G3255" i="1"/>
  <c r="F3255" i="1"/>
  <c r="E3255" i="1"/>
  <c r="I3271" i="1"/>
  <c r="H3271" i="1"/>
  <c r="G3271" i="1"/>
  <c r="F3271" i="1"/>
  <c r="E3271" i="1"/>
  <c r="I3287" i="1"/>
  <c r="H3287" i="1"/>
  <c r="G3287" i="1"/>
  <c r="F3287" i="1"/>
  <c r="E3287" i="1"/>
  <c r="I3303" i="1"/>
  <c r="H3303" i="1"/>
  <c r="G3303" i="1"/>
  <c r="F3303" i="1"/>
  <c r="E3303" i="1"/>
  <c r="I3319" i="1"/>
  <c r="H3319" i="1"/>
  <c r="G3319" i="1"/>
  <c r="F3319" i="1"/>
  <c r="E3319" i="1"/>
  <c r="I3335" i="1"/>
  <c r="H3335" i="1"/>
  <c r="G3335" i="1"/>
  <c r="F3335" i="1"/>
  <c r="E3335" i="1"/>
  <c r="I3351" i="1"/>
  <c r="H3351" i="1"/>
  <c r="G3351" i="1"/>
  <c r="F3351" i="1"/>
  <c r="E3351" i="1"/>
  <c r="I3367" i="1"/>
  <c r="H3367" i="1"/>
  <c r="G3367" i="1"/>
  <c r="F3367" i="1"/>
  <c r="E3367" i="1"/>
  <c r="I3383" i="1"/>
  <c r="H3383" i="1"/>
  <c r="G3383" i="1"/>
  <c r="F3383" i="1"/>
  <c r="E3383" i="1"/>
  <c r="I3399" i="1"/>
  <c r="H3399" i="1"/>
  <c r="G3399" i="1"/>
  <c r="F3399" i="1"/>
  <c r="E3399" i="1"/>
  <c r="I3415" i="1"/>
  <c r="H3415" i="1"/>
  <c r="G3415" i="1"/>
  <c r="F3415" i="1"/>
  <c r="E3415" i="1"/>
  <c r="I3431" i="1"/>
  <c r="H3431" i="1"/>
  <c r="G3431" i="1"/>
  <c r="F3431" i="1"/>
  <c r="E3431" i="1"/>
  <c r="I3447" i="1"/>
  <c r="H3447" i="1"/>
  <c r="G3447" i="1"/>
  <c r="F3447" i="1"/>
  <c r="E3447" i="1"/>
  <c r="I3463" i="1"/>
  <c r="H3463" i="1"/>
  <c r="G3463" i="1"/>
  <c r="F3463" i="1"/>
  <c r="E3463" i="1"/>
  <c r="I3479" i="1"/>
  <c r="H3479" i="1"/>
  <c r="G3479" i="1"/>
  <c r="F3479" i="1"/>
  <c r="E3479" i="1"/>
  <c r="H4" i="1"/>
  <c r="H20" i="1"/>
  <c r="H36" i="1"/>
  <c r="H52" i="1"/>
  <c r="H68" i="1"/>
  <c r="H84" i="1"/>
  <c r="H100" i="1"/>
  <c r="H116" i="1"/>
  <c r="H132" i="1"/>
  <c r="H148" i="1"/>
  <c r="H164" i="1"/>
  <c r="H180" i="1"/>
  <c r="H196" i="1"/>
  <c r="H212" i="1"/>
  <c r="H228" i="1"/>
  <c r="H244" i="1"/>
  <c r="H260" i="1"/>
  <c r="H276" i="1"/>
  <c r="H292" i="1"/>
  <c r="H308" i="1"/>
  <c r="H324" i="1"/>
  <c r="H340" i="1"/>
  <c r="H356" i="1"/>
  <c r="I484" i="1"/>
  <c r="H484" i="1"/>
  <c r="G484" i="1"/>
  <c r="F484" i="1"/>
  <c r="E484" i="1"/>
  <c r="I500" i="1"/>
  <c r="H500" i="1"/>
  <c r="G500" i="1"/>
  <c r="F500" i="1"/>
  <c r="E500" i="1"/>
  <c r="I516" i="1"/>
  <c r="H516" i="1"/>
  <c r="G516" i="1"/>
  <c r="F516" i="1"/>
  <c r="E516" i="1"/>
  <c r="I532" i="1"/>
  <c r="H532" i="1"/>
  <c r="G532" i="1"/>
  <c r="F532" i="1"/>
  <c r="E532" i="1"/>
  <c r="I548" i="1"/>
  <c r="H548" i="1"/>
  <c r="G548" i="1"/>
  <c r="F548" i="1"/>
  <c r="E548" i="1"/>
  <c r="I564" i="1"/>
  <c r="H564" i="1"/>
  <c r="G564" i="1"/>
  <c r="F564" i="1"/>
  <c r="E564" i="1"/>
  <c r="I580" i="1"/>
  <c r="H580" i="1"/>
  <c r="G580" i="1"/>
  <c r="F580" i="1"/>
  <c r="E580" i="1"/>
  <c r="I596" i="1"/>
  <c r="H596" i="1"/>
  <c r="G596" i="1"/>
  <c r="F596" i="1"/>
  <c r="E596" i="1"/>
  <c r="I612" i="1"/>
  <c r="H612" i="1"/>
  <c r="G612" i="1"/>
  <c r="F612" i="1"/>
  <c r="E612" i="1"/>
  <c r="I628" i="1"/>
  <c r="H628" i="1"/>
  <c r="G628" i="1"/>
  <c r="F628" i="1"/>
  <c r="E628" i="1"/>
  <c r="I644" i="1"/>
  <c r="H644" i="1"/>
  <c r="G644" i="1"/>
  <c r="F644" i="1"/>
  <c r="E644" i="1"/>
  <c r="I660" i="1"/>
  <c r="H660" i="1"/>
  <c r="G660" i="1"/>
  <c r="F660" i="1"/>
  <c r="E660" i="1"/>
  <c r="I676" i="1"/>
  <c r="H676" i="1"/>
  <c r="G676" i="1"/>
  <c r="F676" i="1"/>
  <c r="E676" i="1"/>
  <c r="I692" i="1"/>
  <c r="H692" i="1"/>
  <c r="G692" i="1"/>
  <c r="F692" i="1"/>
  <c r="E692" i="1"/>
  <c r="I708" i="1"/>
  <c r="H708" i="1"/>
  <c r="G708" i="1"/>
  <c r="F708" i="1"/>
  <c r="E708" i="1"/>
  <c r="I724" i="1"/>
  <c r="H724" i="1"/>
  <c r="G724" i="1"/>
  <c r="F724" i="1"/>
  <c r="E724" i="1"/>
  <c r="I740" i="1"/>
  <c r="H740" i="1"/>
  <c r="G740" i="1"/>
  <c r="F740" i="1"/>
  <c r="E740" i="1"/>
  <c r="I756" i="1"/>
  <c r="H756" i="1"/>
  <c r="G756" i="1"/>
  <c r="F756" i="1"/>
  <c r="E756" i="1"/>
  <c r="I772" i="1"/>
  <c r="H772" i="1"/>
  <c r="G772" i="1"/>
  <c r="F772" i="1"/>
  <c r="E772" i="1"/>
  <c r="I788" i="1"/>
  <c r="H788" i="1"/>
  <c r="G788" i="1"/>
  <c r="F788" i="1"/>
  <c r="E788" i="1"/>
  <c r="I804" i="1"/>
  <c r="H804" i="1"/>
  <c r="G804" i="1"/>
  <c r="F804" i="1"/>
  <c r="E804" i="1"/>
  <c r="I820" i="1"/>
  <c r="H820" i="1"/>
  <c r="G820" i="1"/>
  <c r="F820" i="1"/>
  <c r="E820" i="1"/>
  <c r="I836" i="1"/>
  <c r="H836" i="1"/>
  <c r="G836" i="1"/>
  <c r="F836" i="1"/>
  <c r="E836" i="1"/>
  <c r="I852" i="1"/>
  <c r="H852" i="1"/>
  <c r="G852" i="1"/>
  <c r="F852" i="1"/>
  <c r="E852" i="1"/>
  <c r="I868" i="1"/>
  <c r="H868" i="1"/>
  <c r="G868" i="1"/>
  <c r="F868" i="1"/>
  <c r="E868" i="1"/>
  <c r="I884" i="1"/>
  <c r="H884" i="1"/>
  <c r="G884" i="1"/>
  <c r="F884" i="1"/>
  <c r="E884" i="1"/>
  <c r="I900" i="1"/>
  <c r="H900" i="1"/>
  <c r="G900" i="1"/>
  <c r="F900" i="1"/>
  <c r="E900" i="1"/>
  <c r="I916" i="1"/>
  <c r="H916" i="1"/>
  <c r="G916" i="1"/>
  <c r="F916" i="1"/>
  <c r="E916" i="1"/>
  <c r="I932" i="1"/>
  <c r="H932" i="1"/>
  <c r="G932" i="1"/>
  <c r="F932" i="1"/>
  <c r="E932" i="1"/>
  <c r="I948" i="1"/>
  <c r="H948" i="1"/>
  <c r="G948" i="1"/>
  <c r="F948" i="1"/>
  <c r="E948" i="1"/>
  <c r="I964" i="1"/>
  <c r="H964" i="1"/>
  <c r="G964" i="1"/>
  <c r="F964" i="1"/>
  <c r="E964" i="1"/>
  <c r="I980" i="1"/>
  <c r="H980" i="1"/>
  <c r="G980" i="1"/>
  <c r="F980" i="1"/>
  <c r="E980" i="1"/>
  <c r="I996" i="1"/>
  <c r="H996" i="1"/>
  <c r="G996" i="1"/>
  <c r="F996" i="1"/>
  <c r="E996" i="1"/>
  <c r="I1012" i="1"/>
  <c r="H1012" i="1"/>
  <c r="G1012" i="1"/>
  <c r="F1012" i="1"/>
  <c r="E1012" i="1"/>
  <c r="I1028" i="1"/>
  <c r="H1028" i="1"/>
  <c r="G1028" i="1"/>
  <c r="F1028" i="1"/>
  <c r="E1028" i="1"/>
  <c r="I1044" i="1"/>
  <c r="H1044" i="1"/>
  <c r="G1044" i="1"/>
  <c r="F1044" i="1"/>
  <c r="E1044" i="1"/>
  <c r="I1060" i="1"/>
  <c r="H1060" i="1"/>
  <c r="G1060" i="1"/>
  <c r="F1060" i="1"/>
  <c r="E1060" i="1"/>
  <c r="I1076" i="1"/>
  <c r="H1076" i="1"/>
  <c r="G1076" i="1"/>
  <c r="F1076" i="1"/>
  <c r="E1076" i="1"/>
  <c r="I1092" i="1"/>
  <c r="H1092" i="1"/>
  <c r="G1092" i="1"/>
  <c r="F1092" i="1"/>
  <c r="E1092" i="1"/>
  <c r="I1108" i="1"/>
  <c r="H1108" i="1"/>
  <c r="G1108" i="1"/>
  <c r="F1108" i="1"/>
  <c r="E1108" i="1"/>
  <c r="I1124" i="1"/>
  <c r="H1124" i="1"/>
  <c r="G1124" i="1"/>
  <c r="F1124" i="1"/>
  <c r="E1124" i="1"/>
  <c r="I1140" i="1"/>
  <c r="H1140" i="1"/>
  <c r="G1140" i="1"/>
  <c r="F1140" i="1"/>
  <c r="E1140" i="1"/>
  <c r="I1156" i="1"/>
  <c r="H1156" i="1"/>
  <c r="G1156" i="1"/>
  <c r="F1156" i="1"/>
  <c r="E1156" i="1"/>
  <c r="I1172" i="1"/>
  <c r="H1172" i="1"/>
  <c r="G1172" i="1"/>
  <c r="F1172" i="1"/>
  <c r="E1172" i="1"/>
  <c r="I1188" i="1"/>
  <c r="H1188" i="1"/>
  <c r="G1188" i="1"/>
  <c r="F1188" i="1"/>
  <c r="E1188" i="1"/>
  <c r="I1204" i="1"/>
  <c r="H1204" i="1"/>
  <c r="G1204" i="1"/>
  <c r="F1204" i="1"/>
  <c r="E1204" i="1"/>
  <c r="I1220" i="1"/>
  <c r="H1220" i="1"/>
  <c r="G1220" i="1"/>
  <c r="F1220" i="1"/>
  <c r="E1220" i="1"/>
  <c r="I1236" i="1"/>
  <c r="H1236" i="1"/>
  <c r="G1236" i="1"/>
  <c r="F1236" i="1"/>
  <c r="E1236" i="1"/>
  <c r="I1252" i="1"/>
  <c r="H1252" i="1"/>
  <c r="G1252" i="1"/>
  <c r="F1252" i="1"/>
  <c r="E1252" i="1"/>
  <c r="I1268" i="1"/>
  <c r="H1268" i="1"/>
  <c r="G1268" i="1"/>
  <c r="F1268" i="1"/>
  <c r="E1268" i="1"/>
  <c r="I1284" i="1"/>
  <c r="H1284" i="1"/>
  <c r="G1284" i="1"/>
  <c r="F1284" i="1"/>
  <c r="E1284" i="1"/>
  <c r="I1300" i="1"/>
  <c r="H1300" i="1"/>
  <c r="G1300" i="1"/>
  <c r="F1300" i="1"/>
  <c r="E1300" i="1"/>
  <c r="I1316" i="1"/>
  <c r="H1316" i="1"/>
  <c r="G1316" i="1"/>
  <c r="F1316" i="1"/>
  <c r="E1316" i="1"/>
  <c r="I1332" i="1"/>
  <c r="H1332" i="1"/>
  <c r="G1332" i="1"/>
  <c r="F1332" i="1"/>
  <c r="E1332" i="1"/>
  <c r="I1348" i="1"/>
  <c r="H1348" i="1"/>
  <c r="G1348" i="1"/>
  <c r="F1348" i="1"/>
  <c r="E1348" i="1"/>
  <c r="I1364" i="1"/>
  <c r="H1364" i="1"/>
  <c r="G1364" i="1"/>
  <c r="F1364" i="1"/>
  <c r="E1364" i="1"/>
  <c r="I1380" i="1"/>
  <c r="H1380" i="1"/>
  <c r="G1380" i="1"/>
  <c r="F1380" i="1"/>
  <c r="E1380" i="1"/>
  <c r="I1396" i="1"/>
  <c r="H1396" i="1"/>
  <c r="G1396" i="1"/>
  <c r="F1396" i="1"/>
  <c r="E1396" i="1"/>
  <c r="I1412" i="1"/>
  <c r="H1412" i="1"/>
  <c r="G1412" i="1"/>
  <c r="F1412" i="1"/>
  <c r="E1412" i="1"/>
  <c r="I1428" i="1"/>
  <c r="H1428" i="1"/>
  <c r="G1428" i="1"/>
  <c r="F1428" i="1"/>
  <c r="E1428" i="1"/>
  <c r="I1444" i="1"/>
  <c r="H1444" i="1"/>
  <c r="G1444" i="1"/>
  <c r="F1444" i="1"/>
  <c r="E1444" i="1"/>
  <c r="I1460" i="1"/>
  <c r="H1460" i="1"/>
  <c r="G1460" i="1"/>
  <c r="F1460" i="1"/>
  <c r="E1460" i="1"/>
  <c r="I1476" i="1"/>
  <c r="H1476" i="1"/>
  <c r="G1476" i="1"/>
  <c r="F1476" i="1"/>
  <c r="E1476" i="1"/>
  <c r="I1492" i="1"/>
  <c r="H1492" i="1"/>
  <c r="G1492" i="1"/>
  <c r="F1492" i="1"/>
  <c r="E1492" i="1"/>
  <c r="I1508" i="1"/>
  <c r="H1508" i="1"/>
  <c r="G1508" i="1"/>
  <c r="F1508" i="1"/>
  <c r="E1508" i="1"/>
  <c r="I1524" i="1"/>
  <c r="H1524" i="1"/>
  <c r="G1524" i="1"/>
  <c r="F1524" i="1"/>
  <c r="E1524" i="1"/>
  <c r="I1540" i="1"/>
  <c r="H1540" i="1"/>
  <c r="G1540" i="1"/>
  <c r="F1540" i="1"/>
  <c r="E1540" i="1"/>
  <c r="I1556" i="1"/>
  <c r="H1556" i="1"/>
  <c r="G1556" i="1"/>
  <c r="F1556" i="1"/>
  <c r="E1556" i="1"/>
  <c r="I1572" i="1"/>
  <c r="H1572" i="1"/>
  <c r="G1572" i="1"/>
  <c r="F1572" i="1"/>
  <c r="E1572" i="1"/>
  <c r="I1588" i="1"/>
  <c r="H1588" i="1"/>
  <c r="G1588" i="1"/>
  <c r="F1588" i="1"/>
  <c r="E1588" i="1"/>
  <c r="I1604" i="1"/>
  <c r="H1604" i="1"/>
  <c r="G1604" i="1"/>
  <c r="F1604" i="1"/>
  <c r="E1604" i="1"/>
  <c r="I1620" i="1"/>
  <c r="H1620" i="1"/>
  <c r="G1620" i="1"/>
  <c r="F1620" i="1"/>
  <c r="E1620" i="1"/>
  <c r="I1636" i="1"/>
  <c r="H1636" i="1"/>
  <c r="G1636" i="1"/>
  <c r="F1636" i="1"/>
  <c r="E1636" i="1"/>
  <c r="I1652" i="1"/>
  <c r="H1652" i="1"/>
  <c r="G1652" i="1"/>
  <c r="F1652" i="1"/>
  <c r="E1652" i="1"/>
  <c r="I1668" i="1"/>
  <c r="H1668" i="1"/>
  <c r="G1668" i="1"/>
  <c r="F1668" i="1"/>
  <c r="E1668" i="1"/>
  <c r="I1684" i="1"/>
  <c r="H1684" i="1"/>
  <c r="G1684" i="1"/>
  <c r="F1684" i="1"/>
  <c r="E1684" i="1"/>
  <c r="I1700" i="1"/>
  <c r="H1700" i="1"/>
  <c r="G1700" i="1"/>
  <c r="F1700" i="1"/>
  <c r="E1700" i="1"/>
  <c r="I1716" i="1"/>
  <c r="H1716" i="1"/>
  <c r="G1716" i="1"/>
  <c r="F1716" i="1"/>
  <c r="E1716" i="1"/>
  <c r="I1732" i="1"/>
  <c r="H1732" i="1"/>
  <c r="G1732" i="1"/>
  <c r="F1732" i="1"/>
  <c r="E1732" i="1"/>
  <c r="I1748" i="1"/>
  <c r="H1748" i="1"/>
  <c r="G1748" i="1"/>
  <c r="F1748" i="1"/>
  <c r="E1748" i="1"/>
  <c r="I1764" i="1"/>
  <c r="H1764" i="1"/>
  <c r="G1764" i="1"/>
  <c r="F1764" i="1"/>
  <c r="E1764" i="1"/>
  <c r="I1780" i="1"/>
  <c r="H1780" i="1"/>
  <c r="G1780" i="1"/>
  <c r="F1780" i="1"/>
  <c r="E1780" i="1"/>
  <c r="I1796" i="1"/>
  <c r="H1796" i="1"/>
  <c r="G1796" i="1"/>
  <c r="F1796" i="1"/>
  <c r="E1796" i="1"/>
  <c r="I1812" i="1"/>
  <c r="H1812" i="1"/>
  <c r="G1812" i="1"/>
  <c r="F1812" i="1"/>
  <c r="E1812" i="1"/>
  <c r="I1828" i="1"/>
  <c r="H1828" i="1"/>
  <c r="G1828" i="1"/>
  <c r="F1828" i="1"/>
  <c r="E1828" i="1"/>
  <c r="I1844" i="1"/>
  <c r="H1844" i="1"/>
  <c r="G1844" i="1"/>
  <c r="F1844" i="1"/>
  <c r="E1844" i="1"/>
  <c r="I1860" i="1"/>
  <c r="H1860" i="1"/>
  <c r="G1860" i="1"/>
  <c r="F1860" i="1"/>
  <c r="E1860" i="1"/>
  <c r="I1876" i="1"/>
  <c r="H1876" i="1"/>
  <c r="G1876" i="1"/>
  <c r="F1876" i="1"/>
  <c r="E1876" i="1"/>
  <c r="I1892" i="1"/>
  <c r="H1892" i="1"/>
  <c r="G1892" i="1"/>
  <c r="F1892" i="1"/>
  <c r="E1892" i="1"/>
  <c r="I1908" i="1"/>
  <c r="H1908" i="1"/>
  <c r="G1908" i="1"/>
  <c r="F1908" i="1"/>
  <c r="E1908" i="1"/>
  <c r="I1924" i="1"/>
  <c r="H1924" i="1"/>
  <c r="G1924" i="1"/>
  <c r="F1924" i="1"/>
  <c r="E1924" i="1"/>
  <c r="I1940" i="1"/>
  <c r="H1940" i="1"/>
  <c r="G1940" i="1"/>
  <c r="F1940" i="1"/>
  <c r="E1940" i="1"/>
  <c r="I1956" i="1"/>
  <c r="H1956" i="1"/>
  <c r="G1956" i="1"/>
  <c r="F1956" i="1"/>
  <c r="E1956" i="1"/>
  <c r="I1972" i="1"/>
  <c r="H1972" i="1"/>
  <c r="G1972" i="1"/>
  <c r="F1972" i="1"/>
  <c r="E1972" i="1"/>
  <c r="I1988" i="1"/>
  <c r="H1988" i="1"/>
  <c r="G1988" i="1"/>
  <c r="F1988" i="1"/>
  <c r="E1988" i="1"/>
  <c r="I2004" i="1"/>
  <c r="H2004" i="1"/>
  <c r="G2004" i="1"/>
  <c r="F2004" i="1"/>
  <c r="E2004" i="1"/>
  <c r="I2020" i="1"/>
  <c r="H2020" i="1"/>
  <c r="G2020" i="1"/>
  <c r="F2020" i="1"/>
  <c r="E2020" i="1"/>
  <c r="I2036" i="1"/>
  <c r="H2036" i="1"/>
  <c r="G2036" i="1"/>
  <c r="F2036" i="1"/>
  <c r="E2036" i="1"/>
  <c r="I2052" i="1"/>
  <c r="H2052" i="1"/>
  <c r="G2052" i="1"/>
  <c r="F2052" i="1"/>
  <c r="E2052" i="1"/>
  <c r="I2068" i="1"/>
  <c r="H2068" i="1"/>
  <c r="G2068" i="1"/>
  <c r="F2068" i="1"/>
  <c r="E2068" i="1"/>
  <c r="I2084" i="1"/>
  <c r="H2084" i="1"/>
  <c r="G2084" i="1"/>
  <c r="F2084" i="1"/>
  <c r="E2084" i="1"/>
  <c r="I2100" i="1"/>
  <c r="H2100" i="1"/>
  <c r="G2100" i="1"/>
  <c r="F2100" i="1"/>
  <c r="E2100" i="1"/>
  <c r="I2116" i="1"/>
  <c r="H2116" i="1"/>
  <c r="G2116" i="1"/>
  <c r="F2116" i="1"/>
  <c r="E2116" i="1"/>
  <c r="I2132" i="1"/>
  <c r="H2132" i="1"/>
  <c r="G2132" i="1"/>
  <c r="F2132" i="1"/>
  <c r="E2132" i="1"/>
  <c r="I2148" i="1"/>
  <c r="H2148" i="1"/>
  <c r="G2148" i="1"/>
  <c r="F2148" i="1"/>
  <c r="E2148" i="1"/>
  <c r="I2164" i="1"/>
  <c r="H2164" i="1"/>
  <c r="G2164" i="1"/>
  <c r="F2164" i="1"/>
  <c r="E2164" i="1"/>
  <c r="I2180" i="1"/>
  <c r="H2180" i="1"/>
  <c r="G2180" i="1"/>
  <c r="F2180" i="1"/>
  <c r="E2180" i="1"/>
  <c r="I2196" i="1"/>
  <c r="H2196" i="1"/>
  <c r="G2196" i="1"/>
  <c r="F2196" i="1"/>
  <c r="E2196" i="1"/>
  <c r="I2212" i="1"/>
  <c r="H2212" i="1"/>
  <c r="G2212" i="1"/>
  <c r="F2212" i="1"/>
  <c r="E2212" i="1"/>
  <c r="I2228" i="1"/>
  <c r="H2228" i="1"/>
  <c r="G2228" i="1"/>
  <c r="F2228" i="1"/>
  <c r="E2228" i="1"/>
  <c r="I2244" i="1"/>
  <c r="H2244" i="1"/>
  <c r="G2244" i="1"/>
  <c r="F2244" i="1"/>
  <c r="E2244" i="1"/>
  <c r="I2260" i="1"/>
  <c r="H2260" i="1"/>
  <c r="G2260" i="1"/>
  <c r="F2260" i="1"/>
  <c r="E2260" i="1"/>
  <c r="I2276" i="1"/>
  <c r="H2276" i="1"/>
  <c r="G2276" i="1"/>
  <c r="F2276" i="1"/>
  <c r="E2276" i="1"/>
  <c r="I2292" i="1"/>
  <c r="H2292" i="1"/>
  <c r="G2292" i="1"/>
  <c r="F2292" i="1"/>
  <c r="E2292" i="1"/>
  <c r="I2308" i="1"/>
  <c r="H2308" i="1"/>
  <c r="G2308" i="1"/>
  <c r="F2308" i="1"/>
  <c r="E2308" i="1"/>
  <c r="I2324" i="1"/>
  <c r="H2324" i="1"/>
  <c r="G2324" i="1"/>
  <c r="F2324" i="1"/>
  <c r="E2324" i="1"/>
  <c r="I2340" i="1"/>
  <c r="H2340" i="1"/>
  <c r="G2340" i="1"/>
  <c r="F2340" i="1"/>
  <c r="E2340" i="1"/>
  <c r="I2356" i="1"/>
  <c r="H2356" i="1"/>
  <c r="G2356" i="1"/>
  <c r="F2356" i="1"/>
  <c r="E2356" i="1"/>
  <c r="I2372" i="1"/>
  <c r="H2372" i="1"/>
  <c r="G2372" i="1"/>
  <c r="F2372" i="1"/>
  <c r="E2372" i="1"/>
  <c r="I2388" i="1"/>
  <c r="H2388" i="1"/>
  <c r="G2388" i="1"/>
  <c r="F2388" i="1"/>
  <c r="E2388" i="1"/>
  <c r="I2404" i="1"/>
  <c r="H2404" i="1"/>
  <c r="G2404" i="1"/>
  <c r="F2404" i="1"/>
  <c r="E2404" i="1"/>
  <c r="I2420" i="1"/>
  <c r="H2420" i="1"/>
  <c r="G2420" i="1"/>
  <c r="F2420" i="1"/>
  <c r="E2420" i="1"/>
  <c r="I2436" i="1"/>
  <c r="H2436" i="1"/>
  <c r="G2436" i="1"/>
  <c r="F2436" i="1"/>
  <c r="E2436" i="1"/>
  <c r="I2452" i="1"/>
  <c r="H2452" i="1"/>
  <c r="G2452" i="1"/>
  <c r="F2452" i="1"/>
  <c r="E2452" i="1"/>
  <c r="I2468" i="1"/>
  <c r="H2468" i="1"/>
  <c r="G2468" i="1"/>
  <c r="F2468" i="1"/>
  <c r="E2468" i="1"/>
  <c r="I2484" i="1"/>
  <c r="H2484" i="1"/>
  <c r="G2484" i="1"/>
  <c r="F2484" i="1"/>
  <c r="E2484" i="1"/>
  <c r="I2500" i="1"/>
  <c r="H2500" i="1"/>
  <c r="G2500" i="1"/>
  <c r="F2500" i="1"/>
  <c r="E2500" i="1"/>
  <c r="I2516" i="1"/>
  <c r="H2516" i="1"/>
  <c r="G2516" i="1"/>
  <c r="F2516" i="1"/>
  <c r="E2516" i="1"/>
  <c r="I2532" i="1"/>
  <c r="H2532" i="1"/>
  <c r="G2532" i="1"/>
  <c r="F2532" i="1"/>
  <c r="E2532" i="1"/>
  <c r="I2548" i="1"/>
  <c r="H2548" i="1"/>
  <c r="G2548" i="1"/>
  <c r="F2548" i="1"/>
  <c r="E2548" i="1"/>
  <c r="I2564" i="1"/>
  <c r="H2564" i="1"/>
  <c r="G2564" i="1"/>
  <c r="F2564" i="1"/>
  <c r="E2564" i="1"/>
  <c r="I2580" i="1"/>
  <c r="H2580" i="1"/>
  <c r="G2580" i="1"/>
  <c r="F2580" i="1"/>
  <c r="E2580" i="1"/>
  <c r="I2596" i="1"/>
  <c r="H2596" i="1"/>
  <c r="G2596" i="1"/>
  <c r="F2596" i="1"/>
  <c r="E2596" i="1"/>
  <c r="I2612" i="1"/>
  <c r="H2612" i="1"/>
  <c r="G2612" i="1"/>
  <c r="F2612" i="1"/>
  <c r="E2612" i="1"/>
  <c r="I2628" i="1"/>
  <c r="H2628" i="1"/>
  <c r="G2628" i="1"/>
  <c r="F2628" i="1"/>
  <c r="E2628" i="1"/>
  <c r="I2644" i="1"/>
  <c r="H2644" i="1"/>
  <c r="G2644" i="1"/>
  <c r="F2644" i="1"/>
  <c r="E2644" i="1"/>
  <c r="I2660" i="1"/>
  <c r="H2660" i="1"/>
  <c r="G2660" i="1"/>
  <c r="F2660" i="1"/>
  <c r="E2660" i="1"/>
  <c r="I2676" i="1"/>
  <c r="H2676" i="1"/>
  <c r="G2676" i="1"/>
  <c r="F2676" i="1"/>
  <c r="E2676" i="1"/>
  <c r="I2692" i="1"/>
  <c r="H2692" i="1"/>
  <c r="G2692" i="1"/>
  <c r="F2692" i="1"/>
  <c r="E2692" i="1"/>
  <c r="I2708" i="1"/>
  <c r="H2708" i="1"/>
  <c r="G2708" i="1"/>
  <c r="F2708" i="1"/>
  <c r="E2708" i="1"/>
  <c r="I2724" i="1"/>
  <c r="H2724" i="1"/>
  <c r="G2724" i="1"/>
  <c r="F2724" i="1"/>
  <c r="E2724" i="1"/>
  <c r="I2740" i="1"/>
  <c r="H2740" i="1"/>
  <c r="G2740" i="1"/>
  <c r="F2740" i="1"/>
  <c r="E2740" i="1"/>
  <c r="I2756" i="1"/>
  <c r="H2756" i="1"/>
  <c r="G2756" i="1"/>
  <c r="F2756" i="1"/>
  <c r="E2756" i="1"/>
  <c r="I2772" i="1"/>
  <c r="H2772" i="1"/>
  <c r="G2772" i="1"/>
  <c r="F2772" i="1"/>
  <c r="E2772" i="1"/>
  <c r="I2788" i="1"/>
  <c r="H2788" i="1"/>
  <c r="G2788" i="1"/>
  <c r="F2788" i="1"/>
  <c r="E2788" i="1"/>
  <c r="I2804" i="1"/>
  <c r="H2804" i="1"/>
  <c r="G2804" i="1"/>
  <c r="F2804" i="1"/>
  <c r="E2804" i="1"/>
  <c r="I2820" i="1"/>
  <c r="H2820" i="1"/>
  <c r="G2820" i="1"/>
  <c r="F2820" i="1"/>
  <c r="E2820" i="1"/>
  <c r="I2836" i="1"/>
  <c r="H2836" i="1"/>
  <c r="G2836" i="1"/>
  <c r="F2836" i="1"/>
  <c r="E2836" i="1"/>
  <c r="I2852" i="1"/>
  <c r="H2852" i="1"/>
  <c r="G2852" i="1"/>
  <c r="F2852" i="1"/>
  <c r="E2852" i="1"/>
  <c r="I2868" i="1"/>
  <c r="H2868" i="1"/>
  <c r="G2868" i="1"/>
  <c r="F2868" i="1"/>
  <c r="E2868" i="1"/>
  <c r="I2884" i="1"/>
  <c r="H2884" i="1"/>
  <c r="G2884" i="1"/>
  <c r="F2884" i="1"/>
  <c r="E2884" i="1"/>
  <c r="I2900" i="1"/>
  <c r="H2900" i="1"/>
  <c r="G2900" i="1"/>
  <c r="F2900" i="1"/>
  <c r="E2900" i="1"/>
  <c r="I2916" i="1"/>
  <c r="H2916" i="1"/>
  <c r="G2916" i="1"/>
  <c r="F2916" i="1"/>
  <c r="E2916" i="1"/>
  <c r="I2932" i="1"/>
  <c r="H2932" i="1"/>
  <c r="G2932" i="1"/>
  <c r="F2932" i="1"/>
  <c r="E2932" i="1"/>
  <c r="I2948" i="1"/>
  <c r="H2948" i="1"/>
  <c r="G2948" i="1"/>
  <c r="F2948" i="1"/>
  <c r="E2948" i="1"/>
  <c r="I2964" i="1"/>
  <c r="H2964" i="1"/>
  <c r="G2964" i="1"/>
  <c r="F2964" i="1"/>
  <c r="E2964" i="1"/>
  <c r="I2980" i="1"/>
  <c r="H2980" i="1"/>
  <c r="G2980" i="1"/>
  <c r="F2980" i="1"/>
  <c r="E2980" i="1"/>
  <c r="I2996" i="1"/>
  <c r="H2996" i="1"/>
  <c r="G2996" i="1"/>
  <c r="F2996" i="1"/>
  <c r="E2996" i="1"/>
  <c r="I3012" i="1"/>
  <c r="H3012" i="1"/>
  <c r="G3012" i="1"/>
  <c r="F3012" i="1"/>
  <c r="E3012" i="1"/>
  <c r="I3028" i="1"/>
  <c r="H3028" i="1"/>
  <c r="G3028" i="1"/>
  <c r="F3028" i="1"/>
  <c r="E3028" i="1"/>
  <c r="I3044" i="1"/>
  <c r="H3044" i="1"/>
  <c r="G3044" i="1"/>
  <c r="F3044" i="1"/>
  <c r="E3044" i="1"/>
  <c r="I3060" i="1"/>
  <c r="H3060" i="1"/>
  <c r="G3060" i="1"/>
  <c r="F3060" i="1"/>
  <c r="E3060" i="1"/>
  <c r="I3076" i="1"/>
  <c r="H3076" i="1"/>
  <c r="G3076" i="1"/>
  <c r="F3076" i="1"/>
  <c r="E3076" i="1"/>
  <c r="I3092" i="1"/>
  <c r="H3092" i="1"/>
  <c r="G3092" i="1"/>
  <c r="F3092" i="1"/>
  <c r="E3092" i="1"/>
  <c r="I3108" i="1"/>
  <c r="H3108" i="1"/>
  <c r="G3108" i="1"/>
  <c r="F3108" i="1"/>
  <c r="E3108" i="1"/>
  <c r="I3124" i="1"/>
  <c r="H3124" i="1"/>
  <c r="G3124" i="1"/>
  <c r="F3124" i="1"/>
  <c r="E3124" i="1"/>
  <c r="I3140" i="1"/>
  <c r="H3140" i="1"/>
  <c r="G3140" i="1"/>
  <c r="F3140" i="1"/>
  <c r="E3140" i="1"/>
  <c r="I3156" i="1"/>
  <c r="H3156" i="1"/>
  <c r="G3156" i="1"/>
  <c r="F3156" i="1"/>
  <c r="E3156" i="1"/>
  <c r="I3172" i="1"/>
  <c r="H3172" i="1"/>
  <c r="G3172" i="1"/>
  <c r="F3172" i="1"/>
  <c r="E3172" i="1"/>
  <c r="I3188" i="1"/>
  <c r="H3188" i="1"/>
  <c r="G3188" i="1"/>
  <c r="F3188" i="1"/>
  <c r="E3188" i="1"/>
  <c r="I3204" i="1"/>
  <c r="H3204" i="1"/>
  <c r="G3204" i="1"/>
  <c r="F3204" i="1"/>
  <c r="E3204" i="1"/>
  <c r="I3220" i="1"/>
  <c r="H3220" i="1"/>
  <c r="G3220" i="1"/>
  <c r="F3220" i="1"/>
  <c r="E3220" i="1"/>
  <c r="I3236" i="1"/>
  <c r="H3236" i="1"/>
  <c r="G3236" i="1"/>
  <c r="F3236" i="1"/>
  <c r="E3236" i="1"/>
  <c r="I3252" i="1"/>
  <c r="H3252" i="1"/>
  <c r="G3252" i="1"/>
  <c r="F3252" i="1"/>
  <c r="E3252" i="1"/>
  <c r="I3268" i="1"/>
  <c r="H3268" i="1"/>
  <c r="G3268" i="1"/>
  <c r="F3268" i="1"/>
  <c r="E3268" i="1"/>
  <c r="I3284" i="1"/>
  <c r="H3284" i="1"/>
  <c r="G3284" i="1"/>
  <c r="F3284" i="1"/>
  <c r="E3284" i="1"/>
  <c r="I3300" i="1"/>
  <c r="H3300" i="1"/>
  <c r="G3300" i="1"/>
  <c r="F3300" i="1"/>
  <c r="E3300" i="1"/>
  <c r="I3316" i="1"/>
  <c r="H3316" i="1"/>
  <c r="G3316" i="1"/>
  <c r="F3316" i="1"/>
  <c r="E3316" i="1"/>
  <c r="I3332" i="1"/>
  <c r="H3332" i="1"/>
  <c r="G3332" i="1"/>
  <c r="F3332" i="1"/>
  <c r="E3332" i="1"/>
  <c r="I3348" i="1"/>
  <c r="H3348" i="1"/>
  <c r="G3348" i="1"/>
  <c r="F3348" i="1"/>
  <c r="E3348" i="1"/>
  <c r="I3364" i="1"/>
  <c r="H3364" i="1"/>
  <c r="G3364" i="1"/>
  <c r="F3364" i="1"/>
  <c r="E3364" i="1"/>
  <c r="I3380" i="1"/>
  <c r="H3380" i="1"/>
  <c r="G3380" i="1"/>
  <c r="F3380" i="1"/>
  <c r="E3380" i="1"/>
  <c r="I3396" i="1"/>
  <c r="H3396" i="1"/>
  <c r="G3396" i="1"/>
  <c r="F3396" i="1"/>
  <c r="E3396" i="1"/>
  <c r="I3412" i="1"/>
  <c r="H3412" i="1"/>
  <c r="G3412" i="1"/>
  <c r="F3412" i="1"/>
  <c r="E3412" i="1"/>
  <c r="I3428" i="1"/>
  <c r="H3428" i="1"/>
  <c r="G3428" i="1"/>
  <c r="F3428" i="1"/>
  <c r="E3428" i="1"/>
  <c r="I3444" i="1"/>
  <c r="H3444" i="1"/>
  <c r="G3444" i="1"/>
  <c r="F3444" i="1"/>
  <c r="E3444" i="1"/>
  <c r="I3460" i="1"/>
  <c r="H3460" i="1"/>
  <c r="G3460" i="1"/>
  <c r="F3460" i="1"/>
  <c r="E3460" i="1"/>
  <c r="I3476" i="1"/>
  <c r="H3476" i="1"/>
  <c r="G3476" i="1"/>
  <c r="F3476" i="1"/>
  <c r="E3476" i="1"/>
  <c r="I3492" i="1"/>
  <c r="H3492" i="1"/>
  <c r="G3492" i="1"/>
  <c r="F3492" i="1"/>
  <c r="E3492" i="1"/>
  <c r="I3508" i="1"/>
  <c r="H3508" i="1"/>
  <c r="G3508" i="1"/>
  <c r="F3508" i="1"/>
  <c r="E3508" i="1"/>
  <c r="I3524" i="1"/>
  <c r="H3524" i="1"/>
  <c r="G3524" i="1"/>
  <c r="F3524" i="1"/>
  <c r="E3524" i="1"/>
  <c r="I3540" i="1"/>
  <c r="H3540" i="1"/>
  <c r="G3540" i="1"/>
  <c r="F3540" i="1"/>
  <c r="E3540" i="1"/>
  <c r="I3556" i="1"/>
  <c r="H3556" i="1"/>
  <c r="G3556" i="1"/>
  <c r="F3556" i="1"/>
  <c r="E3556" i="1"/>
  <c r="I3572" i="1"/>
  <c r="H3572" i="1"/>
  <c r="G3572" i="1"/>
  <c r="F3572" i="1"/>
  <c r="E3572" i="1"/>
  <c r="I3588" i="1"/>
  <c r="H3588" i="1"/>
  <c r="G3588" i="1"/>
  <c r="F3588" i="1"/>
  <c r="E3588" i="1"/>
  <c r="I3604" i="1"/>
  <c r="H3604" i="1"/>
  <c r="G3604" i="1"/>
  <c r="F3604" i="1"/>
  <c r="E3604" i="1"/>
  <c r="I3620" i="1"/>
  <c r="H3620" i="1"/>
  <c r="G3620" i="1"/>
  <c r="F3620" i="1"/>
  <c r="E3620" i="1"/>
  <c r="I3636" i="1"/>
  <c r="H3636" i="1"/>
  <c r="G3636" i="1"/>
  <c r="F3636" i="1"/>
  <c r="E3636" i="1"/>
  <c r="I3652" i="1"/>
  <c r="H3652" i="1"/>
  <c r="G3652" i="1"/>
  <c r="F3652" i="1"/>
  <c r="E3652" i="1"/>
  <c r="I3668" i="1"/>
  <c r="H3668" i="1"/>
  <c r="G3668" i="1"/>
  <c r="F3668" i="1"/>
  <c r="E3668" i="1"/>
  <c r="I3684" i="1"/>
  <c r="H3684" i="1"/>
  <c r="G3684" i="1"/>
  <c r="F3684" i="1"/>
  <c r="E3684" i="1"/>
  <c r="I3700" i="1"/>
  <c r="H3700" i="1"/>
  <c r="G3700" i="1"/>
  <c r="F3700" i="1"/>
  <c r="E3700" i="1"/>
  <c r="I3716" i="1"/>
  <c r="H3716" i="1"/>
  <c r="G3716" i="1"/>
  <c r="F3716" i="1"/>
  <c r="E3716" i="1"/>
  <c r="I3732" i="1"/>
  <c r="H3732" i="1"/>
  <c r="G3732" i="1"/>
  <c r="F3732" i="1"/>
  <c r="E3732" i="1"/>
  <c r="I3748" i="1"/>
  <c r="H3748" i="1"/>
  <c r="G3748" i="1"/>
  <c r="F3748" i="1"/>
  <c r="E3748" i="1"/>
  <c r="I3764" i="1"/>
  <c r="H3764" i="1"/>
  <c r="G3764" i="1"/>
  <c r="F3764" i="1"/>
  <c r="E3764" i="1"/>
  <c r="I3780" i="1"/>
  <c r="H3780" i="1"/>
  <c r="G3780" i="1"/>
  <c r="F3780" i="1"/>
  <c r="E3780" i="1"/>
  <c r="I3796" i="1"/>
  <c r="H3796" i="1"/>
  <c r="G3796" i="1"/>
  <c r="F3796" i="1"/>
  <c r="E3796" i="1"/>
  <c r="I3812" i="1"/>
  <c r="H3812" i="1"/>
  <c r="G3812" i="1"/>
  <c r="F3812" i="1"/>
  <c r="E3812" i="1"/>
  <c r="I3828" i="1"/>
  <c r="H3828" i="1"/>
  <c r="G3828" i="1"/>
  <c r="F3828" i="1"/>
  <c r="E3828" i="1"/>
  <c r="I3844" i="1"/>
  <c r="H3844" i="1"/>
  <c r="G3844" i="1"/>
  <c r="F3844" i="1"/>
  <c r="E3844" i="1"/>
  <c r="I3860" i="1"/>
  <c r="H3860" i="1"/>
  <c r="G3860" i="1"/>
  <c r="F3860" i="1"/>
  <c r="E3860" i="1"/>
  <c r="I3876" i="1"/>
  <c r="H3876" i="1"/>
  <c r="G3876" i="1"/>
  <c r="F3876" i="1"/>
  <c r="E3876" i="1"/>
  <c r="I3892" i="1"/>
  <c r="H3892" i="1"/>
  <c r="G3892" i="1"/>
  <c r="F3892" i="1"/>
  <c r="E3892" i="1"/>
  <c r="I3908" i="1"/>
  <c r="H3908" i="1"/>
  <c r="G3908" i="1"/>
  <c r="F3908" i="1"/>
  <c r="E3908" i="1"/>
  <c r="I3924" i="1"/>
  <c r="H3924" i="1"/>
  <c r="G3924" i="1"/>
  <c r="F3924" i="1"/>
  <c r="E3924" i="1"/>
  <c r="I3940" i="1"/>
  <c r="H3940" i="1"/>
  <c r="G3940" i="1"/>
  <c r="F3940" i="1"/>
  <c r="E3940" i="1"/>
  <c r="I3956" i="1"/>
  <c r="H3956" i="1"/>
  <c r="G3956" i="1"/>
  <c r="F3956" i="1"/>
  <c r="E3956" i="1"/>
  <c r="I3972" i="1"/>
  <c r="H3972" i="1"/>
  <c r="G3972" i="1"/>
  <c r="F3972" i="1"/>
  <c r="E3972" i="1"/>
  <c r="I3988" i="1"/>
  <c r="H3988" i="1"/>
  <c r="G3988" i="1"/>
  <c r="F3988" i="1"/>
  <c r="E3988" i="1"/>
  <c r="I3409" i="1"/>
  <c r="H3409" i="1"/>
  <c r="G3409" i="1"/>
  <c r="F3409" i="1"/>
  <c r="E3409" i="1"/>
  <c r="H5" i="1"/>
  <c r="H21" i="1"/>
  <c r="H37" i="1"/>
  <c r="H53" i="1"/>
  <c r="H69" i="1"/>
  <c r="H85" i="1"/>
  <c r="H101" i="1"/>
  <c r="H117" i="1"/>
  <c r="H133" i="1"/>
  <c r="H149" i="1"/>
  <c r="H165" i="1"/>
  <c r="H181" i="1"/>
  <c r="H197" i="1"/>
  <c r="H213" i="1"/>
  <c r="H229" i="1"/>
  <c r="H245" i="1"/>
  <c r="H261" i="1"/>
  <c r="H277" i="1"/>
  <c r="H293" i="1"/>
  <c r="H309" i="1"/>
  <c r="H325" i="1"/>
  <c r="H341" i="1"/>
  <c r="H357" i="1"/>
  <c r="I485" i="1"/>
  <c r="H485" i="1"/>
  <c r="G485" i="1"/>
  <c r="F485" i="1"/>
  <c r="E485" i="1"/>
  <c r="I501" i="1"/>
  <c r="H501" i="1"/>
  <c r="G501" i="1"/>
  <c r="F501" i="1"/>
  <c r="E501" i="1"/>
  <c r="I517" i="1"/>
  <c r="H517" i="1"/>
  <c r="G517" i="1"/>
  <c r="F517" i="1"/>
  <c r="E517" i="1"/>
  <c r="I533" i="1"/>
  <c r="H533" i="1"/>
  <c r="G533" i="1"/>
  <c r="F533" i="1"/>
  <c r="E533" i="1"/>
  <c r="I549" i="1"/>
  <c r="H549" i="1"/>
  <c r="G549" i="1"/>
  <c r="F549" i="1"/>
  <c r="E549" i="1"/>
  <c r="I565" i="1"/>
  <c r="H565" i="1"/>
  <c r="G565" i="1"/>
  <c r="F565" i="1"/>
  <c r="E565" i="1"/>
  <c r="I581" i="1"/>
  <c r="H581" i="1"/>
  <c r="G581" i="1"/>
  <c r="F581" i="1"/>
  <c r="E581" i="1"/>
  <c r="I597" i="1"/>
  <c r="H597" i="1"/>
  <c r="G597" i="1"/>
  <c r="F597" i="1"/>
  <c r="E597" i="1"/>
  <c r="I613" i="1"/>
  <c r="H613" i="1"/>
  <c r="G613" i="1"/>
  <c r="F613" i="1"/>
  <c r="E613" i="1"/>
  <c r="I629" i="1"/>
  <c r="H629" i="1"/>
  <c r="G629" i="1"/>
  <c r="F629" i="1"/>
  <c r="E629" i="1"/>
  <c r="I645" i="1"/>
  <c r="H645" i="1"/>
  <c r="G645" i="1"/>
  <c r="F645" i="1"/>
  <c r="E645" i="1"/>
  <c r="I661" i="1"/>
  <c r="H661" i="1"/>
  <c r="G661" i="1"/>
  <c r="F661" i="1"/>
  <c r="E661" i="1"/>
  <c r="I677" i="1"/>
  <c r="G677" i="1"/>
  <c r="H677" i="1"/>
  <c r="F677" i="1"/>
  <c r="E677" i="1"/>
  <c r="I693" i="1"/>
  <c r="H693" i="1"/>
  <c r="G693" i="1"/>
  <c r="F693" i="1"/>
  <c r="E693" i="1"/>
  <c r="I709" i="1"/>
  <c r="H709" i="1"/>
  <c r="G709" i="1"/>
  <c r="F709" i="1"/>
  <c r="E709" i="1"/>
  <c r="I725" i="1"/>
  <c r="H725" i="1"/>
  <c r="G725" i="1"/>
  <c r="F725" i="1"/>
  <c r="E725" i="1"/>
  <c r="I741" i="1"/>
  <c r="G741" i="1"/>
  <c r="H741" i="1"/>
  <c r="F741" i="1"/>
  <c r="E741" i="1"/>
  <c r="I757" i="1"/>
  <c r="H757" i="1"/>
  <c r="G757" i="1"/>
  <c r="F757" i="1"/>
  <c r="E757" i="1"/>
  <c r="I773" i="1"/>
  <c r="H773" i="1"/>
  <c r="G773" i="1"/>
  <c r="F773" i="1"/>
  <c r="E773" i="1"/>
  <c r="I789" i="1"/>
  <c r="H789" i="1"/>
  <c r="G789" i="1"/>
  <c r="F789" i="1"/>
  <c r="E789" i="1"/>
  <c r="I805" i="1"/>
  <c r="H805" i="1"/>
  <c r="G805" i="1"/>
  <c r="F805" i="1"/>
  <c r="E805" i="1"/>
  <c r="I821" i="1"/>
  <c r="H821" i="1"/>
  <c r="G821" i="1"/>
  <c r="F821" i="1"/>
  <c r="E821" i="1"/>
  <c r="I837" i="1"/>
  <c r="H837" i="1"/>
  <c r="G837" i="1"/>
  <c r="F837" i="1"/>
  <c r="E837" i="1"/>
  <c r="I853" i="1"/>
  <c r="H853" i="1"/>
  <c r="G853" i="1"/>
  <c r="F853" i="1"/>
  <c r="E853" i="1"/>
  <c r="I869" i="1"/>
  <c r="H869" i="1"/>
  <c r="G869" i="1"/>
  <c r="F869" i="1"/>
  <c r="E869" i="1"/>
  <c r="I885" i="1"/>
  <c r="H885" i="1"/>
  <c r="G885" i="1"/>
  <c r="F885" i="1"/>
  <c r="E885" i="1"/>
  <c r="I901" i="1"/>
  <c r="H901" i="1"/>
  <c r="G901" i="1"/>
  <c r="F901" i="1"/>
  <c r="E901" i="1"/>
  <c r="I917" i="1"/>
  <c r="H917" i="1"/>
  <c r="G917" i="1"/>
  <c r="F917" i="1"/>
  <c r="E917" i="1"/>
  <c r="I933" i="1"/>
  <c r="G933" i="1"/>
  <c r="H933" i="1"/>
  <c r="F933" i="1"/>
  <c r="E933" i="1"/>
  <c r="I949" i="1"/>
  <c r="H949" i="1"/>
  <c r="G949" i="1"/>
  <c r="F949" i="1"/>
  <c r="E949" i="1"/>
  <c r="I965" i="1"/>
  <c r="H965" i="1"/>
  <c r="G965" i="1"/>
  <c r="F965" i="1"/>
  <c r="E965" i="1"/>
  <c r="I981" i="1"/>
  <c r="H981" i="1"/>
  <c r="G981" i="1"/>
  <c r="F981" i="1"/>
  <c r="E981" i="1"/>
  <c r="I997" i="1"/>
  <c r="G997" i="1"/>
  <c r="H997" i="1"/>
  <c r="F997" i="1"/>
  <c r="E997" i="1"/>
  <c r="I1013" i="1"/>
  <c r="H1013" i="1"/>
  <c r="G1013" i="1"/>
  <c r="F1013" i="1"/>
  <c r="E1013" i="1"/>
  <c r="I1029" i="1"/>
  <c r="H1029" i="1"/>
  <c r="G1029" i="1"/>
  <c r="F1029" i="1"/>
  <c r="E1029" i="1"/>
  <c r="I1045" i="1"/>
  <c r="H1045" i="1"/>
  <c r="G1045" i="1"/>
  <c r="F1045" i="1"/>
  <c r="E1045" i="1"/>
  <c r="I1061" i="1"/>
  <c r="H1061" i="1"/>
  <c r="G1061" i="1"/>
  <c r="F1061" i="1"/>
  <c r="E1061" i="1"/>
  <c r="I1077" i="1"/>
  <c r="H1077" i="1"/>
  <c r="G1077" i="1"/>
  <c r="F1077" i="1"/>
  <c r="E1077" i="1"/>
  <c r="I1093" i="1"/>
  <c r="H1093" i="1"/>
  <c r="G1093" i="1"/>
  <c r="F1093" i="1"/>
  <c r="E1093" i="1"/>
  <c r="I1109" i="1"/>
  <c r="H1109" i="1"/>
  <c r="G1109" i="1"/>
  <c r="F1109" i="1"/>
  <c r="E1109" i="1"/>
  <c r="I1125" i="1"/>
  <c r="H1125" i="1"/>
  <c r="G1125" i="1"/>
  <c r="F1125" i="1"/>
  <c r="E1125" i="1"/>
  <c r="I1141" i="1"/>
  <c r="H1141" i="1"/>
  <c r="G1141" i="1"/>
  <c r="F1141" i="1"/>
  <c r="E1141" i="1"/>
  <c r="I1157" i="1"/>
  <c r="H1157" i="1"/>
  <c r="G1157" i="1"/>
  <c r="F1157" i="1"/>
  <c r="E1157" i="1"/>
  <c r="I1173" i="1"/>
  <c r="H1173" i="1"/>
  <c r="G1173" i="1"/>
  <c r="F1173" i="1"/>
  <c r="E1173" i="1"/>
  <c r="I1189" i="1"/>
  <c r="G1189" i="1"/>
  <c r="H1189" i="1"/>
  <c r="F1189" i="1"/>
  <c r="E1189" i="1"/>
  <c r="I1205" i="1"/>
  <c r="H1205" i="1"/>
  <c r="G1205" i="1"/>
  <c r="F1205" i="1"/>
  <c r="E1205" i="1"/>
  <c r="I1221" i="1"/>
  <c r="H1221" i="1"/>
  <c r="G1221" i="1"/>
  <c r="F1221" i="1"/>
  <c r="E1221" i="1"/>
  <c r="I1237" i="1"/>
  <c r="H1237" i="1"/>
  <c r="G1237" i="1"/>
  <c r="F1237" i="1"/>
  <c r="E1237" i="1"/>
  <c r="I1253" i="1"/>
  <c r="G1253" i="1"/>
  <c r="H1253" i="1"/>
  <c r="F1253" i="1"/>
  <c r="E1253" i="1"/>
  <c r="I1269" i="1"/>
  <c r="H1269" i="1"/>
  <c r="G1269" i="1"/>
  <c r="F1269" i="1"/>
  <c r="E1269" i="1"/>
  <c r="I1285" i="1"/>
  <c r="H1285" i="1"/>
  <c r="G1285" i="1"/>
  <c r="F1285" i="1"/>
  <c r="E1285" i="1"/>
  <c r="I1301" i="1"/>
  <c r="H1301" i="1"/>
  <c r="G1301" i="1"/>
  <c r="F1301" i="1"/>
  <c r="E1301" i="1"/>
  <c r="I1317" i="1"/>
  <c r="H1317" i="1"/>
  <c r="G1317" i="1"/>
  <c r="F1317" i="1"/>
  <c r="E1317" i="1"/>
  <c r="I1333" i="1"/>
  <c r="H1333" i="1"/>
  <c r="G1333" i="1"/>
  <c r="F1333" i="1"/>
  <c r="E1333" i="1"/>
  <c r="I1349" i="1"/>
  <c r="H1349" i="1"/>
  <c r="G1349" i="1"/>
  <c r="F1349" i="1"/>
  <c r="E1349" i="1"/>
  <c r="I1365" i="1"/>
  <c r="H1365" i="1"/>
  <c r="G1365" i="1"/>
  <c r="F1365" i="1"/>
  <c r="E1365" i="1"/>
  <c r="I1381" i="1"/>
  <c r="H1381" i="1"/>
  <c r="G1381" i="1"/>
  <c r="F1381" i="1"/>
  <c r="E1381" i="1"/>
  <c r="I1397" i="1"/>
  <c r="H1397" i="1"/>
  <c r="G1397" i="1"/>
  <c r="F1397" i="1"/>
  <c r="E1397" i="1"/>
  <c r="I1413" i="1"/>
  <c r="H1413" i="1"/>
  <c r="G1413" i="1"/>
  <c r="F1413" i="1"/>
  <c r="E1413" i="1"/>
  <c r="I1429" i="1"/>
  <c r="H1429" i="1"/>
  <c r="G1429" i="1"/>
  <c r="F1429" i="1"/>
  <c r="E1429" i="1"/>
  <c r="I1445" i="1"/>
  <c r="H1445" i="1"/>
  <c r="G1445" i="1"/>
  <c r="F1445" i="1"/>
  <c r="E1445" i="1"/>
  <c r="I1461" i="1"/>
  <c r="H1461" i="1"/>
  <c r="G1461" i="1"/>
  <c r="F1461" i="1"/>
  <c r="E1461" i="1"/>
  <c r="I1477" i="1"/>
  <c r="H1477" i="1"/>
  <c r="G1477" i="1"/>
  <c r="F1477" i="1"/>
  <c r="E1477" i="1"/>
  <c r="I1493" i="1"/>
  <c r="H1493" i="1"/>
  <c r="G1493" i="1"/>
  <c r="F1493" i="1"/>
  <c r="E1493" i="1"/>
  <c r="I1509" i="1"/>
  <c r="H1509" i="1"/>
  <c r="G1509" i="1"/>
  <c r="F1509" i="1"/>
  <c r="E1509" i="1"/>
  <c r="I1525" i="1"/>
  <c r="H1525" i="1"/>
  <c r="G1525" i="1"/>
  <c r="F1525" i="1"/>
  <c r="E1525" i="1"/>
  <c r="I1541" i="1"/>
  <c r="H1541" i="1"/>
  <c r="G1541" i="1"/>
  <c r="F1541" i="1"/>
  <c r="E1541" i="1"/>
  <c r="I1557" i="1"/>
  <c r="H1557" i="1"/>
  <c r="G1557" i="1"/>
  <c r="F1557" i="1"/>
  <c r="E1557" i="1"/>
  <c r="I1573" i="1"/>
  <c r="H1573" i="1"/>
  <c r="G1573" i="1"/>
  <c r="F1573" i="1"/>
  <c r="E1573" i="1"/>
  <c r="I1589" i="1"/>
  <c r="H1589" i="1"/>
  <c r="G1589" i="1"/>
  <c r="F1589" i="1"/>
  <c r="E1589" i="1"/>
  <c r="I1605" i="1"/>
  <c r="H1605" i="1"/>
  <c r="G1605" i="1"/>
  <c r="F1605" i="1"/>
  <c r="E1605" i="1"/>
  <c r="I1621" i="1"/>
  <c r="H1621" i="1"/>
  <c r="G1621" i="1"/>
  <c r="F1621" i="1"/>
  <c r="E1621" i="1"/>
  <c r="I1637" i="1"/>
  <c r="H1637" i="1"/>
  <c r="G1637" i="1"/>
  <c r="F1637" i="1"/>
  <c r="E1637" i="1"/>
  <c r="I1653" i="1"/>
  <c r="H1653" i="1"/>
  <c r="G1653" i="1"/>
  <c r="F1653" i="1"/>
  <c r="E1653" i="1"/>
  <c r="I1669" i="1"/>
  <c r="H1669" i="1"/>
  <c r="G1669" i="1"/>
  <c r="F1669" i="1"/>
  <c r="E1669" i="1"/>
  <c r="I1685" i="1"/>
  <c r="H1685" i="1"/>
  <c r="G1685" i="1"/>
  <c r="F1685" i="1"/>
  <c r="E1685" i="1"/>
  <c r="I1701" i="1"/>
  <c r="H1701" i="1"/>
  <c r="G1701" i="1"/>
  <c r="F1701" i="1"/>
  <c r="E1701" i="1"/>
  <c r="I1717" i="1"/>
  <c r="H1717" i="1"/>
  <c r="G1717" i="1"/>
  <c r="F1717" i="1"/>
  <c r="E1717" i="1"/>
  <c r="I1733" i="1"/>
  <c r="H1733" i="1"/>
  <c r="G1733" i="1"/>
  <c r="F1733" i="1"/>
  <c r="E1733" i="1"/>
  <c r="I1749" i="1"/>
  <c r="H1749" i="1"/>
  <c r="G1749" i="1"/>
  <c r="F1749" i="1"/>
  <c r="E1749" i="1"/>
  <c r="I1765" i="1"/>
  <c r="H1765" i="1"/>
  <c r="G1765" i="1"/>
  <c r="F1765" i="1"/>
  <c r="E1765" i="1"/>
  <c r="I1781" i="1"/>
  <c r="H1781" i="1"/>
  <c r="G1781" i="1"/>
  <c r="F1781" i="1"/>
  <c r="E1781" i="1"/>
  <c r="I1797" i="1"/>
  <c r="H1797" i="1"/>
  <c r="G1797" i="1"/>
  <c r="F1797" i="1"/>
  <c r="E1797" i="1"/>
  <c r="I1813" i="1"/>
  <c r="H1813" i="1"/>
  <c r="G1813" i="1"/>
  <c r="F1813" i="1"/>
  <c r="E1813" i="1"/>
  <c r="I1829" i="1"/>
  <c r="H1829" i="1"/>
  <c r="G1829" i="1"/>
  <c r="F1829" i="1"/>
  <c r="E1829" i="1"/>
  <c r="I1845" i="1"/>
  <c r="H1845" i="1"/>
  <c r="G1845" i="1"/>
  <c r="F1845" i="1"/>
  <c r="E1845" i="1"/>
  <c r="I1861" i="1"/>
  <c r="H1861" i="1"/>
  <c r="G1861" i="1"/>
  <c r="F1861" i="1"/>
  <c r="E1861" i="1"/>
  <c r="I1877" i="1"/>
  <c r="H1877" i="1"/>
  <c r="G1877" i="1"/>
  <c r="F1877" i="1"/>
  <c r="E1877" i="1"/>
  <c r="I1893" i="1"/>
  <c r="H1893" i="1"/>
  <c r="G1893" i="1"/>
  <c r="F1893" i="1"/>
  <c r="E1893" i="1"/>
  <c r="I1909" i="1"/>
  <c r="H1909" i="1"/>
  <c r="G1909" i="1"/>
  <c r="F1909" i="1"/>
  <c r="E1909" i="1"/>
  <c r="I1925" i="1"/>
  <c r="H1925" i="1"/>
  <c r="G1925" i="1"/>
  <c r="F1925" i="1"/>
  <c r="E1925" i="1"/>
  <c r="I1941" i="1"/>
  <c r="H1941" i="1"/>
  <c r="G1941" i="1"/>
  <c r="F1941" i="1"/>
  <c r="E1941" i="1"/>
  <c r="I1957" i="1"/>
  <c r="H1957" i="1"/>
  <c r="G1957" i="1"/>
  <c r="F1957" i="1"/>
  <c r="E1957" i="1"/>
  <c r="I1973" i="1"/>
  <c r="H1973" i="1"/>
  <c r="G1973" i="1"/>
  <c r="F1973" i="1"/>
  <c r="E1973" i="1"/>
  <c r="I1989" i="1"/>
  <c r="H1989" i="1"/>
  <c r="G1989" i="1"/>
  <c r="F1989" i="1"/>
  <c r="E1989" i="1"/>
  <c r="I2005" i="1"/>
  <c r="H2005" i="1"/>
  <c r="G2005" i="1"/>
  <c r="F2005" i="1"/>
  <c r="E2005" i="1"/>
  <c r="I2021" i="1"/>
  <c r="H2021" i="1"/>
  <c r="G2021" i="1"/>
  <c r="F2021" i="1"/>
  <c r="E2021" i="1"/>
  <c r="I2037" i="1"/>
  <c r="H2037" i="1"/>
  <c r="G2037" i="1"/>
  <c r="F2037" i="1"/>
  <c r="E2037" i="1"/>
  <c r="I2053" i="1"/>
  <c r="H2053" i="1"/>
  <c r="G2053" i="1"/>
  <c r="F2053" i="1"/>
  <c r="E2053" i="1"/>
  <c r="I2069" i="1"/>
  <c r="H2069" i="1"/>
  <c r="G2069" i="1"/>
  <c r="F2069" i="1"/>
  <c r="E2069" i="1"/>
  <c r="I2085" i="1"/>
  <c r="H2085" i="1"/>
  <c r="G2085" i="1"/>
  <c r="F2085" i="1"/>
  <c r="E2085" i="1"/>
  <c r="I2101" i="1"/>
  <c r="H2101" i="1"/>
  <c r="G2101" i="1"/>
  <c r="F2101" i="1"/>
  <c r="E2101" i="1"/>
  <c r="I2117" i="1"/>
  <c r="H2117" i="1"/>
  <c r="G2117" i="1"/>
  <c r="F2117" i="1"/>
  <c r="E2117" i="1"/>
  <c r="I2133" i="1"/>
  <c r="H2133" i="1"/>
  <c r="G2133" i="1"/>
  <c r="F2133" i="1"/>
  <c r="E2133" i="1"/>
  <c r="I2149" i="1"/>
  <c r="H2149" i="1"/>
  <c r="G2149" i="1"/>
  <c r="F2149" i="1"/>
  <c r="E2149" i="1"/>
  <c r="I2165" i="1"/>
  <c r="H2165" i="1"/>
  <c r="G2165" i="1"/>
  <c r="F2165" i="1"/>
  <c r="E2165" i="1"/>
  <c r="I2181" i="1"/>
  <c r="H2181" i="1"/>
  <c r="G2181" i="1"/>
  <c r="F2181" i="1"/>
  <c r="E2181" i="1"/>
  <c r="I2197" i="1"/>
  <c r="H2197" i="1"/>
  <c r="G2197" i="1"/>
  <c r="F2197" i="1"/>
  <c r="E2197" i="1"/>
  <c r="I2213" i="1"/>
  <c r="H2213" i="1"/>
  <c r="G2213" i="1"/>
  <c r="F2213" i="1"/>
  <c r="E2213" i="1"/>
  <c r="I2229" i="1"/>
  <c r="H2229" i="1"/>
  <c r="G2229" i="1"/>
  <c r="F2229" i="1"/>
  <c r="E2229" i="1"/>
  <c r="I2245" i="1"/>
  <c r="H2245" i="1"/>
  <c r="G2245" i="1"/>
  <c r="F2245" i="1"/>
  <c r="E2245" i="1"/>
  <c r="I2261" i="1"/>
  <c r="H2261" i="1"/>
  <c r="G2261" i="1"/>
  <c r="F2261" i="1"/>
  <c r="E2261" i="1"/>
  <c r="I2277" i="1"/>
  <c r="H2277" i="1"/>
  <c r="G2277" i="1"/>
  <c r="F2277" i="1"/>
  <c r="E2277" i="1"/>
  <c r="I2293" i="1"/>
  <c r="H2293" i="1"/>
  <c r="G2293" i="1"/>
  <c r="F2293" i="1"/>
  <c r="E2293" i="1"/>
  <c r="I2309" i="1"/>
  <c r="H2309" i="1"/>
  <c r="G2309" i="1"/>
  <c r="F2309" i="1"/>
  <c r="E2309" i="1"/>
  <c r="I2325" i="1"/>
  <c r="H2325" i="1"/>
  <c r="G2325" i="1"/>
  <c r="F2325" i="1"/>
  <c r="E2325" i="1"/>
  <c r="I2341" i="1"/>
  <c r="H2341" i="1"/>
  <c r="G2341" i="1"/>
  <c r="F2341" i="1"/>
  <c r="E2341" i="1"/>
  <c r="I2357" i="1"/>
  <c r="H2357" i="1"/>
  <c r="G2357" i="1"/>
  <c r="F2357" i="1"/>
  <c r="E2357" i="1"/>
  <c r="I2373" i="1"/>
  <c r="H2373" i="1"/>
  <c r="G2373" i="1"/>
  <c r="F2373" i="1"/>
  <c r="E2373" i="1"/>
  <c r="I2389" i="1"/>
  <c r="H2389" i="1"/>
  <c r="G2389" i="1"/>
  <c r="F2389" i="1"/>
  <c r="E2389" i="1"/>
  <c r="I2405" i="1"/>
  <c r="H2405" i="1"/>
  <c r="G2405" i="1"/>
  <c r="F2405" i="1"/>
  <c r="E2405" i="1"/>
  <c r="I2421" i="1"/>
  <c r="H2421" i="1"/>
  <c r="G2421" i="1"/>
  <c r="F2421" i="1"/>
  <c r="E2421" i="1"/>
  <c r="I2437" i="1"/>
  <c r="H2437" i="1"/>
  <c r="G2437" i="1"/>
  <c r="F2437" i="1"/>
  <c r="E2437" i="1"/>
  <c r="I2453" i="1"/>
  <c r="H2453" i="1"/>
  <c r="G2453" i="1"/>
  <c r="F2453" i="1"/>
  <c r="E2453" i="1"/>
  <c r="I2469" i="1"/>
  <c r="H2469" i="1"/>
  <c r="G2469" i="1"/>
  <c r="F2469" i="1"/>
  <c r="E2469" i="1"/>
  <c r="I2485" i="1"/>
  <c r="H2485" i="1"/>
  <c r="G2485" i="1"/>
  <c r="F2485" i="1"/>
  <c r="E2485" i="1"/>
  <c r="I2501" i="1"/>
  <c r="H2501" i="1"/>
  <c r="G2501" i="1"/>
  <c r="F2501" i="1"/>
  <c r="E2501" i="1"/>
  <c r="I2517" i="1"/>
  <c r="H2517" i="1"/>
  <c r="G2517" i="1"/>
  <c r="F2517" i="1"/>
  <c r="E2517" i="1"/>
  <c r="I2533" i="1"/>
  <c r="H2533" i="1"/>
  <c r="G2533" i="1"/>
  <c r="F2533" i="1"/>
  <c r="E2533" i="1"/>
  <c r="I2549" i="1"/>
  <c r="H2549" i="1"/>
  <c r="G2549" i="1"/>
  <c r="F2549" i="1"/>
  <c r="E2549" i="1"/>
  <c r="I2565" i="1"/>
  <c r="H2565" i="1"/>
  <c r="G2565" i="1"/>
  <c r="F2565" i="1"/>
  <c r="E2565" i="1"/>
  <c r="I2581" i="1"/>
  <c r="H2581" i="1"/>
  <c r="G2581" i="1"/>
  <c r="F2581" i="1"/>
  <c r="E2581" i="1"/>
  <c r="I2597" i="1"/>
  <c r="H2597" i="1"/>
  <c r="G2597" i="1"/>
  <c r="F2597" i="1"/>
  <c r="E2597" i="1"/>
  <c r="I2613" i="1"/>
  <c r="H2613" i="1"/>
  <c r="G2613" i="1"/>
  <c r="F2613" i="1"/>
  <c r="E2613" i="1"/>
  <c r="I2629" i="1"/>
  <c r="H2629" i="1"/>
  <c r="G2629" i="1"/>
  <c r="F2629" i="1"/>
  <c r="E2629" i="1"/>
  <c r="I2645" i="1"/>
  <c r="H2645" i="1"/>
  <c r="G2645" i="1"/>
  <c r="F2645" i="1"/>
  <c r="E2645" i="1"/>
  <c r="I2661" i="1"/>
  <c r="H2661" i="1"/>
  <c r="G2661" i="1"/>
  <c r="F2661" i="1"/>
  <c r="E2661" i="1"/>
  <c r="I2677" i="1"/>
  <c r="H2677" i="1"/>
  <c r="G2677" i="1"/>
  <c r="F2677" i="1"/>
  <c r="E2677" i="1"/>
  <c r="I2693" i="1"/>
  <c r="H2693" i="1"/>
  <c r="G2693" i="1"/>
  <c r="F2693" i="1"/>
  <c r="E2693" i="1"/>
  <c r="I2709" i="1"/>
  <c r="H2709" i="1"/>
  <c r="G2709" i="1"/>
  <c r="F2709" i="1"/>
  <c r="E2709" i="1"/>
  <c r="I2725" i="1"/>
  <c r="H2725" i="1"/>
  <c r="G2725" i="1"/>
  <c r="F2725" i="1"/>
  <c r="E2725" i="1"/>
  <c r="I2741" i="1"/>
  <c r="H2741" i="1"/>
  <c r="G2741" i="1"/>
  <c r="F2741" i="1"/>
  <c r="E2741" i="1"/>
  <c r="I2757" i="1"/>
  <c r="H2757" i="1"/>
  <c r="G2757" i="1"/>
  <c r="F2757" i="1"/>
  <c r="E2757" i="1"/>
  <c r="I2773" i="1"/>
  <c r="H2773" i="1"/>
  <c r="G2773" i="1"/>
  <c r="F2773" i="1"/>
  <c r="E2773" i="1"/>
  <c r="I2789" i="1"/>
  <c r="H2789" i="1"/>
  <c r="G2789" i="1"/>
  <c r="F2789" i="1"/>
  <c r="E2789" i="1"/>
  <c r="I2805" i="1"/>
  <c r="H2805" i="1"/>
  <c r="G2805" i="1"/>
  <c r="F2805" i="1"/>
  <c r="E2805" i="1"/>
  <c r="I2821" i="1"/>
  <c r="H2821" i="1"/>
  <c r="G2821" i="1"/>
  <c r="F2821" i="1"/>
  <c r="E2821" i="1"/>
  <c r="I2837" i="1"/>
  <c r="H2837" i="1"/>
  <c r="G2837" i="1"/>
  <c r="F2837" i="1"/>
  <c r="E2837" i="1"/>
  <c r="I2853" i="1"/>
  <c r="H2853" i="1"/>
  <c r="G2853" i="1"/>
  <c r="F2853" i="1"/>
  <c r="E2853" i="1"/>
  <c r="I2869" i="1"/>
  <c r="H2869" i="1"/>
  <c r="G2869" i="1"/>
  <c r="F2869" i="1"/>
  <c r="E2869" i="1"/>
  <c r="I2885" i="1"/>
  <c r="H2885" i="1"/>
  <c r="G2885" i="1"/>
  <c r="F2885" i="1"/>
  <c r="E2885" i="1"/>
  <c r="I2901" i="1"/>
  <c r="H2901" i="1"/>
  <c r="G2901" i="1"/>
  <c r="F2901" i="1"/>
  <c r="E2901" i="1"/>
  <c r="I2917" i="1"/>
  <c r="H2917" i="1"/>
  <c r="G2917" i="1"/>
  <c r="F2917" i="1"/>
  <c r="E2917" i="1"/>
  <c r="I2933" i="1"/>
  <c r="H2933" i="1"/>
  <c r="G2933" i="1"/>
  <c r="F2933" i="1"/>
  <c r="E2933" i="1"/>
  <c r="I2949" i="1"/>
  <c r="H2949" i="1"/>
  <c r="G2949" i="1"/>
  <c r="F2949" i="1"/>
  <c r="E2949" i="1"/>
  <c r="I2965" i="1"/>
  <c r="H2965" i="1"/>
  <c r="G2965" i="1"/>
  <c r="F2965" i="1"/>
  <c r="E2965" i="1"/>
  <c r="I2981" i="1"/>
  <c r="H2981" i="1"/>
  <c r="G2981" i="1"/>
  <c r="F2981" i="1"/>
  <c r="E2981" i="1"/>
  <c r="I2997" i="1"/>
  <c r="H2997" i="1"/>
  <c r="G2997" i="1"/>
  <c r="F2997" i="1"/>
  <c r="E2997" i="1"/>
  <c r="I3013" i="1"/>
  <c r="H3013" i="1"/>
  <c r="G3013" i="1"/>
  <c r="F3013" i="1"/>
  <c r="E3013" i="1"/>
  <c r="I3029" i="1"/>
  <c r="H3029" i="1"/>
  <c r="G3029" i="1"/>
  <c r="F3029" i="1"/>
  <c r="E3029" i="1"/>
  <c r="I3045" i="1"/>
  <c r="H3045" i="1"/>
  <c r="G3045" i="1"/>
  <c r="F3045" i="1"/>
  <c r="E3045" i="1"/>
  <c r="I3061" i="1"/>
  <c r="H3061" i="1"/>
  <c r="G3061" i="1"/>
  <c r="F3061" i="1"/>
  <c r="E3061" i="1"/>
  <c r="I3077" i="1"/>
  <c r="H3077" i="1"/>
  <c r="G3077" i="1"/>
  <c r="F3077" i="1"/>
  <c r="E3077" i="1"/>
  <c r="I3093" i="1"/>
  <c r="H3093" i="1"/>
  <c r="G3093" i="1"/>
  <c r="F3093" i="1"/>
  <c r="E3093" i="1"/>
  <c r="I3109" i="1"/>
  <c r="H3109" i="1"/>
  <c r="G3109" i="1"/>
  <c r="F3109" i="1"/>
  <c r="E3109" i="1"/>
  <c r="I3125" i="1"/>
  <c r="H3125" i="1"/>
  <c r="G3125" i="1"/>
  <c r="F3125" i="1"/>
  <c r="E3125" i="1"/>
  <c r="I3141" i="1"/>
  <c r="H3141" i="1"/>
  <c r="G3141" i="1"/>
  <c r="F3141" i="1"/>
  <c r="E3141" i="1"/>
  <c r="I3157" i="1"/>
  <c r="H3157" i="1"/>
  <c r="G3157" i="1"/>
  <c r="F3157" i="1"/>
  <c r="E3157" i="1"/>
  <c r="I3173" i="1"/>
  <c r="H3173" i="1"/>
  <c r="G3173" i="1"/>
  <c r="F3173" i="1"/>
  <c r="E3173" i="1"/>
  <c r="I3189" i="1"/>
  <c r="H3189" i="1"/>
  <c r="G3189" i="1"/>
  <c r="F3189" i="1"/>
  <c r="E3189" i="1"/>
  <c r="I3205" i="1"/>
  <c r="H3205" i="1"/>
  <c r="G3205" i="1"/>
  <c r="F3205" i="1"/>
  <c r="E3205" i="1"/>
  <c r="I3221" i="1"/>
  <c r="H3221" i="1"/>
  <c r="G3221" i="1"/>
  <c r="F3221" i="1"/>
  <c r="E3221" i="1"/>
  <c r="I3237" i="1"/>
  <c r="H3237" i="1"/>
  <c r="G3237" i="1"/>
  <c r="F3237" i="1"/>
  <c r="E3237" i="1"/>
  <c r="I3253" i="1"/>
  <c r="H3253" i="1"/>
  <c r="G3253" i="1"/>
  <c r="F3253" i="1"/>
  <c r="E3253" i="1"/>
  <c r="I3269" i="1"/>
  <c r="H3269" i="1"/>
  <c r="G3269" i="1"/>
  <c r="F3269" i="1"/>
  <c r="E3269" i="1"/>
  <c r="I3285" i="1"/>
  <c r="H3285" i="1"/>
  <c r="G3285" i="1"/>
  <c r="F3285" i="1"/>
  <c r="E3285" i="1"/>
  <c r="I3301" i="1"/>
  <c r="H3301" i="1"/>
  <c r="G3301" i="1"/>
  <c r="F3301" i="1"/>
  <c r="E3301" i="1"/>
  <c r="I3317" i="1"/>
  <c r="H3317" i="1"/>
  <c r="G3317" i="1"/>
  <c r="F3317" i="1"/>
  <c r="E3317" i="1"/>
  <c r="I3333" i="1"/>
  <c r="H3333" i="1"/>
  <c r="G3333" i="1"/>
  <c r="F3333" i="1"/>
  <c r="E3333" i="1"/>
  <c r="I3349" i="1"/>
  <c r="H3349" i="1"/>
  <c r="G3349" i="1"/>
  <c r="F3349" i="1"/>
  <c r="E3349" i="1"/>
  <c r="I3365" i="1"/>
  <c r="H3365" i="1"/>
  <c r="G3365" i="1"/>
  <c r="F3365" i="1"/>
  <c r="E3365" i="1"/>
  <c r="I3381" i="1"/>
  <c r="H3381" i="1"/>
  <c r="G3381" i="1"/>
  <c r="F3381" i="1"/>
  <c r="E3381" i="1"/>
  <c r="I3397" i="1"/>
  <c r="H3397" i="1"/>
  <c r="G3397" i="1"/>
  <c r="F3397" i="1"/>
  <c r="E3397" i="1"/>
  <c r="I3417" i="1"/>
  <c r="H3417" i="1"/>
  <c r="G3417" i="1"/>
  <c r="F3417" i="1"/>
  <c r="E3417" i="1"/>
  <c r="I3433" i="1"/>
  <c r="H3433" i="1"/>
  <c r="G3433" i="1"/>
  <c r="F3433" i="1"/>
  <c r="E3433" i="1"/>
  <c r="I3449" i="1"/>
  <c r="H3449" i="1"/>
  <c r="G3449" i="1"/>
  <c r="F3449" i="1"/>
  <c r="E3449" i="1"/>
  <c r="I3465" i="1"/>
  <c r="H3465" i="1"/>
  <c r="G3465" i="1"/>
  <c r="F3465" i="1"/>
  <c r="E3465" i="1"/>
  <c r="I3485" i="1"/>
  <c r="H3485" i="1"/>
  <c r="G3485" i="1"/>
  <c r="F3485" i="1"/>
  <c r="E3485" i="1"/>
  <c r="H10" i="1"/>
  <c r="H26" i="1"/>
  <c r="H42" i="1"/>
  <c r="H58" i="1"/>
  <c r="H74" i="1"/>
  <c r="H90" i="1"/>
  <c r="H106" i="1"/>
  <c r="H122" i="1"/>
  <c r="H138" i="1"/>
  <c r="H154" i="1"/>
  <c r="H170" i="1"/>
  <c r="H186" i="1"/>
  <c r="H202" i="1"/>
  <c r="H218" i="1"/>
  <c r="H234" i="1"/>
  <c r="H250" i="1"/>
  <c r="H266" i="1"/>
  <c r="H282" i="1"/>
  <c r="H298" i="1"/>
  <c r="H314" i="1"/>
  <c r="H330" i="1"/>
  <c r="H346" i="1"/>
  <c r="I490" i="1"/>
  <c r="H490" i="1"/>
  <c r="G490" i="1"/>
  <c r="F490" i="1"/>
  <c r="E490" i="1"/>
  <c r="I506" i="1"/>
  <c r="H506" i="1"/>
  <c r="G506" i="1"/>
  <c r="F506" i="1"/>
  <c r="E506" i="1"/>
  <c r="I522" i="1"/>
  <c r="H522" i="1"/>
  <c r="G522" i="1"/>
  <c r="F522" i="1"/>
  <c r="E522" i="1"/>
  <c r="I538" i="1"/>
  <c r="H538" i="1"/>
  <c r="G538" i="1"/>
  <c r="F538" i="1"/>
  <c r="E538" i="1"/>
  <c r="I554" i="1"/>
  <c r="H554" i="1"/>
  <c r="G554" i="1"/>
  <c r="F554" i="1"/>
  <c r="E554" i="1"/>
  <c r="I570" i="1"/>
  <c r="H570" i="1"/>
  <c r="G570" i="1"/>
  <c r="F570" i="1"/>
  <c r="E570" i="1"/>
  <c r="I586" i="1"/>
  <c r="H586" i="1"/>
  <c r="G586" i="1"/>
  <c r="F586" i="1"/>
  <c r="E586" i="1"/>
  <c r="I602" i="1"/>
  <c r="H602" i="1"/>
  <c r="G602" i="1"/>
  <c r="F602" i="1"/>
  <c r="E602" i="1"/>
  <c r="I618" i="1"/>
  <c r="H618" i="1"/>
  <c r="G618" i="1"/>
  <c r="F618" i="1"/>
  <c r="E618" i="1"/>
  <c r="I634" i="1"/>
  <c r="H634" i="1"/>
  <c r="G634" i="1"/>
  <c r="F634" i="1"/>
  <c r="E634" i="1"/>
  <c r="I650" i="1"/>
  <c r="H650" i="1"/>
  <c r="G650" i="1"/>
  <c r="F650" i="1"/>
  <c r="E650" i="1"/>
  <c r="I666" i="1"/>
  <c r="H666" i="1"/>
  <c r="G666" i="1"/>
  <c r="F666" i="1"/>
  <c r="E666" i="1"/>
  <c r="I682" i="1"/>
  <c r="H682" i="1"/>
  <c r="G682" i="1"/>
  <c r="F682" i="1"/>
  <c r="E682" i="1"/>
  <c r="I698" i="1"/>
  <c r="H698" i="1"/>
  <c r="G698" i="1"/>
  <c r="F698" i="1"/>
  <c r="E698" i="1"/>
  <c r="I714" i="1"/>
  <c r="H714" i="1"/>
  <c r="G714" i="1"/>
  <c r="F714" i="1"/>
  <c r="E714" i="1"/>
  <c r="I730" i="1"/>
  <c r="H730" i="1"/>
  <c r="G730" i="1"/>
  <c r="F730" i="1"/>
  <c r="E730" i="1"/>
  <c r="I746" i="1"/>
  <c r="H746" i="1"/>
  <c r="G746" i="1"/>
  <c r="F746" i="1"/>
  <c r="E746" i="1"/>
  <c r="I762" i="1"/>
  <c r="H762" i="1"/>
  <c r="G762" i="1"/>
  <c r="F762" i="1"/>
  <c r="E762" i="1"/>
  <c r="I778" i="1"/>
  <c r="H778" i="1"/>
  <c r="G778" i="1"/>
  <c r="F778" i="1"/>
  <c r="E778" i="1"/>
  <c r="I794" i="1"/>
  <c r="H794" i="1"/>
  <c r="G794" i="1"/>
  <c r="F794" i="1"/>
  <c r="E794" i="1"/>
  <c r="I810" i="1"/>
  <c r="H810" i="1"/>
  <c r="G810" i="1"/>
  <c r="F810" i="1"/>
  <c r="E810" i="1"/>
  <c r="I826" i="1"/>
  <c r="H826" i="1"/>
  <c r="G826" i="1"/>
  <c r="F826" i="1"/>
  <c r="E826" i="1"/>
  <c r="I842" i="1"/>
  <c r="H842" i="1"/>
  <c r="G842" i="1"/>
  <c r="F842" i="1"/>
  <c r="E842" i="1"/>
  <c r="I858" i="1"/>
  <c r="H858" i="1"/>
  <c r="G858" i="1"/>
  <c r="F858" i="1"/>
  <c r="E858" i="1"/>
  <c r="I874" i="1"/>
  <c r="H874" i="1"/>
  <c r="G874" i="1"/>
  <c r="F874" i="1"/>
  <c r="E874" i="1"/>
  <c r="I890" i="1"/>
  <c r="H890" i="1"/>
  <c r="G890" i="1"/>
  <c r="F890" i="1"/>
  <c r="E890" i="1"/>
  <c r="I906" i="1"/>
  <c r="H906" i="1"/>
  <c r="G906" i="1"/>
  <c r="F906" i="1"/>
  <c r="E906" i="1"/>
  <c r="I922" i="1"/>
  <c r="H922" i="1"/>
  <c r="G922" i="1"/>
  <c r="F922" i="1"/>
  <c r="E922" i="1"/>
  <c r="I938" i="1"/>
  <c r="H938" i="1"/>
  <c r="G938" i="1"/>
  <c r="F938" i="1"/>
  <c r="E938" i="1"/>
  <c r="I954" i="1"/>
  <c r="H954" i="1"/>
  <c r="G954" i="1"/>
  <c r="F954" i="1"/>
  <c r="E954" i="1"/>
  <c r="I970" i="1"/>
  <c r="H970" i="1"/>
  <c r="G970" i="1"/>
  <c r="F970" i="1"/>
  <c r="E970" i="1"/>
  <c r="I986" i="1"/>
  <c r="H986" i="1"/>
  <c r="G986" i="1"/>
  <c r="F986" i="1"/>
  <c r="E986" i="1"/>
  <c r="I1002" i="1"/>
  <c r="H1002" i="1"/>
  <c r="G1002" i="1"/>
  <c r="F1002" i="1"/>
  <c r="E1002" i="1"/>
  <c r="I1018" i="1"/>
  <c r="H1018" i="1"/>
  <c r="G1018" i="1"/>
  <c r="F1018" i="1"/>
  <c r="E1018" i="1"/>
  <c r="I1034" i="1"/>
  <c r="H1034" i="1"/>
  <c r="G1034" i="1"/>
  <c r="F1034" i="1"/>
  <c r="E1034" i="1"/>
  <c r="I1050" i="1"/>
  <c r="H1050" i="1"/>
  <c r="G1050" i="1"/>
  <c r="F1050" i="1"/>
  <c r="E1050" i="1"/>
  <c r="I1066" i="1"/>
  <c r="H1066" i="1"/>
  <c r="G1066" i="1"/>
  <c r="F1066" i="1"/>
  <c r="E1066" i="1"/>
  <c r="I1082" i="1"/>
  <c r="H1082" i="1"/>
  <c r="G1082" i="1"/>
  <c r="F1082" i="1"/>
  <c r="E1082" i="1"/>
  <c r="I1098" i="1"/>
  <c r="H1098" i="1"/>
  <c r="G1098" i="1"/>
  <c r="F1098" i="1"/>
  <c r="E1098" i="1"/>
  <c r="I1114" i="1"/>
  <c r="H1114" i="1"/>
  <c r="G1114" i="1"/>
  <c r="F1114" i="1"/>
  <c r="E1114" i="1"/>
  <c r="I1130" i="1"/>
  <c r="H1130" i="1"/>
  <c r="G1130" i="1"/>
  <c r="F1130" i="1"/>
  <c r="E1130" i="1"/>
  <c r="I1146" i="1"/>
  <c r="H1146" i="1"/>
  <c r="G1146" i="1"/>
  <c r="F1146" i="1"/>
  <c r="E1146" i="1"/>
  <c r="I1162" i="1"/>
  <c r="H1162" i="1"/>
  <c r="G1162" i="1"/>
  <c r="F1162" i="1"/>
  <c r="E1162" i="1"/>
  <c r="I1178" i="1"/>
  <c r="H1178" i="1"/>
  <c r="G1178" i="1"/>
  <c r="F1178" i="1"/>
  <c r="E1178" i="1"/>
  <c r="I1194" i="1"/>
  <c r="H1194" i="1"/>
  <c r="G1194" i="1"/>
  <c r="F1194" i="1"/>
  <c r="E1194" i="1"/>
  <c r="I1210" i="1"/>
  <c r="H1210" i="1"/>
  <c r="G1210" i="1"/>
  <c r="F1210" i="1"/>
  <c r="E1210" i="1"/>
  <c r="I1226" i="1"/>
  <c r="H1226" i="1"/>
  <c r="G1226" i="1"/>
  <c r="F1226" i="1"/>
  <c r="E1226" i="1"/>
  <c r="I1242" i="1"/>
  <c r="H1242" i="1"/>
  <c r="G1242" i="1"/>
  <c r="F1242" i="1"/>
  <c r="E1242" i="1"/>
  <c r="I1258" i="1"/>
  <c r="H1258" i="1"/>
  <c r="G1258" i="1"/>
  <c r="F1258" i="1"/>
  <c r="E1258" i="1"/>
  <c r="I1274" i="1"/>
  <c r="H1274" i="1"/>
  <c r="G1274" i="1"/>
  <c r="F1274" i="1"/>
  <c r="E1274" i="1"/>
  <c r="I1290" i="1"/>
  <c r="H1290" i="1"/>
  <c r="G1290" i="1"/>
  <c r="F1290" i="1"/>
  <c r="E1290" i="1"/>
  <c r="I1306" i="1"/>
  <c r="H1306" i="1"/>
  <c r="G1306" i="1"/>
  <c r="F1306" i="1"/>
  <c r="E1306" i="1"/>
  <c r="I1322" i="1"/>
  <c r="H1322" i="1"/>
  <c r="G1322" i="1"/>
  <c r="F1322" i="1"/>
  <c r="E1322" i="1"/>
  <c r="I1338" i="1"/>
  <c r="H1338" i="1"/>
  <c r="G1338" i="1"/>
  <c r="F1338" i="1"/>
  <c r="E1338" i="1"/>
  <c r="I1354" i="1"/>
  <c r="H1354" i="1"/>
  <c r="G1354" i="1"/>
  <c r="F1354" i="1"/>
  <c r="E1354" i="1"/>
  <c r="I1370" i="1"/>
  <c r="H1370" i="1"/>
  <c r="G1370" i="1"/>
  <c r="F1370" i="1"/>
  <c r="E1370" i="1"/>
  <c r="I1386" i="1"/>
  <c r="H1386" i="1"/>
  <c r="G1386" i="1"/>
  <c r="F1386" i="1"/>
  <c r="E1386" i="1"/>
  <c r="I1402" i="1"/>
  <c r="H1402" i="1"/>
  <c r="G1402" i="1"/>
  <c r="F1402" i="1"/>
  <c r="E1402" i="1"/>
  <c r="I1418" i="1"/>
  <c r="H1418" i="1"/>
  <c r="G1418" i="1"/>
  <c r="F1418" i="1"/>
  <c r="E1418" i="1"/>
  <c r="I1434" i="1"/>
  <c r="H1434" i="1"/>
  <c r="G1434" i="1"/>
  <c r="F1434" i="1"/>
  <c r="E1434" i="1"/>
  <c r="I1450" i="1"/>
  <c r="H1450" i="1"/>
  <c r="G1450" i="1"/>
  <c r="F1450" i="1"/>
  <c r="E1450" i="1"/>
  <c r="I1466" i="1"/>
  <c r="H1466" i="1"/>
  <c r="G1466" i="1"/>
  <c r="F1466" i="1"/>
  <c r="E1466" i="1"/>
  <c r="I1482" i="1"/>
  <c r="H1482" i="1"/>
  <c r="G1482" i="1"/>
  <c r="F1482" i="1"/>
  <c r="E1482" i="1"/>
  <c r="I1498" i="1"/>
  <c r="H1498" i="1"/>
  <c r="G1498" i="1"/>
  <c r="F1498" i="1"/>
  <c r="E1498" i="1"/>
  <c r="I1514" i="1"/>
  <c r="H1514" i="1"/>
  <c r="G1514" i="1"/>
  <c r="F1514" i="1"/>
  <c r="E1514" i="1"/>
  <c r="I1530" i="1"/>
  <c r="H1530" i="1"/>
  <c r="G1530" i="1"/>
  <c r="F1530" i="1"/>
  <c r="E1530" i="1"/>
  <c r="I1546" i="1"/>
  <c r="H1546" i="1"/>
  <c r="G1546" i="1"/>
  <c r="F1546" i="1"/>
  <c r="E1546" i="1"/>
  <c r="I1562" i="1"/>
  <c r="H1562" i="1"/>
  <c r="G1562" i="1"/>
  <c r="F1562" i="1"/>
  <c r="E1562" i="1"/>
  <c r="I1578" i="1"/>
  <c r="H1578" i="1"/>
  <c r="G1578" i="1"/>
  <c r="F1578" i="1"/>
  <c r="E1578" i="1"/>
  <c r="I1594" i="1"/>
  <c r="H1594" i="1"/>
  <c r="G1594" i="1"/>
  <c r="F1594" i="1"/>
  <c r="E1594" i="1"/>
  <c r="I1610" i="1"/>
  <c r="H1610" i="1"/>
  <c r="G1610" i="1"/>
  <c r="F1610" i="1"/>
  <c r="E1610" i="1"/>
  <c r="I1626" i="1"/>
  <c r="H1626" i="1"/>
  <c r="G1626" i="1"/>
  <c r="F1626" i="1"/>
  <c r="E1626" i="1"/>
  <c r="I1642" i="1"/>
  <c r="H1642" i="1"/>
  <c r="G1642" i="1"/>
  <c r="F1642" i="1"/>
  <c r="E1642" i="1"/>
  <c r="I1658" i="1"/>
  <c r="H1658" i="1"/>
  <c r="G1658" i="1"/>
  <c r="F1658" i="1"/>
  <c r="E1658" i="1"/>
  <c r="I1674" i="1"/>
  <c r="H1674" i="1"/>
  <c r="G1674" i="1"/>
  <c r="F1674" i="1"/>
  <c r="E1674" i="1"/>
  <c r="I1690" i="1"/>
  <c r="H1690" i="1"/>
  <c r="G1690" i="1"/>
  <c r="F1690" i="1"/>
  <c r="E1690" i="1"/>
  <c r="I1706" i="1"/>
  <c r="H1706" i="1"/>
  <c r="G1706" i="1"/>
  <c r="F1706" i="1"/>
  <c r="E1706" i="1"/>
  <c r="I1722" i="1"/>
  <c r="H1722" i="1"/>
  <c r="G1722" i="1"/>
  <c r="F1722" i="1"/>
  <c r="E1722" i="1"/>
  <c r="I1738" i="1"/>
  <c r="H1738" i="1"/>
  <c r="G1738" i="1"/>
  <c r="F1738" i="1"/>
  <c r="E1738" i="1"/>
  <c r="I1754" i="1"/>
  <c r="H1754" i="1"/>
  <c r="G1754" i="1"/>
  <c r="F1754" i="1"/>
  <c r="E1754" i="1"/>
  <c r="I1770" i="1"/>
  <c r="H1770" i="1"/>
  <c r="G1770" i="1"/>
  <c r="F1770" i="1"/>
  <c r="E1770" i="1"/>
  <c r="I1786" i="1"/>
  <c r="H1786" i="1"/>
  <c r="G1786" i="1"/>
  <c r="F1786" i="1"/>
  <c r="E1786" i="1"/>
  <c r="I1802" i="1"/>
  <c r="H1802" i="1"/>
  <c r="G1802" i="1"/>
  <c r="F1802" i="1"/>
  <c r="E1802" i="1"/>
  <c r="I1818" i="1"/>
  <c r="H1818" i="1"/>
  <c r="G1818" i="1"/>
  <c r="F1818" i="1"/>
  <c r="E1818" i="1"/>
  <c r="I1834" i="1"/>
  <c r="H1834" i="1"/>
  <c r="G1834" i="1"/>
  <c r="F1834" i="1"/>
  <c r="E1834" i="1"/>
  <c r="I1850" i="1"/>
  <c r="H1850" i="1"/>
  <c r="G1850" i="1"/>
  <c r="F1850" i="1"/>
  <c r="E1850" i="1"/>
  <c r="I1866" i="1"/>
  <c r="H1866" i="1"/>
  <c r="G1866" i="1"/>
  <c r="F1866" i="1"/>
  <c r="E1866" i="1"/>
  <c r="I1882" i="1"/>
  <c r="H1882" i="1"/>
  <c r="G1882" i="1"/>
  <c r="F1882" i="1"/>
  <c r="E1882" i="1"/>
  <c r="I1898" i="1"/>
  <c r="H1898" i="1"/>
  <c r="G1898" i="1"/>
  <c r="F1898" i="1"/>
  <c r="E1898" i="1"/>
  <c r="I1914" i="1"/>
  <c r="H1914" i="1"/>
  <c r="G1914" i="1"/>
  <c r="F1914" i="1"/>
  <c r="E1914" i="1"/>
  <c r="I1930" i="1"/>
  <c r="H1930" i="1"/>
  <c r="G1930" i="1"/>
  <c r="F1930" i="1"/>
  <c r="E1930" i="1"/>
  <c r="I1946" i="1"/>
  <c r="H1946" i="1"/>
  <c r="G1946" i="1"/>
  <c r="F1946" i="1"/>
  <c r="E1946" i="1"/>
  <c r="I1962" i="1"/>
  <c r="H1962" i="1"/>
  <c r="G1962" i="1"/>
  <c r="F1962" i="1"/>
  <c r="E1962" i="1"/>
  <c r="I1978" i="1"/>
  <c r="H1978" i="1"/>
  <c r="G1978" i="1"/>
  <c r="F1978" i="1"/>
  <c r="E1978" i="1"/>
  <c r="I1994" i="1"/>
  <c r="H1994" i="1"/>
  <c r="G1994" i="1"/>
  <c r="F1994" i="1"/>
  <c r="E1994" i="1"/>
  <c r="I2010" i="1"/>
  <c r="H2010" i="1"/>
  <c r="G2010" i="1"/>
  <c r="F2010" i="1"/>
  <c r="E2010" i="1"/>
  <c r="I2026" i="1"/>
  <c r="H2026" i="1"/>
  <c r="G2026" i="1"/>
  <c r="F2026" i="1"/>
  <c r="E2026" i="1"/>
  <c r="I2042" i="1"/>
  <c r="H2042" i="1"/>
  <c r="G2042" i="1"/>
  <c r="F2042" i="1"/>
  <c r="E2042" i="1"/>
  <c r="I2058" i="1"/>
  <c r="H2058" i="1"/>
  <c r="G2058" i="1"/>
  <c r="F2058" i="1"/>
  <c r="E2058" i="1"/>
  <c r="I2074" i="1"/>
  <c r="H2074" i="1"/>
  <c r="G2074" i="1"/>
  <c r="F2074" i="1"/>
  <c r="E2074" i="1"/>
  <c r="I2090" i="1"/>
  <c r="H2090" i="1"/>
  <c r="G2090" i="1"/>
  <c r="F2090" i="1"/>
  <c r="E2090" i="1"/>
  <c r="I2106" i="1"/>
  <c r="H2106" i="1"/>
  <c r="G2106" i="1"/>
  <c r="F2106" i="1"/>
  <c r="E2106" i="1"/>
  <c r="I2122" i="1"/>
  <c r="H2122" i="1"/>
  <c r="G2122" i="1"/>
  <c r="F2122" i="1"/>
  <c r="E2122" i="1"/>
  <c r="I2138" i="1"/>
  <c r="H2138" i="1"/>
  <c r="G2138" i="1"/>
  <c r="F2138" i="1"/>
  <c r="E2138" i="1"/>
  <c r="I2154" i="1"/>
  <c r="H2154" i="1"/>
  <c r="G2154" i="1"/>
  <c r="F2154" i="1"/>
  <c r="E2154" i="1"/>
  <c r="I2170" i="1"/>
  <c r="H2170" i="1"/>
  <c r="G2170" i="1"/>
  <c r="F2170" i="1"/>
  <c r="E2170" i="1"/>
  <c r="I2186" i="1"/>
  <c r="H2186" i="1"/>
  <c r="G2186" i="1"/>
  <c r="F2186" i="1"/>
  <c r="E2186" i="1"/>
  <c r="I2202" i="1"/>
  <c r="H2202" i="1"/>
  <c r="G2202" i="1"/>
  <c r="F2202" i="1"/>
  <c r="E2202" i="1"/>
  <c r="I2218" i="1"/>
  <c r="H2218" i="1"/>
  <c r="G2218" i="1"/>
  <c r="F2218" i="1"/>
  <c r="E2218" i="1"/>
  <c r="I2234" i="1"/>
  <c r="H2234" i="1"/>
  <c r="G2234" i="1"/>
  <c r="F2234" i="1"/>
  <c r="E2234" i="1"/>
  <c r="I2250" i="1"/>
  <c r="H2250" i="1"/>
  <c r="G2250" i="1"/>
  <c r="F2250" i="1"/>
  <c r="E2250" i="1"/>
  <c r="I2266" i="1"/>
  <c r="H2266" i="1"/>
  <c r="G2266" i="1"/>
  <c r="F2266" i="1"/>
  <c r="E2266" i="1"/>
  <c r="I2282" i="1"/>
  <c r="H2282" i="1"/>
  <c r="G2282" i="1"/>
  <c r="F2282" i="1"/>
  <c r="E2282" i="1"/>
  <c r="I2298" i="1"/>
  <c r="H2298" i="1"/>
  <c r="G2298" i="1"/>
  <c r="F2298" i="1"/>
  <c r="E2298" i="1"/>
  <c r="I2314" i="1"/>
  <c r="H2314" i="1"/>
  <c r="G2314" i="1"/>
  <c r="F2314" i="1"/>
  <c r="E2314" i="1"/>
  <c r="I2330" i="1"/>
  <c r="H2330" i="1"/>
  <c r="G2330" i="1"/>
  <c r="F2330" i="1"/>
  <c r="E2330" i="1"/>
  <c r="I2346" i="1"/>
  <c r="H2346" i="1"/>
  <c r="G2346" i="1"/>
  <c r="F2346" i="1"/>
  <c r="E2346" i="1"/>
  <c r="I2362" i="1"/>
  <c r="H2362" i="1"/>
  <c r="G2362" i="1"/>
  <c r="F2362" i="1"/>
  <c r="E2362" i="1"/>
  <c r="I2378" i="1"/>
  <c r="H2378" i="1"/>
  <c r="G2378" i="1"/>
  <c r="F2378" i="1"/>
  <c r="E2378" i="1"/>
  <c r="I2394" i="1"/>
  <c r="H2394" i="1"/>
  <c r="G2394" i="1"/>
  <c r="F2394" i="1"/>
  <c r="E2394" i="1"/>
  <c r="I2410" i="1"/>
  <c r="H2410" i="1"/>
  <c r="G2410" i="1"/>
  <c r="F2410" i="1"/>
  <c r="E2410" i="1"/>
  <c r="I2426" i="1"/>
  <c r="H2426" i="1"/>
  <c r="G2426" i="1"/>
  <c r="F2426" i="1"/>
  <c r="E2426" i="1"/>
  <c r="I2442" i="1"/>
  <c r="H2442" i="1"/>
  <c r="G2442" i="1"/>
  <c r="F2442" i="1"/>
  <c r="E2442" i="1"/>
  <c r="I2458" i="1"/>
  <c r="H2458" i="1"/>
  <c r="G2458" i="1"/>
  <c r="F2458" i="1"/>
  <c r="E2458" i="1"/>
  <c r="I2474" i="1"/>
  <c r="H2474" i="1"/>
  <c r="G2474" i="1"/>
  <c r="F2474" i="1"/>
  <c r="E2474" i="1"/>
  <c r="I2490" i="1"/>
  <c r="H2490" i="1"/>
  <c r="G2490" i="1"/>
  <c r="F2490" i="1"/>
  <c r="E2490" i="1"/>
  <c r="I2506" i="1"/>
  <c r="H2506" i="1"/>
  <c r="G2506" i="1"/>
  <c r="F2506" i="1"/>
  <c r="E2506" i="1"/>
  <c r="I2522" i="1"/>
  <c r="H2522" i="1"/>
  <c r="G2522" i="1"/>
  <c r="F2522" i="1"/>
  <c r="E2522" i="1"/>
  <c r="I2538" i="1"/>
  <c r="H2538" i="1"/>
  <c r="G2538" i="1"/>
  <c r="F2538" i="1"/>
  <c r="E2538" i="1"/>
  <c r="I2554" i="1"/>
  <c r="H2554" i="1"/>
  <c r="G2554" i="1"/>
  <c r="F2554" i="1"/>
  <c r="E2554" i="1"/>
  <c r="I2570" i="1"/>
  <c r="H2570" i="1"/>
  <c r="G2570" i="1"/>
  <c r="F2570" i="1"/>
  <c r="E2570" i="1"/>
  <c r="I2586" i="1"/>
  <c r="H2586" i="1"/>
  <c r="G2586" i="1"/>
  <c r="F2586" i="1"/>
  <c r="E2586" i="1"/>
  <c r="I2602" i="1"/>
  <c r="H2602" i="1"/>
  <c r="G2602" i="1"/>
  <c r="F2602" i="1"/>
  <c r="E2602" i="1"/>
  <c r="I2618" i="1"/>
  <c r="H2618" i="1"/>
  <c r="G2618" i="1"/>
  <c r="F2618" i="1"/>
  <c r="E2618" i="1"/>
  <c r="I2634" i="1"/>
  <c r="H2634" i="1"/>
  <c r="G2634" i="1"/>
  <c r="F2634" i="1"/>
  <c r="E2634" i="1"/>
  <c r="I2650" i="1"/>
  <c r="H2650" i="1"/>
  <c r="G2650" i="1"/>
  <c r="F2650" i="1"/>
  <c r="E2650" i="1"/>
  <c r="I2666" i="1"/>
  <c r="H2666" i="1"/>
  <c r="G2666" i="1"/>
  <c r="F2666" i="1"/>
  <c r="E2666" i="1"/>
  <c r="I2682" i="1"/>
  <c r="H2682" i="1"/>
  <c r="G2682" i="1"/>
  <c r="F2682" i="1"/>
  <c r="E2682" i="1"/>
  <c r="I2698" i="1"/>
  <c r="H2698" i="1"/>
  <c r="G2698" i="1"/>
  <c r="F2698" i="1"/>
  <c r="E2698" i="1"/>
  <c r="I2714" i="1"/>
  <c r="H2714" i="1"/>
  <c r="G2714" i="1"/>
  <c r="F2714" i="1"/>
  <c r="E2714" i="1"/>
  <c r="I2730" i="1"/>
  <c r="H2730" i="1"/>
  <c r="G2730" i="1"/>
  <c r="F2730" i="1"/>
  <c r="E2730" i="1"/>
  <c r="I2746" i="1"/>
  <c r="H2746" i="1"/>
  <c r="G2746" i="1"/>
  <c r="F2746" i="1"/>
  <c r="E2746" i="1"/>
  <c r="I2762" i="1"/>
  <c r="H2762" i="1"/>
  <c r="G2762" i="1"/>
  <c r="F2762" i="1"/>
  <c r="E2762" i="1"/>
  <c r="I2778" i="1"/>
  <c r="H2778" i="1"/>
  <c r="G2778" i="1"/>
  <c r="F2778" i="1"/>
  <c r="E2778" i="1"/>
  <c r="I2794" i="1"/>
  <c r="H2794" i="1"/>
  <c r="G2794" i="1"/>
  <c r="F2794" i="1"/>
  <c r="E2794" i="1"/>
  <c r="I2810" i="1"/>
  <c r="H2810" i="1"/>
  <c r="G2810" i="1"/>
  <c r="F2810" i="1"/>
  <c r="E2810" i="1"/>
  <c r="I2826" i="1"/>
  <c r="H2826" i="1"/>
  <c r="G2826" i="1"/>
  <c r="F2826" i="1"/>
  <c r="E2826" i="1"/>
  <c r="I2842" i="1"/>
  <c r="H2842" i="1"/>
  <c r="G2842" i="1"/>
  <c r="F2842" i="1"/>
  <c r="E2842" i="1"/>
  <c r="I2858" i="1"/>
  <c r="H2858" i="1"/>
  <c r="G2858" i="1"/>
  <c r="F2858" i="1"/>
  <c r="E2858" i="1"/>
  <c r="I2874" i="1"/>
  <c r="H2874" i="1"/>
  <c r="G2874" i="1"/>
  <c r="F2874" i="1"/>
  <c r="E2874" i="1"/>
  <c r="I2890" i="1"/>
  <c r="H2890" i="1"/>
  <c r="G2890" i="1"/>
  <c r="F2890" i="1"/>
  <c r="E2890" i="1"/>
  <c r="I2906" i="1"/>
  <c r="H2906" i="1"/>
  <c r="G2906" i="1"/>
  <c r="F2906" i="1"/>
  <c r="E2906" i="1"/>
  <c r="I2922" i="1"/>
  <c r="H2922" i="1"/>
  <c r="G2922" i="1"/>
  <c r="F2922" i="1"/>
  <c r="E2922" i="1"/>
  <c r="I2938" i="1"/>
  <c r="H2938" i="1"/>
  <c r="G2938" i="1"/>
  <c r="F2938" i="1"/>
  <c r="E2938" i="1"/>
  <c r="I2954" i="1"/>
  <c r="H2954" i="1"/>
  <c r="G2954" i="1"/>
  <c r="F2954" i="1"/>
  <c r="E2954" i="1"/>
  <c r="I2970" i="1"/>
  <c r="H2970" i="1"/>
  <c r="G2970" i="1"/>
  <c r="F2970" i="1"/>
  <c r="E2970" i="1"/>
  <c r="I2986" i="1"/>
  <c r="H2986" i="1"/>
  <c r="G2986" i="1"/>
  <c r="F2986" i="1"/>
  <c r="E2986" i="1"/>
  <c r="I3002" i="1"/>
  <c r="H3002" i="1"/>
  <c r="G3002" i="1"/>
  <c r="F3002" i="1"/>
  <c r="E3002" i="1"/>
  <c r="I3018" i="1"/>
  <c r="H3018" i="1"/>
  <c r="G3018" i="1"/>
  <c r="F3018" i="1"/>
  <c r="E3018" i="1"/>
  <c r="I3034" i="1"/>
  <c r="H3034" i="1"/>
  <c r="G3034" i="1"/>
  <c r="F3034" i="1"/>
  <c r="E3034" i="1"/>
  <c r="I3050" i="1"/>
  <c r="H3050" i="1"/>
  <c r="G3050" i="1"/>
  <c r="F3050" i="1"/>
  <c r="E3050" i="1"/>
  <c r="I3066" i="1"/>
  <c r="H3066" i="1"/>
  <c r="G3066" i="1"/>
  <c r="F3066" i="1"/>
  <c r="E3066" i="1"/>
  <c r="I3082" i="1"/>
  <c r="H3082" i="1"/>
  <c r="G3082" i="1"/>
  <c r="F3082" i="1"/>
  <c r="E3082" i="1"/>
  <c r="I3098" i="1"/>
  <c r="H3098" i="1"/>
  <c r="G3098" i="1"/>
  <c r="F3098" i="1"/>
  <c r="E3098" i="1"/>
  <c r="I3114" i="1"/>
  <c r="H3114" i="1"/>
  <c r="G3114" i="1"/>
  <c r="F3114" i="1"/>
  <c r="E3114" i="1"/>
  <c r="I3130" i="1"/>
  <c r="H3130" i="1"/>
  <c r="G3130" i="1"/>
  <c r="F3130" i="1"/>
  <c r="E3130" i="1"/>
  <c r="I3146" i="1"/>
  <c r="H3146" i="1"/>
  <c r="G3146" i="1"/>
  <c r="F3146" i="1"/>
  <c r="E3146" i="1"/>
  <c r="I3162" i="1"/>
  <c r="H3162" i="1"/>
  <c r="G3162" i="1"/>
  <c r="F3162" i="1"/>
  <c r="E3162" i="1"/>
  <c r="I3178" i="1"/>
  <c r="H3178" i="1"/>
  <c r="G3178" i="1"/>
  <c r="F3178" i="1"/>
  <c r="E3178" i="1"/>
  <c r="I3194" i="1"/>
  <c r="H3194" i="1"/>
  <c r="G3194" i="1"/>
  <c r="F3194" i="1"/>
  <c r="E3194" i="1"/>
  <c r="I3210" i="1"/>
  <c r="H3210" i="1"/>
  <c r="G3210" i="1"/>
  <c r="F3210" i="1"/>
  <c r="E3210" i="1"/>
  <c r="I3226" i="1"/>
  <c r="H3226" i="1"/>
  <c r="G3226" i="1"/>
  <c r="F3226" i="1"/>
  <c r="E3226" i="1"/>
  <c r="I3242" i="1"/>
  <c r="H3242" i="1"/>
  <c r="G3242" i="1"/>
  <c r="F3242" i="1"/>
  <c r="E3242" i="1"/>
  <c r="I3258" i="1"/>
  <c r="H3258" i="1"/>
  <c r="G3258" i="1"/>
  <c r="F3258" i="1"/>
  <c r="E3258" i="1"/>
  <c r="I3274" i="1"/>
  <c r="H3274" i="1"/>
  <c r="G3274" i="1"/>
  <c r="F3274" i="1"/>
  <c r="E3274" i="1"/>
  <c r="I3290" i="1"/>
  <c r="H3290" i="1"/>
  <c r="G3290" i="1"/>
  <c r="F3290" i="1"/>
  <c r="E3290" i="1"/>
  <c r="I3306" i="1"/>
  <c r="H3306" i="1"/>
  <c r="G3306" i="1"/>
  <c r="F3306" i="1"/>
  <c r="E3306" i="1"/>
  <c r="I3322" i="1"/>
  <c r="H3322" i="1"/>
  <c r="G3322" i="1"/>
  <c r="F3322" i="1"/>
  <c r="E3322" i="1"/>
  <c r="I3338" i="1"/>
  <c r="H3338" i="1"/>
  <c r="G3338" i="1"/>
  <c r="F3338" i="1"/>
  <c r="E3338" i="1"/>
  <c r="I3354" i="1"/>
  <c r="H3354" i="1"/>
  <c r="G3354" i="1"/>
  <c r="F3354" i="1"/>
  <c r="E3354" i="1"/>
  <c r="I3370" i="1"/>
  <c r="H3370" i="1"/>
  <c r="G3370" i="1"/>
  <c r="F3370" i="1"/>
  <c r="E3370" i="1"/>
  <c r="I3386" i="1"/>
  <c r="H3386" i="1"/>
  <c r="G3386" i="1"/>
  <c r="F3386" i="1"/>
  <c r="E3386" i="1"/>
  <c r="I3402" i="1"/>
  <c r="H3402" i="1"/>
  <c r="G3402" i="1"/>
  <c r="F3402" i="1"/>
  <c r="E3402" i="1"/>
  <c r="I3418" i="1"/>
  <c r="H3418" i="1"/>
  <c r="G3418" i="1"/>
  <c r="F3418" i="1"/>
  <c r="E3418" i="1"/>
  <c r="I3434" i="1"/>
  <c r="H3434" i="1"/>
  <c r="G3434" i="1"/>
  <c r="F3434" i="1"/>
  <c r="E3434" i="1"/>
  <c r="I3450" i="1"/>
  <c r="H3450" i="1"/>
  <c r="G3450" i="1"/>
  <c r="F3450" i="1"/>
  <c r="E3450" i="1"/>
  <c r="I3466" i="1"/>
  <c r="H3466" i="1"/>
  <c r="G3466" i="1"/>
  <c r="F3466" i="1"/>
  <c r="E3466" i="1"/>
  <c r="I3482" i="1"/>
  <c r="H3482" i="1"/>
  <c r="G3482" i="1"/>
  <c r="F3482" i="1"/>
  <c r="E3482" i="1"/>
  <c r="I3498" i="1"/>
  <c r="H3498" i="1"/>
  <c r="G3498" i="1"/>
  <c r="F3498" i="1"/>
  <c r="E3498" i="1"/>
  <c r="I3514" i="1"/>
  <c r="H3514" i="1"/>
  <c r="G3514" i="1"/>
  <c r="F3514" i="1"/>
  <c r="E3514" i="1"/>
  <c r="I3530" i="1"/>
  <c r="H3530" i="1"/>
  <c r="G3530" i="1"/>
  <c r="F3530" i="1"/>
  <c r="E3530" i="1"/>
  <c r="I3546" i="1"/>
  <c r="H3546" i="1"/>
  <c r="G3546" i="1"/>
  <c r="F3546" i="1"/>
  <c r="E3546" i="1"/>
  <c r="I3562" i="1"/>
  <c r="H3562" i="1"/>
  <c r="G3562" i="1"/>
  <c r="F3562" i="1"/>
  <c r="E3562" i="1"/>
  <c r="I3578" i="1"/>
  <c r="H3578" i="1"/>
  <c r="G3578" i="1"/>
  <c r="F3578" i="1"/>
  <c r="E3578" i="1"/>
  <c r="I3594" i="1"/>
  <c r="H3594" i="1"/>
  <c r="G3594" i="1"/>
  <c r="F3594" i="1"/>
  <c r="E3594" i="1"/>
  <c r="I3610" i="1"/>
  <c r="H3610" i="1"/>
  <c r="G3610" i="1"/>
  <c r="F3610" i="1"/>
  <c r="E3610" i="1"/>
  <c r="I3626" i="1"/>
  <c r="H3626" i="1"/>
  <c r="G3626" i="1"/>
  <c r="F3626" i="1"/>
  <c r="E3626" i="1"/>
  <c r="I3642" i="1"/>
  <c r="H3642" i="1"/>
  <c r="G3642" i="1"/>
  <c r="F3642" i="1"/>
  <c r="E3642" i="1"/>
  <c r="I3658" i="1"/>
  <c r="H3658" i="1"/>
  <c r="G3658" i="1"/>
  <c r="F3658" i="1"/>
  <c r="E3658" i="1"/>
  <c r="I3674" i="1"/>
  <c r="H3674" i="1"/>
  <c r="G3674" i="1"/>
  <c r="F3674" i="1"/>
  <c r="E3674" i="1"/>
  <c r="I3690" i="1"/>
  <c r="H3690" i="1"/>
  <c r="G3690" i="1"/>
  <c r="F3690" i="1"/>
  <c r="E3690" i="1"/>
  <c r="I3706" i="1"/>
  <c r="H3706" i="1"/>
  <c r="G3706" i="1"/>
  <c r="F3706" i="1"/>
  <c r="E3706" i="1"/>
  <c r="I3722" i="1"/>
  <c r="H3722" i="1"/>
  <c r="G3722" i="1"/>
  <c r="F3722" i="1"/>
  <c r="E3722" i="1"/>
  <c r="I3738" i="1"/>
  <c r="H3738" i="1"/>
  <c r="G3738" i="1"/>
  <c r="F3738" i="1"/>
  <c r="E3738" i="1"/>
  <c r="I3754" i="1"/>
  <c r="H3754" i="1"/>
  <c r="G3754" i="1"/>
  <c r="F3754" i="1"/>
  <c r="E3754" i="1"/>
  <c r="I3770" i="1"/>
  <c r="H3770" i="1"/>
  <c r="G3770" i="1"/>
  <c r="F3770" i="1"/>
  <c r="E3770" i="1"/>
  <c r="I3786" i="1"/>
  <c r="H3786" i="1"/>
  <c r="G3786" i="1"/>
  <c r="F3786" i="1"/>
  <c r="E3786" i="1"/>
  <c r="I3802" i="1"/>
  <c r="H3802" i="1"/>
  <c r="G3802" i="1"/>
  <c r="F3802" i="1"/>
  <c r="E3802" i="1"/>
  <c r="I3818" i="1"/>
  <c r="H3818" i="1"/>
  <c r="G3818" i="1"/>
  <c r="F3818" i="1"/>
  <c r="E3818" i="1"/>
  <c r="I3834" i="1"/>
  <c r="H3834" i="1"/>
  <c r="G3834" i="1"/>
  <c r="F3834" i="1"/>
  <c r="E3834" i="1"/>
  <c r="I3850" i="1"/>
  <c r="H3850" i="1"/>
  <c r="G3850" i="1"/>
  <c r="F3850" i="1"/>
  <c r="E3850" i="1"/>
  <c r="I3866" i="1"/>
  <c r="H3866" i="1"/>
  <c r="G3866" i="1"/>
  <c r="F3866" i="1"/>
  <c r="E3866" i="1"/>
  <c r="I3882" i="1"/>
  <c r="H3882" i="1"/>
  <c r="G3882" i="1"/>
  <c r="F3882" i="1"/>
  <c r="E3882" i="1"/>
  <c r="I3898" i="1"/>
  <c r="H3898" i="1"/>
  <c r="G3898" i="1"/>
  <c r="F3898" i="1"/>
  <c r="E3898" i="1"/>
  <c r="I3914" i="1"/>
  <c r="H3914" i="1"/>
  <c r="G3914" i="1"/>
  <c r="F3914" i="1"/>
  <c r="E3914" i="1"/>
  <c r="I3930" i="1"/>
  <c r="H3930" i="1"/>
  <c r="G3930" i="1"/>
  <c r="F3930" i="1"/>
  <c r="E3930" i="1"/>
  <c r="I3946" i="1"/>
  <c r="H3946" i="1"/>
  <c r="G3946" i="1"/>
  <c r="F3946" i="1"/>
  <c r="E3946" i="1"/>
  <c r="I3962" i="1"/>
  <c r="H3962" i="1"/>
  <c r="G3962" i="1"/>
  <c r="F3962" i="1"/>
  <c r="E3962" i="1"/>
  <c r="I3978" i="1"/>
  <c r="H3978" i="1"/>
  <c r="G3978" i="1"/>
  <c r="F3978" i="1"/>
  <c r="E3978" i="1"/>
  <c r="I3994" i="1"/>
  <c r="H3994" i="1"/>
  <c r="G3994" i="1"/>
  <c r="F3994" i="1"/>
  <c r="E3994" i="1"/>
  <c r="H139" i="1"/>
  <c r="H187" i="1"/>
  <c r="H235" i="1"/>
  <c r="H267" i="1"/>
  <c r="H283" i="1"/>
  <c r="H299" i="1"/>
  <c r="H315" i="1"/>
  <c r="H331" i="1"/>
  <c r="H347" i="1"/>
  <c r="I491" i="1"/>
  <c r="H491" i="1"/>
  <c r="G491" i="1"/>
  <c r="F491" i="1"/>
  <c r="E491" i="1"/>
  <c r="I507" i="1"/>
  <c r="H507" i="1"/>
  <c r="G507" i="1"/>
  <c r="F507" i="1"/>
  <c r="E507" i="1"/>
  <c r="I523" i="1"/>
  <c r="H523" i="1"/>
  <c r="G523" i="1"/>
  <c r="F523" i="1"/>
  <c r="E523" i="1"/>
  <c r="I539" i="1"/>
  <c r="H539" i="1"/>
  <c r="G539" i="1"/>
  <c r="F539" i="1"/>
  <c r="E539" i="1"/>
  <c r="I555" i="1"/>
  <c r="H555" i="1"/>
  <c r="G555" i="1"/>
  <c r="F555" i="1"/>
  <c r="E555" i="1"/>
  <c r="I571" i="1"/>
  <c r="H571" i="1"/>
  <c r="G571" i="1"/>
  <c r="F571" i="1"/>
  <c r="E571" i="1"/>
  <c r="I587" i="1"/>
  <c r="H587" i="1"/>
  <c r="G587" i="1"/>
  <c r="F587" i="1"/>
  <c r="E587" i="1"/>
  <c r="I603" i="1"/>
  <c r="H603" i="1"/>
  <c r="G603" i="1"/>
  <c r="F603" i="1"/>
  <c r="E603" i="1"/>
  <c r="I619" i="1"/>
  <c r="H619" i="1"/>
  <c r="G619" i="1"/>
  <c r="F619" i="1"/>
  <c r="E619" i="1"/>
  <c r="I635" i="1"/>
  <c r="H635" i="1"/>
  <c r="G635" i="1"/>
  <c r="F635" i="1"/>
  <c r="E635" i="1"/>
  <c r="I651" i="1"/>
  <c r="H651" i="1"/>
  <c r="G651" i="1"/>
  <c r="F651" i="1"/>
  <c r="E651" i="1"/>
  <c r="I667" i="1"/>
  <c r="H667" i="1"/>
  <c r="G667" i="1"/>
  <c r="F667" i="1"/>
  <c r="E667" i="1"/>
  <c r="I683" i="1"/>
  <c r="H683" i="1"/>
  <c r="G683" i="1"/>
  <c r="F683" i="1"/>
  <c r="E683" i="1"/>
  <c r="I699" i="1"/>
  <c r="H699" i="1"/>
  <c r="G699" i="1"/>
  <c r="F699" i="1"/>
  <c r="E699" i="1"/>
  <c r="I715" i="1"/>
  <c r="H715" i="1"/>
  <c r="G715" i="1"/>
  <c r="F715" i="1"/>
  <c r="E715" i="1"/>
  <c r="I731" i="1"/>
  <c r="H731" i="1"/>
  <c r="G731" i="1"/>
  <c r="F731" i="1"/>
  <c r="E731" i="1"/>
  <c r="I747" i="1"/>
  <c r="H747" i="1"/>
  <c r="G747" i="1"/>
  <c r="F747" i="1"/>
  <c r="E747" i="1"/>
  <c r="I763" i="1"/>
  <c r="H763" i="1"/>
  <c r="G763" i="1"/>
  <c r="F763" i="1"/>
  <c r="E763" i="1"/>
  <c r="I779" i="1"/>
  <c r="H779" i="1"/>
  <c r="G779" i="1"/>
  <c r="F779" i="1"/>
  <c r="E779" i="1"/>
  <c r="I795" i="1"/>
  <c r="H795" i="1"/>
  <c r="G795" i="1"/>
  <c r="F795" i="1"/>
  <c r="E795" i="1"/>
  <c r="I811" i="1"/>
  <c r="H811" i="1"/>
  <c r="G811" i="1"/>
  <c r="F811" i="1"/>
  <c r="E811" i="1"/>
  <c r="I827" i="1"/>
  <c r="H827" i="1"/>
  <c r="G827" i="1"/>
  <c r="F827" i="1"/>
  <c r="E827" i="1"/>
  <c r="I843" i="1"/>
  <c r="H843" i="1"/>
  <c r="G843" i="1"/>
  <c r="F843" i="1"/>
  <c r="E843" i="1"/>
  <c r="I859" i="1"/>
  <c r="H859" i="1"/>
  <c r="G859" i="1"/>
  <c r="F859" i="1"/>
  <c r="E859" i="1"/>
  <c r="I875" i="1"/>
  <c r="H875" i="1"/>
  <c r="G875" i="1"/>
  <c r="F875" i="1"/>
  <c r="E875" i="1"/>
  <c r="I891" i="1"/>
  <c r="H891" i="1"/>
  <c r="G891" i="1"/>
  <c r="F891" i="1"/>
  <c r="E891" i="1"/>
  <c r="I907" i="1"/>
  <c r="H907" i="1"/>
  <c r="G907" i="1"/>
  <c r="F907" i="1"/>
  <c r="E907" i="1"/>
  <c r="I923" i="1"/>
  <c r="H923" i="1"/>
  <c r="G923" i="1"/>
  <c r="F923" i="1"/>
  <c r="E923" i="1"/>
  <c r="I939" i="1"/>
  <c r="H939" i="1"/>
  <c r="G939" i="1"/>
  <c r="F939" i="1"/>
  <c r="E939" i="1"/>
  <c r="I955" i="1"/>
  <c r="H955" i="1"/>
  <c r="G955" i="1"/>
  <c r="F955" i="1"/>
  <c r="E955" i="1"/>
  <c r="I971" i="1"/>
  <c r="H971" i="1"/>
  <c r="G971" i="1"/>
  <c r="F971" i="1"/>
  <c r="E971" i="1"/>
  <c r="I987" i="1"/>
  <c r="H987" i="1"/>
  <c r="G987" i="1"/>
  <c r="F987" i="1"/>
  <c r="E987" i="1"/>
  <c r="I1003" i="1"/>
  <c r="H1003" i="1"/>
  <c r="G1003" i="1"/>
  <c r="F1003" i="1"/>
  <c r="E1003" i="1"/>
  <c r="I1019" i="1"/>
  <c r="H1019" i="1"/>
  <c r="G1019" i="1"/>
  <c r="F1019" i="1"/>
  <c r="E1019" i="1"/>
  <c r="I1035" i="1"/>
  <c r="H1035" i="1"/>
  <c r="G1035" i="1"/>
  <c r="F1035" i="1"/>
  <c r="E1035" i="1"/>
  <c r="I1051" i="1"/>
  <c r="H1051" i="1"/>
  <c r="G1051" i="1"/>
  <c r="F1051" i="1"/>
  <c r="E1051" i="1"/>
  <c r="I1067" i="1"/>
  <c r="H1067" i="1"/>
  <c r="G1067" i="1"/>
  <c r="F1067" i="1"/>
  <c r="E1067" i="1"/>
  <c r="I1083" i="1"/>
  <c r="H1083" i="1"/>
  <c r="G1083" i="1"/>
  <c r="F1083" i="1"/>
  <c r="E1083" i="1"/>
  <c r="I1099" i="1"/>
  <c r="H1099" i="1"/>
  <c r="G1099" i="1"/>
  <c r="F1099" i="1"/>
  <c r="E1099" i="1"/>
  <c r="I1115" i="1"/>
  <c r="H1115" i="1"/>
  <c r="G1115" i="1"/>
  <c r="F1115" i="1"/>
  <c r="E1115" i="1"/>
  <c r="I1131" i="1"/>
  <c r="H1131" i="1"/>
  <c r="G1131" i="1"/>
  <c r="F1131" i="1"/>
  <c r="E1131" i="1"/>
  <c r="I1147" i="1"/>
  <c r="H1147" i="1"/>
  <c r="G1147" i="1"/>
  <c r="F1147" i="1"/>
  <c r="E1147" i="1"/>
  <c r="I1163" i="1"/>
  <c r="H1163" i="1"/>
  <c r="G1163" i="1"/>
  <c r="F1163" i="1"/>
  <c r="E1163" i="1"/>
  <c r="I1179" i="1"/>
  <c r="H1179" i="1"/>
  <c r="G1179" i="1"/>
  <c r="F1179" i="1"/>
  <c r="E1179" i="1"/>
  <c r="I1195" i="1"/>
  <c r="H1195" i="1"/>
  <c r="G1195" i="1"/>
  <c r="F1195" i="1"/>
  <c r="E1195" i="1"/>
  <c r="I1211" i="1"/>
  <c r="H1211" i="1"/>
  <c r="G1211" i="1"/>
  <c r="F1211" i="1"/>
  <c r="E1211" i="1"/>
  <c r="I1227" i="1"/>
  <c r="H1227" i="1"/>
  <c r="G1227" i="1"/>
  <c r="F1227" i="1"/>
  <c r="E1227" i="1"/>
  <c r="I1243" i="1"/>
  <c r="H1243" i="1"/>
  <c r="G1243" i="1"/>
  <c r="F1243" i="1"/>
  <c r="E1243" i="1"/>
  <c r="I1259" i="1"/>
  <c r="H1259" i="1"/>
  <c r="G1259" i="1"/>
  <c r="F1259" i="1"/>
  <c r="E1259" i="1"/>
  <c r="I1275" i="1"/>
  <c r="H1275" i="1"/>
  <c r="G1275" i="1"/>
  <c r="F1275" i="1"/>
  <c r="E1275" i="1"/>
  <c r="I1291" i="1"/>
  <c r="H1291" i="1"/>
  <c r="G1291" i="1"/>
  <c r="F1291" i="1"/>
  <c r="E1291" i="1"/>
  <c r="I1307" i="1"/>
  <c r="H1307" i="1"/>
  <c r="G1307" i="1"/>
  <c r="F1307" i="1"/>
  <c r="E1307" i="1"/>
  <c r="I1323" i="1"/>
  <c r="H1323" i="1"/>
  <c r="G1323" i="1"/>
  <c r="F1323" i="1"/>
  <c r="E1323" i="1"/>
  <c r="I1339" i="1"/>
  <c r="H1339" i="1"/>
  <c r="G1339" i="1"/>
  <c r="F1339" i="1"/>
  <c r="E1339" i="1"/>
  <c r="I1355" i="1"/>
  <c r="H1355" i="1"/>
  <c r="G1355" i="1"/>
  <c r="F1355" i="1"/>
  <c r="E1355" i="1"/>
  <c r="I1371" i="1"/>
  <c r="H1371" i="1"/>
  <c r="G1371" i="1"/>
  <c r="F1371" i="1"/>
  <c r="E1371" i="1"/>
  <c r="I1387" i="1"/>
  <c r="H1387" i="1"/>
  <c r="G1387" i="1"/>
  <c r="F1387" i="1"/>
  <c r="E1387" i="1"/>
  <c r="I1403" i="1"/>
  <c r="H1403" i="1"/>
  <c r="G1403" i="1"/>
  <c r="F1403" i="1"/>
  <c r="E1403" i="1"/>
  <c r="I1419" i="1"/>
  <c r="H1419" i="1"/>
  <c r="G1419" i="1"/>
  <c r="F1419" i="1"/>
  <c r="E1419" i="1"/>
  <c r="I1435" i="1"/>
  <c r="H1435" i="1"/>
  <c r="G1435" i="1"/>
  <c r="F1435" i="1"/>
  <c r="E1435" i="1"/>
  <c r="I1451" i="1"/>
  <c r="H1451" i="1"/>
  <c r="G1451" i="1"/>
  <c r="F1451" i="1"/>
  <c r="E1451" i="1"/>
  <c r="I1467" i="1"/>
  <c r="H1467" i="1"/>
  <c r="G1467" i="1"/>
  <c r="F1467" i="1"/>
  <c r="E1467" i="1"/>
  <c r="I1483" i="1"/>
  <c r="H1483" i="1"/>
  <c r="G1483" i="1"/>
  <c r="F1483" i="1"/>
  <c r="E1483" i="1"/>
  <c r="I1499" i="1"/>
  <c r="H1499" i="1"/>
  <c r="G1499" i="1"/>
  <c r="F1499" i="1"/>
  <c r="E1499" i="1"/>
  <c r="I1515" i="1"/>
  <c r="H1515" i="1"/>
  <c r="G1515" i="1"/>
  <c r="F1515" i="1"/>
  <c r="E1515" i="1"/>
  <c r="I1531" i="1"/>
  <c r="H1531" i="1"/>
  <c r="G1531" i="1"/>
  <c r="F1531" i="1"/>
  <c r="E1531" i="1"/>
  <c r="I1547" i="1"/>
  <c r="H1547" i="1"/>
  <c r="G1547" i="1"/>
  <c r="F1547" i="1"/>
  <c r="E1547" i="1"/>
  <c r="I1563" i="1"/>
  <c r="H1563" i="1"/>
  <c r="G1563" i="1"/>
  <c r="F1563" i="1"/>
  <c r="E1563" i="1"/>
  <c r="I1579" i="1"/>
  <c r="H1579" i="1"/>
  <c r="G1579" i="1"/>
  <c r="F1579" i="1"/>
  <c r="E1579" i="1"/>
  <c r="I1595" i="1"/>
  <c r="H1595" i="1"/>
  <c r="G1595" i="1"/>
  <c r="F1595" i="1"/>
  <c r="E1595" i="1"/>
  <c r="I1611" i="1"/>
  <c r="H1611" i="1"/>
  <c r="G1611" i="1"/>
  <c r="F1611" i="1"/>
  <c r="E1611" i="1"/>
  <c r="I1627" i="1"/>
  <c r="H1627" i="1"/>
  <c r="G1627" i="1"/>
  <c r="F1627" i="1"/>
  <c r="E1627" i="1"/>
  <c r="I1643" i="1"/>
  <c r="H1643" i="1"/>
  <c r="G1643" i="1"/>
  <c r="F1643" i="1"/>
  <c r="E1643" i="1"/>
  <c r="I1659" i="1"/>
  <c r="H1659" i="1"/>
  <c r="G1659" i="1"/>
  <c r="F1659" i="1"/>
  <c r="E1659" i="1"/>
  <c r="I1675" i="1"/>
  <c r="H1675" i="1"/>
  <c r="G1675" i="1"/>
  <c r="F1675" i="1"/>
  <c r="E1675" i="1"/>
  <c r="I1691" i="1"/>
  <c r="H1691" i="1"/>
  <c r="G1691" i="1"/>
  <c r="F1691" i="1"/>
  <c r="E1691" i="1"/>
  <c r="I1707" i="1"/>
  <c r="H1707" i="1"/>
  <c r="G1707" i="1"/>
  <c r="F1707" i="1"/>
  <c r="E1707" i="1"/>
  <c r="I1723" i="1"/>
  <c r="H1723" i="1"/>
  <c r="G1723" i="1"/>
  <c r="F1723" i="1"/>
  <c r="E1723" i="1"/>
  <c r="I1739" i="1"/>
  <c r="H1739" i="1"/>
  <c r="G1739" i="1"/>
  <c r="F1739" i="1"/>
  <c r="E1739" i="1"/>
  <c r="I1755" i="1"/>
  <c r="H1755" i="1"/>
  <c r="G1755" i="1"/>
  <c r="F1755" i="1"/>
  <c r="E1755" i="1"/>
  <c r="I1771" i="1"/>
  <c r="H1771" i="1"/>
  <c r="G1771" i="1"/>
  <c r="F1771" i="1"/>
  <c r="E1771" i="1"/>
  <c r="I1787" i="1"/>
  <c r="H1787" i="1"/>
  <c r="G1787" i="1"/>
  <c r="F1787" i="1"/>
  <c r="E1787" i="1"/>
  <c r="I1803" i="1"/>
  <c r="H1803" i="1"/>
  <c r="G1803" i="1"/>
  <c r="F1803" i="1"/>
  <c r="E1803" i="1"/>
  <c r="I1819" i="1"/>
  <c r="H1819" i="1"/>
  <c r="G1819" i="1"/>
  <c r="F1819" i="1"/>
  <c r="E1819" i="1"/>
  <c r="I1835" i="1"/>
  <c r="H1835" i="1"/>
  <c r="G1835" i="1"/>
  <c r="F1835" i="1"/>
  <c r="E1835" i="1"/>
  <c r="I1851" i="1"/>
  <c r="H1851" i="1"/>
  <c r="G1851" i="1"/>
  <c r="F1851" i="1"/>
  <c r="E1851" i="1"/>
  <c r="I1867" i="1"/>
  <c r="H1867" i="1"/>
  <c r="G1867" i="1"/>
  <c r="F1867" i="1"/>
  <c r="E1867" i="1"/>
  <c r="I1883" i="1"/>
  <c r="H1883" i="1"/>
  <c r="G1883" i="1"/>
  <c r="F1883" i="1"/>
  <c r="E1883" i="1"/>
  <c r="I1899" i="1"/>
  <c r="H1899" i="1"/>
  <c r="G1899" i="1"/>
  <c r="F1899" i="1"/>
  <c r="E1899" i="1"/>
  <c r="I1915" i="1"/>
  <c r="H1915" i="1"/>
  <c r="G1915" i="1"/>
  <c r="F1915" i="1"/>
  <c r="E1915" i="1"/>
  <c r="I1931" i="1"/>
  <c r="H1931" i="1"/>
  <c r="G1931" i="1"/>
  <c r="F1931" i="1"/>
  <c r="E1931" i="1"/>
  <c r="I1947" i="1"/>
  <c r="H1947" i="1"/>
  <c r="G1947" i="1"/>
  <c r="F1947" i="1"/>
  <c r="E1947" i="1"/>
  <c r="I1963" i="1"/>
  <c r="H1963" i="1"/>
  <c r="G1963" i="1"/>
  <c r="F1963" i="1"/>
  <c r="E1963" i="1"/>
  <c r="I1979" i="1"/>
  <c r="H1979" i="1"/>
  <c r="G1979" i="1"/>
  <c r="F1979" i="1"/>
  <c r="E1979" i="1"/>
  <c r="I1995" i="1"/>
  <c r="H1995" i="1"/>
  <c r="G1995" i="1"/>
  <c r="F1995" i="1"/>
  <c r="E1995" i="1"/>
  <c r="I2011" i="1"/>
  <c r="H2011" i="1"/>
  <c r="G2011" i="1"/>
  <c r="F2011" i="1"/>
  <c r="E2011" i="1"/>
  <c r="I2027" i="1"/>
  <c r="H2027" i="1"/>
  <c r="G2027" i="1"/>
  <c r="F2027" i="1"/>
  <c r="E2027" i="1"/>
  <c r="I2043" i="1"/>
  <c r="H2043" i="1"/>
  <c r="G2043" i="1"/>
  <c r="F2043" i="1"/>
  <c r="E2043" i="1"/>
  <c r="I2059" i="1"/>
  <c r="H2059" i="1"/>
  <c r="G2059" i="1"/>
  <c r="F2059" i="1"/>
  <c r="E2059" i="1"/>
  <c r="I2075" i="1"/>
  <c r="H2075" i="1"/>
  <c r="G2075" i="1"/>
  <c r="F2075" i="1"/>
  <c r="E2075" i="1"/>
  <c r="I2091" i="1"/>
  <c r="H2091" i="1"/>
  <c r="G2091" i="1"/>
  <c r="F2091" i="1"/>
  <c r="E2091" i="1"/>
  <c r="I2107" i="1"/>
  <c r="H2107" i="1"/>
  <c r="G2107" i="1"/>
  <c r="F2107" i="1"/>
  <c r="E2107" i="1"/>
  <c r="I2123" i="1"/>
  <c r="H2123" i="1"/>
  <c r="G2123" i="1"/>
  <c r="F2123" i="1"/>
  <c r="E2123" i="1"/>
  <c r="I2139" i="1"/>
  <c r="H2139" i="1"/>
  <c r="G2139" i="1"/>
  <c r="F2139" i="1"/>
  <c r="E2139" i="1"/>
  <c r="I2155" i="1"/>
  <c r="H2155" i="1"/>
  <c r="G2155" i="1"/>
  <c r="F2155" i="1"/>
  <c r="E2155" i="1"/>
  <c r="I2171" i="1"/>
  <c r="H2171" i="1"/>
  <c r="G2171" i="1"/>
  <c r="F2171" i="1"/>
  <c r="E2171" i="1"/>
  <c r="I2187" i="1"/>
  <c r="H2187" i="1"/>
  <c r="G2187" i="1"/>
  <c r="F2187" i="1"/>
  <c r="E2187" i="1"/>
  <c r="I2203" i="1"/>
  <c r="H2203" i="1"/>
  <c r="G2203" i="1"/>
  <c r="F2203" i="1"/>
  <c r="E2203" i="1"/>
  <c r="I2219" i="1"/>
  <c r="H2219" i="1"/>
  <c r="G2219" i="1"/>
  <c r="F2219" i="1"/>
  <c r="E2219" i="1"/>
  <c r="I2235" i="1"/>
  <c r="H2235" i="1"/>
  <c r="G2235" i="1"/>
  <c r="F2235" i="1"/>
  <c r="E2235" i="1"/>
  <c r="I2251" i="1"/>
  <c r="H2251" i="1"/>
  <c r="G2251" i="1"/>
  <c r="F2251" i="1"/>
  <c r="E2251" i="1"/>
  <c r="I2267" i="1"/>
  <c r="H2267" i="1"/>
  <c r="G2267" i="1"/>
  <c r="F2267" i="1"/>
  <c r="E2267" i="1"/>
  <c r="I2283" i="1"/>
  <c r="H2283" i="1"/>
  <c r="G2283" i="1"/>
  <c r="F2283" i="1"/>
  <c r="E2283" i="1"/>
  <c r="I2299" i="1"/>
  <c r="H2299" i="1"/>
  <c r="G2299" i="1"/>
  <c r="F2299" i="1"/>
  <c r="E2299" i="1"/>
  <c r="I2315" i="1"/>
  <c r="H2315" i="1"/>
  <c r="G2315" i="1"/>
  <c r="F2315" i="1"/>
  <c r="E2315" i="1"/>
  <c r="I2331" i="1"/>
  <c r="H2331" i="1"/>
  <c r="G2331" i="1"/>
  <c r="F2331" i="1"/>
  <c r="E2331" i="1"/>
  <c r="I2347" i="1"/>
  <c r="H2347" i="1"/>
  <c r="G2347" i="1"/>
  <c r="F2347" i="1"/>
  <c r="E2347" i="1"/>
  <c r="I2363" i="1"/>
  <c r="H2363" i="1"/>
  <c r="G2363" i="1"/>
  <c r="F2363" i="1"/>
  <c r="E2363" i="1"/>
  <c r="I2379" i="1"/>
  <c r="H2379" i="1"/>
  <c r="G2379" i="1"/>
  <c r="F2379" i="1"/>
  <c r="E2379" i="1"/>
  <c r="I2395" i="1"/>
  <c r="H2395" i="1"/>
  <c r="G2395" i="1"/>
  <c r="F2395" i="1"/>
  <c r="E2395" i="1"/>
  <c r="I2411" i="1"/>
  <c r="H2411" i="1"/>
  <c r="G2411" i="1"/>
  <c r="F2411" i="1"/>
  <c r="E2411" i="1"/>
  <c r="I2427" i="1"/>
  <c r="H2427" i="1"/>
  <c r="G2427" i="1"/>
  <c r="F2427" i="1"/>
  <c r="E2427" i="1"/>
  <c r="I2443" i="1"/>
  <c r="H2443" i="1"/>
  <c r="G2443" i="1"/>
  <c r="F2443" i="1"/>
  <c r="E2443" i="1"/>
  <c r="I2459" i="1"/>
  <c r="H2459" i="1"/>
  <c r="G2459" i="1"/>
  <c r="F2459" i="1"/>
  <c r="E2459" i="1"/>
  <c r="I2475" i="1"/>
  <c r="H2475" i="1"/>
  <c r="G2475" i="1"/>
  <c r="F2475" i="1"/>
  <c r="E2475" i="1"/>
  <c r="I2491" i="1"/>
  <c r="H2491" i="1"/>
  <c r="G2491" i="1"/>
  <c r="F2491" i="1"/>
  <c r="E2491" i="1"/>
  <c r="I2507" i="1"/>
  <c r="H2507" i="1"/>
  <c r="G2507" i="1"/>
  <c r="F2507" i="1"/>
  <c r="E2507" i="1"/>
  <c r="I2523" i="1"/>
  <c r="H2523" i="1"/>
  <c r="G2523" i="1"/>
  <c r="F2523" i="1"/>
  <c r="E2523" i="1"/>
  <c r="I2539" i="1"/>
  <c r="H2539" i="1"/>
  <c r="G2539" i="1"/>
  <c r="F2539" i="1"/>
  <c r="E2539" i="1"/>
  <c r="I2555" i="1"/>
  <c r="H2555" i="1"/>
  <c r="G2555" i="1"/>
  <c r="F2555" i="1"/>
  <c r="E2555" i="1"/>
  <c r="I2571" i="1"/>
  <c r="H2571" i="1"/>
  <c r="G2571" i="1"/>
  <c r="F2571" i="1"/>
  <c r="E2571" i="1"/>
  <c r="I2587" i="1"/>
  <c r="H2587" i="1"/>
  <c r="G2587" i="1"/>
  <c r="F2587" i="1"/>
  <c r="E2587" i="1"/>
  <c r="I2603" i="1"/>
  <c r="H2603" i="1"/>
  <c r="G2603" i="1"/>
  <c r="F2603" i="1"/>
  <c r="E2603" i="1"/>
  <c r="I2619" i="1"/>
  <c r="H2619" i="1"/>
  <c r="G2619" i="1"/>
  <c r="F2619" i="1"/>
  <c r="E2619" i="1"/>
  <c r="I2635" i="1"/>
  <c r="H2635" i="1"/>
  <c r="G2635" i="1"/>
  <c r="F2635" i="1"/>
  <c r="E2635" i="1"/>
  <c r="I2651" i="1"/>
  <c r="H2651" i="1"/>
  <c r="G2651" i="1"/>
  <c r="F2651" i="1"/>
  <c r="E2651" i="1"/>
  <c r="I2667" i="1"/>
  <c r="G2667" i="1"/>
  <c r="H2667" i="1"/>
  <c r="F2667" i="1"/>
  <c r="E2667" i="1"/>
  <c r="I2683" i="1"/>
  <c r="G2683" i="1"/>
  <c r="H2683" i="1"/>
  <c r="F2683" i="1"/>
  <c r="E2683" i="1"/>
  <c r="I2699" i="1"/>
  <c r="G2699" i="1"/>
  <c r="H2699" i="1"/>
  <c r="F2699" i="1"/>
  <c r="E2699" i="1"/>
  <c r="I2715" i="1"/>
  <c r="G2715" i="1"/>
  <c r="H2715" i="1"/>
  <c r="F2715" i="1"/>
  <c r="E2715" i="1"/>
  <c r="I2731" i="1"/>
  <c r="G2731" i="1"/>
  <c r="H2731" i="1"/>
  <c r="F2731" i="1"/>
  <c r="E2731" i="1"/>
  <c r="I2747" i="1"/>
  <c r="G2747" i="1"/>
  <c r="H2747" i="1"/>
  <c r="F2747" i="1"/>
  <c r="E2747" i="1"/>
  <c r="I2763" i="1"/>
  <c r="G2763" i="1"/>
  <c r="H2763" i="1"/>
  <c r="F2763" i="1"/>
  <c r="E2763" i="1"/>
  <c r="I2779" i="1"/>
  <c r="G2779" i="1"/>
  <c r="H2779" i="1"/>
  <c r="F2779" i="1"/>
  <c r="E2779" i="1"/>
  <c r="I2795" i="1"/>
  <c r="G2795" i="1"/>
  <c r="H2795" i="1"/>
  <c r="F2795" i="1"/>
  <c r="E2795" i="1"/>
  <c r="I2811" i="1"/>
  <c r="G2811" i="1"/>
  <c r="H2811" i="1"/>
  <c r="F2811" i="1"/>
  <c r="E2811" i="1"/>
  <c r="I2827" i="1"/>
  <c r="G2827" i="1"/>
  <c r="H2827" i="1"/>
  <c r="F2827" i="1"/>
  <c r="E2827" i="1"/>
  <c r="I2843" i="1"/>
  <c r="G2843" i="1"/>
  <c r="H2843" i="1"/>
  <c r="F2843" i="1"/>
  <c r="E2843" i="1"/>
  <c r="I2859" i="1"/>
  <c r="G2859" i="1"/>
  <c r="H2859" i="1"/>
  <c r="F2859" i="1"/>
  <c r="E2859" i="1"/>
  <c r="I2875" i="1"/>
  <c r="G2875" i="1"/>
  <c r="H2875" i="1"/>
  <c r="F2875" i="1"/>
  <c r="E2875" i="1"/>
  <c r="I2891" i="1"/>
  <c r="G2891" i="1"/>
  <c r="H2891" i="1"/>
  <c r="F2891" i="1"/>
  <c r="E2891" i="1"/>
  <c r="I2907" i="1"/>
  <c r="G2907" i="1"/>
  <c r="H2907" i="1"/>
  <c r="F2907" i="1"/>
  <c r="E2907" i="1"/>
  <c r="I2923" i="1"/>
  <c r="G2923" i="1"/>
  <c r="H2923" i="1"/>
  <c r="F2923" i="1"/>
  <c r="E2923" i="1"/>
  <c r="I2939" i="1"/>
  <c r="G2939" i="1"/>
  <c r="H2939" i="1"/>
  <c r="F2939" i="1"/>
  <c r="E2939" i="1"/>
  <c r="I2955" i="1"/>
  <c r="G2955" i="1"/>
  <c r="H2955" i="1"/>
  <c r="F2955" i="1"/>
  <c r="E2955" i="1"/>
  <c r="I2971" i="1"/>
  <c r="G2971" i="1"/>
  <c r="H2971" i="1"/>
  <c r="F2971" i="1"/>
  <c r="E2971" i="1"/>
  <c r="I2987" i="1"/>
  <c r="G2987" i="1"/>
  <c r="H2987" i="1"/>
  <c r="F2987" i="1"/>
  <c r="E2987" i="1"/>
  <c r="I3003" i="1"/>
  <c r="G3003" i="1"/>
  <c r="H3003" i="1"/>
  <c r="F3003" i="1"/>
  <c r="E3003" i="1"/>
  <c r="I3019" i="1"/>
  <c r="G3019" i="1"/>
  <c r="H3019" i="1"/>
  <c r="F3019" i="1"/>
  <c r="E3019" i="1"/>
  <c r="I3035" i="1"/>
  <c r="G3035" i="1"/>
  <c r="H3035" i="1"/>
  <c r="F3035" i="1"/>
  <c r="E3035" i="1"/>
  <c r="I3051" i="1"/>
  <c r="G3051" i="1"/>
  <c r="H3051" i="1"/>
  <c r="F3051" i="1"/>
  <c r="E3051" i="1"/>
  <c r="I3067" i="1"/>
  <c r="G3067" i="1"/>
  <c r="H3067" i="1"/>
  <c r="F3067" i="1"/>
  <c r="E3067" i="1"/>
  <c r="I3083" i="1"/>
  <c r="G3083" i="1"/>
  <c r="H3083" i="1"/>
  <c r="F3083" i="1"/>
  <c r="E3083" i="1"/>
  <c r="I3099" i="1"/>
  <c r="G3099" i="1"/>
  <c r="H3099" i="1"/>
  <c r="F3099" i="1"/>
  <c r="E3099" i="1"/>
  <c r="I3115" i="1"/>
  <c r="G3115" i="1"/>
  <c r="H3115" i="1"/>
  <c r="F3115" i="1"/>
  <c r="E3115" i="1"/>
  <c r="I3131" i="1"/>
  <c r="G3131" i="1"/>
  <c r="H3131" i="1"/>
  <c r="F3131" i="1"/>
  <c r="E3131" i="1"/>
  <c r="I3147" i="1"/>
  <c r="G3147" i="1"/>
  <c r="H3147" i="1"/>
  <c r="F3147" i="1"/>
  <c r="E3147" i="1"/>
  <c r="I3163" i="1"/>
  <c r="G3163" i="1"/>
  <c r="H3163" i="1"/>
  <c r="F3163" i="1"/>
  <c r="E3163" i="1"/>
  <c r="I3179" i="1"/>
  <c r="G3179" i="1"/>
  <c r="H3179" i="1"/>
  <c r="F3179" i="1"/>
  <c r="E3179" i="1"/>
  <c r="I3195" i="1"/>
  <c r="H3195" i="1"/>
  <c r="G3195" i="1"/>
  <c r="F3195" i="1"/>
  <c r="E3195" i="1"/>
  <c r="I3211" i="1"/>
  <c r="H3211" i="1"/>
  <c r="G3211" i="1"/>
  <c r="F3211" i="1"/>
  <c r="E3211" i="1"/>
  <c r="I3227" i="1"/>
  <c r="H3227" i="1"/>
  <c r="G3227" i="1"/>
  <c r="F3227" i="1"/>
  <c r="E3227" i="1"/>
  <c r="I3243" i="1"/>
  <c r="H3243" i="1"/>
  <c r="G3243" i="1"/>
  <c r="F3243" i="1"/>
  <c r="E3243" i="1"/>
  <c r="I3259" i="1"/>
  <c r="H3259" i="1"/>
  <c r="G3259" i="1"/>
  <c r="F3259" i="1"/>
  <c r="E3259" i="1"/>
  <c r="I3275" i="1"/>
  <c r="H3275" i="1"/>
  <c r="G3275" i="1"/>
  <c r="F3275" i="1"/>
  <c r="E3275" i="1"/>
  <c r="I3291" i="1"/>
  <c r="H3291" i="1"/>
  <c r="G3291" i="1"/>
  <c r="F3291" i="1"/>
  <c r="E3291" i="1"/>
  <c r="I3307" i="1"/>
  <c r="H3307" i="1"/>
  <c r="G3307" i="1"/>
  <c r="F3307" i="1"/>
  <c r="E3307" i="1"/>
  <c r="I3323" i="1"/>
  <c r="H3323" i="1"/>
  <c r="G3323" i="1"/>
  <c r="F3323" i="1"/>
  <c r="E3323" i="1"/>
  <c r="I3339" i="1"/>
  <c r="H3339" i="1"/>
  <c r="G3339" i="1"/>
  <c r="F3339" i="1"/>
  <c r="E3339" i="1"/>
  <c r="I3355" i="1"/>
  <c r="H3355" i="1"/>
  <c r="G3355" i="1"/>
  <c r="F3355" i="1"/>
  <c r="E3355" i="1"/>
  <c r="I3371" i="1"/>
  <c r="H3371" i="1"/>
  <c r="G3371" i="1"/>
  <c r="F3371" i="1"/>
  <c r="E3371" i="1"/>
  <c r="I3387" i="1"/>
  <c r="H3387" i="1"/>
  <c r="G3387" i="1"/>
  <c r="F3387" i="1"/>
  <c r="E3387" i="1"/>
  <c r="I3403" i="1"/>
  <c r="H3403" i="1"/>
  <c r="G3403" i="1"/>
  <c r="F3403" i="1"/>
  <c r="E3403" i="1"/>
  <c r="I3419" i="1"/>
  <c r="H3419" i="1"/>
  <c r="G3419" i="1"/>
  <c r="F3419" i="1"/>
  <c r="E3419" i="1"/>
  <c r="I3435" i="1"/>
  <c r="H3435" i="1"/>
  <c r="G3435" i="1"/>
  <c r="F3435" i="1"/>
  <c r="E3435" i="1"/>
  <c r="I3451" i="1"/>
  <c r="H3451" i="1"/>
  <c r="G3451" i="1"/>
  <c r="F3451" i="1"/>
  <c r="E3451" i="1"/>
  <c r="I3467" i="1"/>
  <c r="H3467" i="1"/>
  <c r="G3467" i="1"/>
  <c r="F3467" i="1"/>
  <c r="E3467" i="1"/>
  <c r="I3483" i="1"/>
  <c r="H3483" i="1"/>
  <c r="G3483" i="1"/>
  <c r="F3483" i="1"/>
  <c r="E3483" i="1"/>
  <c r="H8" i="1"/>
  <c r="H24" i="1"/>
  <c r="H40" i="1"/>
  <c r="H56" i="1"/>
  <c r="H72" i="1"/>
  <c r="H88" i="1"/>
  <c r="H104" i="1"/>
  <c r="H120" i="1"/>
  <c r="H136" i="1"/>
  <c r="H152" i="1"/>
  <c r="H168" i="1"/>
  <c r="H184" i="1"/>
  <c r="H200" i="1"/>
  <c r="H216" i="1"/>
  <c r="H232" i="1"/>
  <c r="H248" i="1"/>
  <c r="H264" i="1"/>
  <c r="H280" i="1"/>
  <c r="H296" i="1"/>
  <c r="H312" i="1"/>
  <c r="H328" i="1"/>
  <c r="H344" i="1"/>
  <c r="H360" i="1"/>
  <c r="I488" i="1"/>
  <c r="H488" i="1"/>
  <c r="G488" i="1"/>
  <c r="F488" i="1"/>
  <c r="E488" i="1"/>
  <c r="I504" i="1"/>
  <c r="H504" i="1"/>
  <c r="G504" i="1"/>
  <c r="F504" i="1"/>
  <c r="E504" i="1"/>
  <c r="I520" i="1"/>
  <c r="H520" i="1"/>
  <c r="G520" i="1"/>
  <c r="F520" i="1"/>
  <c r="E520" i="1"/>
  <c r="I536" i="1"/>
  <c r="H536" i="1"/>
  <c r="G536" i="1"/>
  <c r="F536" i="1"/>
  <c r="E536" i="1"/>
  <c r="I552" i="1"/>
  <c r="H552" i="1"/>
  <c r="G552" i="1"/>
  <c r="F552" i="1"/>
  <c r="E552" i="1"/>
  <c r="I568" i="1"/>
  <c r="H568" i="1"/>
  <c r="G568" i="1"/>
  <c r="F568" i="1"/>
  <c r="E568" i="1"/>
  <c r="I584" i="1"/>
  <c r="H584" i="1"/>
  <c r="G584" i="1"/>
  <c r="F584" i="1"/>
  <c r="E584" i="1"/>
  <c r="I600" i="1"/>
  <c r="H600" i="1"/>
  <c r="G600" i="1"/>
  <c r="F600" i="1"/>
  <c r="E600" i="1"/>
  <c r="I616" i="1"/>
  <c r="H616" i="1"/>
  <c r="G616" i="1"/>
  <c r="F616" i="1"/>
  <c r="E616" i="1"/>
  <c r="I632" i="1"/>
  <c r="H632" i="1"/>
  <c r="G632" i="1"/>
  <c r="F632" i="1"/>
  <c r="E632" i="1"/>
  <c r="I648" i="1"/>
  <c r="H648" i="1"/>
  <c r="G648" i="1"/>
  <c r="F648" i="1"/>
  <c r="E648" i="1"/>
  <c r="I664" i="1"/>
  <c r="H664" i="1"/>
  <c r="G664" i="1"/>
  <c r="F664" i="1"/>
  <c r="E664" i="1"/>
  <c r="I680" i="1"/>
  <c r="H680" i="1"/>
  <c r="G680" i="1"/>
  <c r="F680" i="1"/>
  <c r="E680" i="1"/>
  <c r="I696" i="1"/>
  <c r="H696" i="1"/>
  <c r="G696" i="1"/>
  <c r="F696" i="1"/>
  <c r="E696" i="1"/>
  <c r="I712" i="1"/>
  <c r="H712" i="1"/>
  <c r="G712" i="1"/>
  <c r="F712" i="1"/>
  <c r="E712" i="1"/>
  <c r="I728" i="1"/>
  <c r="H728" i="1"/>
  <c r="G728" i="1"/>
  <c r="F728" i="1"/>
  <c r="E728" i="1"/>
  <c r="I744" i="1"/>
  <c r="H744" i="1"/>
  <c r="G744" i="1"/>
  <c r="F744" i="1"/>
  <c r="E744" i="1"/>
  <c r="I760" i="1"/>
  <c r="H760" i="1"/>
  <c r="G760" i="1"/>
  <c r="F760" i="1"/>
  <c r="E760" i="1"/>
  <c r="I776" i="1"/>
  <c r="H776" i="1"/>
  <c r="G776" i="1"/>
  <c r="F776" i="1"/>
  <c r="E776" i="1"/>
  <c r="I792" i="1"/>
  <c r="H792" i="1"/>
  <c r="G792" i="1"/>
  <c r="F792" i="1"/>
  <c r="E792" i="1"/>
  <c r="I808" i="1"/>
  <c r="H808" i="1"/>
  <c r="G808" i="1"/>
  <c r="F808" i="1"/>
  <c r="E808" i="1"/>
  <c r="I824" i="1"/>
  <c r="H824" i="1"/>
  <c r="G824" i="1"/>
  <c r="F824" i="1"/>
  <c r="E824" i="1"/>
  <c r="I840" i="1"/>
  <c r="H840" i="1"/>
  <c r="G840" i="1"/>
  <c r="F840" i="1"/>
  <c r="E840" i="1"/>
  <c r="I856" i="1"/>
  <c r="H856" i="1"/>
  <c r="G856" i="1"/>
  <c r="F856" i="1"/>
  <c r="E856" i="1"/>
  <c r="I872" i="1"/>
  <c r="H872" i="1"/>
  <c r="G872" i="1"/>
  <c r="F872" i="1"/>
  <c r="E872" i="1"/>
  <c r="I888" i="1"/>
  <c r="H888" i="1"/>
  <c r="G888" i="1"/>
  <c r="F888" i="1"/>
  <c r="E888" i="1"/>
  <c r="I904" i="1"/>
  <c r="H904" i="1"/>
  <c r="G904" i="1"/>
  <c r="F904" i="1"/>
  <c r="E904" i="1"/>
  <c r="I920" i="1"/>
  <c r="H920" i="1"/>
  <c r="G920" i="1"/>
  <c r="F920" i="1"/>
  <c r="E920" i="1"/>
  <c r="I936" i="1"/>
  <c r="H936" i="1"/>
  <c r="G936" i="1"/>
  <c r="F936" i="1"/>
  <c r="E936" i="1"/>
  <c r="I952" i="1"/>
  <c r="H952" i="1"/>
  <c r="G952" i="1"/>
  <c r="F952" i="1"/>
  <c r="E952" i="1"/>
  <c r="I968" i="1"/>
  <c r="H968" i="1"/>
  <c r="G968" i="1"/>
  <c r="F968" i="1"/>
  <c r="E968" i="1"/>
  <c r="I984" i="1"/>
  <c r="H984" i="1"/>
  <c r="G984" i="1"/>
  <c r="F984" i="1"/>
  <c r="E984" i="1"/>
  <c r="I1000" i="1"/>
  <c r="H1000" i="1"/>
  <c r="G1000" i="1"/>
  <c r="F1000" i="1"/>
  <c r="E1000" i="1"/>
  <c r="I1016" i="1"/>
  <c r="H1016" i="1"/>
  <c r="G1016" i="1"/>
  <c r="F1016" i="1"/>
  <c r="E1016" i="1"/>
  <c r="I1032" i="1"/>
  <c r="H1032" i="1"/>
  <c r="G1032" i="1"/>
  <c r="F1032" i="1"/>
  <c r="E1032" i="1"/>
  <c r="I1048" i="1"/>
  <c r="H1048" i="1"/>
  <c r="G1048" i="1"/>
  <c r="F1048" i="1"/>
  <c r="E1048" i="1"/>
  <c r="I1064" i="1"/>
  <c r="H1064" i="1"/>
  <c r="G1064" i="1"/>
  <c r="F1064" i="1"/>
  <c r="E1064" i="1"/>
  <c r="I1080" i="1"/>
  <c r="H1080" i="1"/>
  <c r="G1080" i="1"/>
  <c r="F1080" i="1"/>
  <c r="E1080" i="1"/>
  <c r="I1096" i="1"/>
  <c r="H1096" i="1"/>
  <c r="G1096" i="1"/>
  <c r="F1096" i="1"/>
  <c r="E1096" i="1"/>
  <c r="I1112" i="1"/>
  <c r="H1112" i="1"/>
  <c r="G1112" i="1"/>
  <c r="F1112" i="1"/>
  <c r="E1112" i="1"/>
  <c r="I1128" i="1"/>
  <c r="H1128" i="1"/>
  <c r="G1128" i="1"/>
  <c r="F1128" i="1"/>
  <c r="E1128" i="1"/>
  <c r="I1144" i="1"/>
  <c r="H1144" i="1"/>
  <c r="G1144" i="1"/>
  <c r="F1144" i="1"/>
  <c r="E1144" i="1"/>
  <c r="I1160" i="1"/>
  <c r="H1160" i="1"/>
  <c r="G1160" i="1"/>
  <c r="F1160" i="1"/>
  <c r="E1160" i="1"/>
  <c r="I1176" i="1"/>
  <c r="H1176" i="1"/>
  <c r="G1176" i="1"/>
  <c r="F1176" i="1"/>
  <c r="E1176" i="1"/>
  <c r="I1192" i="1"/>
  <c r="H1192" i="1"/>
  <c r="G1192" i="1"/>
  <c r="F1192" i="1"/>
  <c r="E1192" i="1"/>
  <c r="I1208" i="1"/>
  <c r="H1208" i="1"/>
  <c r="G1208" i="1"/>
  <c r="F1208" i="1"/>
  <c r="E1208" i="1"/>
  <c r="I1224" i="1"/>
  <c r="H1224" i="1"/>
  <c r="G1224" i="1"/>
  <c r="F1224" i="1"/>
  <c r="E1224" i="1"/>
  <c r="I1240" i="1"/>
  <c r="H1240" i="1"/>
  <c r="G1240" i="1"/>
  <c r="F1240" i="1"/>
  <c r="E1240" i="1"/>
  <c r="I1256" i="1"/>
  <c r="H1256" i="1"/>
  <c r="G1256" i="1"/>
  <c r="F1256" i="1"/>
  <c r="E1256" i="1"/>
  <c r="I1272" i="1"/>
  <c r="H1272" i="1"/>
  <c r="G1272" i="1"/>
  <c r="F1272" i="1"/>
  <c r="E1272" i="1"/>
  <c r="I1288" i="1"/>
  <c r="H1288" i="1"/>
  <c r="G1288" i="1"/>
  <c r="F1288" i="1"/>
  <c r="E1288" i="1"/>
  <c r="I1304" i="1"/>
  <c r="H1304" i="1"/>
  <c r="G1304" i="1"/>
  <c r="F1304" i="1"/>
  <c r="E1304" i="1"/>
  <c r="I1320" i="1"/>
  <c r="H1320" i="1"/>
  <c r="G1320" i="1"/>
  <c r="F1320" i="1"/>
  <c r="E1320" i="1"/>
  <c r="I1336" i="1"/>
  <c r="H1336" i="1"/>
  <c r="G1336" i="1"/>
  <c r="F1336" i="1"/>
  <c r="E1336" i="1"/>
  <c r="I1352" i="1"/>
  <c r="H1352" i="1"/>
  <c r="G1352" i="1"/>
  <c r="F1352" i="1"/>
  <c r="E1352" i="1"/>
  <c r="I1368" i="1"/>
  <c r="H1368" i="1"/>
  <c r="G1368" i="1"/>
  <c r="F1368" i="1"/>
  <c r="E1368" i="1"/>
  <c r="I1384" i="1"/>
  <c r="H1384" i="1"/>
  <c r="G1384" i="1"/>
  <c r="F1384" i="1"/>
  <c r="E1384" i="1"/>
  <c r="I1400" i="1"/>
  <c r="H1400" i="1"/>
  <c r="G1400" i="1"/>
  <c r="F1400" i="1"/>
  <c r="E1400" i="1"/>
  <c r="I1416" i="1"/>
  <c r="H1416" i="1"/>
  <c r="G1416" i="1"/>
  <c r="F1416" i="1"/>
  <c r="E1416" i="1"/>
  <c r="I1432" i="1"/>
  <c r="H1432" i="1"/>
  <c r="G1432" i="1"/>
  <c r="F1432" i="1"/>
  <c r="E1432" i="1"/>
  <c r="I1448" i="1"/>
  <c r="H1448" i="1"/>
  <c r="G1448" i="1"/>
  <c r="F1448" i="1"/>
  <c r="E1448" i="1"/>
  <c r="I1464" i="1"/>
  <c r="H1464" i="1"/>
  <c r="G1464" i="1"/>
  <c r="F1464" i="1"/>
  <c r="E1464" i="1"/>
  <c r="I1480" i="1"/>
  <c r="H1480" i="1"/>
  <c r="G1480" i="1"/>
  <c r="F1480" i="1"/>
  <c r="E1480" i="1"/>
  <c r="I1496" i="1"/>
  <c r="H1496" i="1"/>
  <c r="G1496" i="1"/>
  <c r="F1496" i="1"/>
  <c r="E1496" i="1"/>
  <c r="I1512" i="1"/>
  <c r="H1512" i="1"/>
  <c r="G1512" i="1"/>
  <c r="F1512" i="1"/>
  <c r="E1512" i="1"/>
  <c r="I1528" i="1"/>
  <c r="H1528" i="1"/>
  <c r="G1528" i="1"/>
  <c r="F1528" i="1"/>
  <c r="E1528" i="1"/>
  <c r="I1544" i="1"/>
  <c r="H1544" i="1"/>
  <c r="G1544" i="1"/>
  <c r="F1544" i="1"/>
  <c r="E1544" i="1"/>
  <c r="I1560" i="1"/>
  <c r="H1560" i="1"/>
  <c r="G1560" i="1"/>
  <c r="F1560" i="1"/>
  <c r="E1560" i="1"/>
  <c r="I1576" i="1"/>
  <c r="H1576" i="1"/>
  <c r="G1576" i="1"/>
  <c r="F1576" i="1"/>
  <c r="E1576" i="1"/>
  <c r="I1592" i="1"/>
  <c r="H1592" i="1"/>
  <c r="G1592" i="1"/>
  <c r="F1592" i="1"/>
  <c r="E1592" i="1"/>
  <c r="I1608" i="1"/>
  <c r="H1608" i="1"/>
  <c r="G1608" i="1"/>
  <c r="F1608" i="1"/>
  <c r="E1608" i="1"/>
  <c r="I1624" i="1"/>
  <c r="H1624" i="1"/>
  <c r="G1624" i="1"/>
  <c r="F1624" i="1"/>
  <c r="E1624" i="1"/>
  <c r="I1640" i="1"/>
  <c r="H1640" i="1"/>
  <c r="G1640" i="1"/>
  <c r="F1640" i="1"/>
  <c r="E1640" i="1"/>
  <c r="I1656" i="1"/>
  <c r="H1656" i="1"/>
  <c r="G1656" i="1"/>
  <c r="F1656" i="1"/>
  <c r="E1656" i="1"/>
  <c r="I1672" i="1"/>
  <c r="H1672" i="1"/>
  <c r="G1672" i="1"/>
  <c r="F1672" i="1"/>
  <c r="E1672" i="1"/>
  <c r="I1688" i="1"/>
  <c r="H1688" i="1"/>
  <c r="G1688" i="1"/>
  <c r="F1688" i="1"/>
  <c r="E1688" i="1"/>
  <c r="I1704" i="1"/>
  <c r="H1704" i="1"/>
  <c r="G1704" i="1"/>
  <c r="F1704" i="1"/>
  <c r="E1704" i="1"/>
  <c r="I1720" i="1"/>
  <c r="H1720" i="1"/>
  <c r="G1720" i="1"/>
  <c r="F1720" i="1"/>
  <c r="E1720" i="1"/>
  <c r="I1736" i="1"/>
  <c r="H1736" i="1"/>
  <c r="G1736" i="1"/>
  <c r="F1736" i="1"/>
  <c r="E1736" i="1"/>
  <c r="I1752" i="1"/>
  <c r="H1752" i="1"/>
  <c r="G1752" i="1"/>
  <c r="F1752" i="1"/>
  <c r="E1752" i="1"/>
  <c r="I1768" i="1"/>
  <c r="H1768" i="1"/>
  <c r="G1768" i="1"/>
  <c r="F1768" i="1"/>
  <c r="E1768" i="1"/>
  <c r="I1784" i="1"/>
  <c r="H1784" i="1"/>
  <c r="G1784" i="1"/>
  <c r="F1784" i="1"/>
  <c r="E1784" i="1"/>
  <c r="I1800" i="1"/>
  <c r="H1800" i="1"/>
  <c r="G1800" i="1"/>
  <c r="F1800" i="1"/>
  <c r="E1800" i="1"/>
  <c r="I1816" i="1"/>
  <c r="H1816" i="1"/>
  <c r="G1816" i="1"/>
  <c r="F1816" i="1"/>
  <c r="E1816" i="1"/>
  <c r="I1832" i="1"/>
  <c r="H1832" i="1"/>
  <c r="G1832" i="1"/>
  <c r="F1832" i="1"/>
  <c r="E1832" i="1"/>
  <c r="I1848" i="1"/>
  <c r="H1848" i="1"/>
  <c r="G1848" i="1"/>
  <c r="F1848" i="1"/>
  <c r="E1848" i="1"/>
  <c r="I1864" i="1"/>
  <c r="H1864" i="1"/>
  <c r="G1864" i="1"/>
  <c r="F1864" i="1"/>
  <c r="E1864" i="1"/>
  <c r="I1880" i="1"/>
  <c r="H1880" i="1"/>
  <c r="G1880" i="1"/>
  <c r="F1880" i="1"/>
  <c r="E1880" i="1"/>
  <c r="I1896" i="1"/>
  <c r="H1896" i="1"/>
  <c r="G1896" i="1"/>
  <c r="F1896" i="1"/>
  <c r="E1896" i="1"/>
  <c r="I1912" i="1"/>
  <c r="H1912" i="1"/>
  <c r="G1912" i="1"/>
  <c r="F1912" i="1"/>
  <c r="E1912" i="1"/>
  <c r="I1928" i="1"/>
  <c r="H1928" i="1"/>
  <c r="G1928" i="1"/>
  <c r="F1928" i="1"/>
  <c r="E1928" i="1"/>
  <c r="I1944" i="1"/>
  <c r="H1944" i="1"/>
  <c r="G1944" i="1"/>
  <c r="F1944" i="1"/>
  <c r="E1944" i="1"/>
  <c r="I1960" i="1"/>
  <c r="H1960" i="1"/>
  <c r="G1960" i="1"/>
  <c r="F1960" i="1"/>
  <c r="E1960" i="1"/>
  <c r="I1976" i="1"/>
  <c r="H1976" i="1"/>
  <c r="G1976" i="1"/>
  <c r="F1976" i="1"/>
  <c r="E1976" i="1"/>
  <c r="I1992" i="1"/>
  <c r="H1992" i="1"/>
  <c r="G1992" i="1"/>
  <c r="F1992" i="1"/>
  <c r="E1992" i="1"/>
  <c r="I2008" i="1"/>
  <c r="H2008" i="1"/>
  <c r="G2008" i="1"/>
  <c r="F2008" i="1"/>
  <c r="E2008" i="1"/>
  <c r="I2024" i="1"/>
  <c r="H2024" i="1"/>
  <c r="G2024" i="1"/>
  <c r="F2024" i="1"/>
  <c r="E2024" i="1"/>
  <c r="I2040" i="1"/>
  <c r="H2040" i="1"/>
  <c r="G2040" i="1"/>
  <c r="F2040" i="1"/>
  <c r="E2040" i="1"/>
  <c r="I2056" i="1"/>
  <c r="H2056" i="1"/>
  <c r="G2056" i="1"/>
  <c r="F2056" i="1"/>
  <c r="E2056" i="1"/>
  <c r="I2072" i="1"/>
  <c r="H2072" i="1"/>
  <c r="G2072" i="1"/>
  <c r="F2072" i="1"/>
  <c r="E2072" i="1"/>
  <c r="I2088" i="1"/>
  <c r="H2088" i="1"/>
  <c r="G2088" i="1"/>
  <c r="F2088" i="1"/>
  <c r="E2088" i="1"/>
  <c r="I2104" i="1"/>
  <c r="H2104" i="1"/>
  <c r="G2104" i="1"/>
  <c r="F2104" i="1"/>
  <c r="E2104" i="1"/>
  <c r="I2120" i="1"/>
  <c r="H2120" i="1"/>
  <c r="G2120" i="1"/>
  <c r="F2120" i="1"/>
  <c r="E2120" i="1"/>
  <c r="I2136" i="1"/>
  <c r="H2136" i="1"/>
  <c r="G2136" i="1"/>
  <c r="F2136" i="1"/>
  <c r="E2136" i="1"/>
  <c r="I2152" i="1"/>
  <c r="H2152" i="1"/>
  <c r="G2152" i="1"/>
  <c r="F2152" i="1"/>
  <c r="E2152" i="1"/>
  <c r="I2168" i="1"/>
  <c r="H2168" i="1"/>
  <c r="G2168" i="1"/>
  <c r="F2168" i="1"/>
  <c r="E2168" i="1"/>
  <c r="I2184" i="1"/>
  <c r="H2184" i="1"/>
  <c r="G2184" i="1"/>
  <c r="F2184" i="1"/>
  <c r="E2184" i="1"/>
  <c r="I2200" i="1"/>
  <c r="H2200" i="1"/>
  <c r="G2200" i="1"/>
  <c r="F2200" i="1"/>
  <c r="E2200" i="1"/>
  <c r="I2216" i="1"/>
  <c r="H2216" i="1"/>
  <c r="G2216" i="1"/>
  <c r="F2216" i="1"/>
  <c r="E2216" i="1"/>
  <c r="I2232" i="1"/>
  <c r="H2232" i="1"/>
  <c r="G2232" i="1"/>
  <c r="F2232" i="1"/>
  <c r="E2232" i="1"/>
  <c r="I2248" i="1"/>
  <c r="H2248" i="1"/>
  <c r="G2248" i="1"/>
  <c r="F2248" i="1"/>
  <c r="E2248" i="1"/>
  <c r="I2264" i="1"/>
  <c r="H2264" i="1"/>
  <c r="G2264" i="1"/>
  <c r="F2264" i="1"/>
  <c r="E2264" i="1"/>
  <c r="I2280" i="1"/>
  <c r="H2280" i="1"/>
  <c r="G2280" i="1"/>
  <c r="F2280" i="1"/>
  <c r="E2280" i="1"/>
  <c r="I2296" i="1"/>
  <c r="H2296" i="1"/>
  <c r="G2296" i="1"/>
  <c r="F2296" i="1"/>
  <c r="E2296" i="1"/>
  <c r="I2312" i="1"/>
  <c r="H2312" i="1"/>
  <c r="G2312" i="1"/>
  <c r="F2312" i="1"/>
  <c r="E2312" i="1"/>
  <c r="I2328" i="1"/>
  <c r="H2328" i="1"/>
  <c r="G2328" i="1"/>
  <c r="F2328" i="1"/>
  <c r="E2328" i="1"/>
  <c r="I2344" i="1"/>
  <c r="H2344" i="1"/>
  <c r="G2344" i="1"/>
  <c r="F2344" i="1"/>
  <c r="E2344" i="1"/>
  <c r="I2360" i="1"/>
  <c r="H2360" i="1"/>
  <c r="G2360" i="1"/>
  <c r="F2360" i="1"/>
  <c r="E2360" i="1"/>
  <c r="I2376" i="1"/>
  <c r="H2376" i="1"/>
  <c r="G2376" i="1"/>
  <c r="F2376" i="1"/>
  <c r="E2376" i="1"/>
  <c r="I2392" i="1"/>
  <c r="H2392" i="1"/>
  <c r="G2392" i="1"/>
  <c r="F2392" i="1"/>
  <c r="E2392" i="1"/>
  <c r="I2408" i="1"/>
  <c r="H2408" i="1"/>
  <c r="G2408" i="1"/>
  <c r="F2408" i="1"/>
  <c r="E2408" i="1"/>
  <c r="I2424" i="1"/>
  <c r="H2424" i="1"/>
  <c r="G2424" i="1"/>
  <c r="F2424" i="1"/>
  <c r="E2424" i="1"/>
  <c r="I2440" i="1"/>
  <c r="H2440" i="1"/>
  <c r="G2440" i="1"/>
  <c r="F2440" i="1"/>
  <c r="E2440" i="1"/>
  <c r="I2456" i="1"/>
  <c r="H2456" i="1"/>
  <c r="G2456" i="1"/>
  <c r="F2456" i="1"/>
  <c r="E2456" i="1"/>
  <c r="I2472" i="1"/>
  <c r="H2472" i="1"/>
  <c r="G2472" i="1"/>
  <c r="F2472" i="1"/>
  <c r="E2472" i="1"/>
  <c r="I2488" i="1"/>
  <c r="H2488" i="1"/>
  <c r="G2488" i="1"/>
  <c r="F2488" i="1"/>
  <c r="E2488" i="1"/>
  <c r="I2504" i="1"/>
  <c r="H2504" i="1"/>
  <c r="G2504" i="1"/>
  <c r="F2504" i="1"/>
  <c r="E2504" i="1"/>
  <c r="I2520" i="1"/>
  <c r="H2520" i="1"/>
  <c r="G2520" i="1"/>
  <c r="F2520" i="1"/>
  <c r="E2520" i="1"/>
  <c r="I2536" i="1"/>
  <c r="H2536" i="1"/>
  <c r="G2536" i="1"/>
  <c r="F2536" i="1"/>
  <c r="E2536" i="1"/>
  <c r="I2552" i="1"/>
  <c r="H2552" i="1"/>
  <c r="G2552" i="1"/>
  <c r="F2552" i="1"/>
  <c r="E2552" i="1"/>
  <c r="I2568" i="1"/>
  <c r="H2568" i="1"/>
  <c r="G2568" i="1"/>
  <c r="F2568" i="1"/>
  <c r="E2568" i="1"/>
  <c r="I2584" i="1"/>
  <c r="H2584" i="1"/>
  <c r="G2584" i="1"/>
  <c r="F2584" i="1"/>
  <c r="E2584" i="1"/>
  <c r="I2600" i="1"/>
  <c r="H2600" i="1"/>
  <c r="G2600" i="1"/>
  <c r="F2600" i="1"/>
  <c r="E2600" i="1"/>
  <c r="I2616" i="1"/>
  <c r="H2616" i="1"/>
  <c r="G2616" i="1"/>
  <c r="F2616" i="1"/>
  <c r="E2616" i="1"/>
  <c r="I2632" i="1"/>
  <c r="G2632" i="1"/>
  <c r="H2632" i="1"/>
  <c r="F2632" i="1"/>
  <c r="E2632" i="1"/>
  <c r="I2648" i="1"/>
  <c r="H2648" i="1"/>
  <c r="G2648" i="1"/>
  <c r="F2648" i="1"/>
  <c r="E2648" i="1"/>
  <c r="I2664" i="1"/>
  <c r="H2664" i="1"/>
  <c r="G2664" i="1"/>
  <c r="F2664" i="1"/>
  <c r="E2664" i="1"/>
  <c r="I2680" i="1"/>
  <c r="H2680" i="1"/>
  <c r="G2680" i="1"/>
  <c r="F2680" i="1"/>
  <c r="E2680" i="1"/>
  <c r="I2696" i="1"/>
  <c r="H2696" i="1"/>
  <c r="G2696" i="1"/>
  <c r="F2696" i="1"/>
  <c r="E2696" i="1"/>
  <c r="I2712" i="1"/>
  <c r="H2712" i="1"/>
  <c r="G2712" i="1"/>
  <c r="F2712" i="1"/>
  <c r="E2712" i="1"/>
  <c r="I2728" i="1"/>
  <c r="H2728" i="1"/>
  <c r="G2728" i="1"/>
  <c r="F2728" i="1"/>
  <c r="E2728" i="1"/>
  <c r="I2744" i="1"/>
  <c r="H2744" i="1"/>
  <c r="G2744" i="1"/>
  <c r="F2744" i="1"/>
  <c r="E2744" i="1"/>
  <c r="I2760" i="1"/>
  <c r="H2760" i="1"/>
  <c r="G2760" i="1"/>
  <c r="F2760" i="1"/>
  <c r="E2760" i="1"/>
  <c r="I2776" i="1"/>
  <c r="H2776" i="1"/>
  <c r="G2776" i="1"/>
  <c r="F2776" i="1"/>
  <c r="E2776" i="1"/>
  <c r="I2792" i="1"/>
  <c r="H2792" i="1"/>
  <c r="G2792" i="1"/>
  <c r="F2792" i="1"/>
  <c r="E2792" i="1"/>
  <c r="I2808" i="1"/>
  <c r="H2808" i="1"/>
  <c r="G2808" i="1"/>
  <c r="F2808" i="1"/>
  <c r="E2808" i="1"/>
  <c r="I2824" i="1"/>
  <c r="H2824" i="1"/>
  <c r="G2824" i="1"/>
  <c r="F2824" i="1"/>
  <c r="E2824" i="1"/>
  <c r="I2840" i="1"/>
  <c r="H2840" i="1"/>
  <c r="G2840" i="1"/>
  <c r="F2840" i="1"/>
  <c r="E2840" i="1"/>
  <c r="I2856" i="1"/>
  <c r="H2856" i="1"/>
  <c r="G2856" i="1"/>
  <c r="F2856" i="1"/>
  <c r="E2856" i="1"/>
  <c r="I2872" i="1"/>
  <c r="H2872" i="1"/>
  <c r="G2872" i="1"/>
  <c r="F2872" i="1"/>
  <c r="E2872" i="1"/>
  <c r="I2888" i="1"/>
  <c r="H2888" i="1"/>
  <c r="G2888" i="1"/>
  <c r="F2888" i="1"/>
  <c r="E2888" i="1"/>
  <c r="I2904" i="1"/>
  <c r="H2904" i="1"/>
  <c r="G2904" i="1"/>
  <c r="F2904" i="1"/>
  <c r="E2904" i="1"/>
  <c r="I2920" i="1"/>
  <c r="H2920" i="1"/>
  <c r="G2920" i="1"/>
  <c r="F2920" i="1"/>
  <c r="E2920" i="1"/>
  <c r="I2936" i="1"/>
  <c r="H2936" i="1"/>
  <c r="G2936" i="1"/>
  <c r="F2936" i="1"/>
  <c r="E2936" i="1"/>
  <c r="I2952" i="1"/>
  <c r="H2952" i="1"/>
  <c r="G2952" i="1"/>
  <c r="F2952" i="1"/>
  <c r="E2952" i="1"/>
  <c r="I2968" i="1"/>
  <c r="H2968" i="1"/>
  <c r="G2968" i="1"/>
  <c r="F2968" i="1"/>
  <c r="E2968" i="1"/>
  <c r="I2984" i="1"/>
  <c r="H2984" i="1"/>
  <c r="G2984" i="1"/>
  <c r="F2984" i="1"/>
  <c r="E2984" i="1"/>
  <c r="I3000" i="1"/>
  <c r="H3000" i="1"/>
  <c r="G3000" i="1"/>
  <c r="F3000" i="1"/>
  <c r="E3000" i="1"/>
  <c r="I3016" i="1"/>
  <c r="H3016" i="1"/>
  <c r="G3016" i="1"/>
  <c r="F3016" i="1"/>
  <c r="E3016" i="1"/>
  <c r="I3032" i="1"/>
  <c r="H3032" i="1"/>
  <c r="G3032" i="1"/>
  <c r="F3032" i="1"/>
  <c r="E3032" i="1"/>
  <c r="I3048" i="1"/>
  <c r="H3048" i="1"/>
  <c r="G3048" i="1"/>
  <c r="F3048" i="1"/>
  <c r="E3048" i="1"/>
  <c r="I3064" i="1"/>
  <c r="H3064" i="1"/>
  <c r="G3064" i="1"/>
  <c r="F3064" i="1"/>
  <c r="E3064" i="1"/>
  <c r="I3080" i="1"/>
  <c r="H3080" i="1"/>
  <c r="G3080" i="1"/>
  <c r="F3080" i="1"/>
  <c r="E3080" i="1"/>
  <c r="I3096" i="1"/>
  <c r="H3096" i="1"/>
  <c r="G3096" i="1"/>
  <c r="F3096" i="1"/>
  <c r="E3096" i="1"/>
  <c r="I3112" i="1"/>
  <c r="H3112" i="1"/>
  <c r="G3112" i="1"/>
  <c r="F3112" i="1"/>
  <c r="E3112" i="1"/>
  <c r="I3128" i="1"/>
  <c r="H3128" i="1"/>
  <c r="G3128" i="1"/>
  <c r="F3128" i="1"/>
  <c r="E3128" i="1"/>
  <c r="I3144" i="1"/>
  <c r="H3144" i="1"/>
  <c r="G3144" i="1"/>
  <c r="F3144" i="1"/>
  <c r="E3144" i="1"/>
  <c r="I3160" i="1"/>
  <c r="H3160" i="1"/>
  <c r="G3160" i="1"/>
  <c r="F3160" i="1"/>
  <c r="E3160" i="1"/>
  <c r="I3176" i="1"/>
  <c r="H3176" i="1"/>
  <c r="G3176" i="1"/>
  <c r="F3176" i="1"/>
  <c r="E3176" i="1"/>
  <c r="I3192" i="1"/>
  <c r="H3192" i="1"/>
  <c r="G3192" i="1"/>
  <c r="F3192" i="1"/>
  <c r="E3192" i="1"/>
  <c r="I3208" i="1"/>
  <c r="H3208" i="1"/>
  <c r="G3208" i="1"/>
  <c r="F3208" i="1"/>
  <c r="E3208" i="1"/>
  <c r="I3224" i="1"/>
  <c r="H3224" i="1"/>
  <c r="G3224" i="1"/>
  <c r="F3224" i="1"/>
  <c r="E3224" i="1"/>
  <c r="I3240" i="1"/>
  <c r="H3240" i="1"/>
  <c r="G3240" i="1"/>
  <c r="F3240" i="1"/>
  <c r="E3240" i="1"/>
  <c r="I3256" i="1"/>
  <c r="H3256" i="1"/>
  <c r="G3256" i="1"/>
  <c r="F3256" i="1"/>
  <c r="E3256" i="1"/>
  <c r="I3272" i="1"/>
  <c r="H3272" i="1"/>
  <c r="G3272" i="1"/>
  <c r="F3272" i="1"/>
  <c r="E3272" i="1"/>
  <c r="I3288" i="1"/>
  <c r="H3288" i="1"/>
  <c r="G3288" i="1"/>
  <c r="F3288" i="1"/>
  <c r="E3288" i="1"/>
  <c r="I3304" i="1"/>
  <c r="H3304" i="1"/>
  <c r="G3304" i="1"/>
  <c r="F3304" i="1"/>
  <c r="E3304" i="1"/>
  <c r="I3320" i="1"/>
  <c r="H3320" i="1"/>
  <c r="G3320" i="1"/>
  <c r="F3320" i="1"/>
  <c r="E3320" i="1"/>
  <c r="I3336" i="1"/>
  <c r="H3336" i="1"/>
  <c r="G3336" i="1"/>
  <c r="F3336" i="1"/>
  <c r="E3336" i="1"/>
  <c r="I3352" i="1"/>
  <c r="H3352" i="1"/>
  <c r="G3352" i="1"/>
  <c r="F3352" i="1"/>
  <c r="E3352" i="1"/>
  <c r="I3368" i="1"/>
  <c r="H3368" i="1"/>
  <c r="G3368" i="1"/>
  <c r="F3368" i="1"/>
  <c r="E3368" i="1"/>
  <c r="I3384" i="1"/>
  <c r="H3384" i="1"/>
  <c r="G3384" i="1"/>
  <c r="F3384" i="1"/>
  <c r="E3384" i="1"/>
  <c r="I3400" i="1"/>
  <c r="H3400" i="1"/>
  <c r="G3400" i="1"/>
  <c r="F3400" i="1"/>
  <c r="E3400" i="1"/>
  <c r="I3416" i="1"/>
  <c r="H3416" i="1"/>
  <c r="G3416" i="1"/>
  <c r="F3416" i="1"/>
  <c r="E3416" i="1"/>
  <c r="I3432" i="1"/>
  <c r="H3432" i="1"/>
  <c r="G3432" i="1"/>
  <c r="F3432" i="1"/>
  <c r="E3432" i="1"/>
  <c r="I3448" i="1"/>
  <c r="H3448" i="1"/>
  <c r="G3448" i="1"/>
  <c r="F3448" i="1"/>
  <c r="E3448" i="1"/>
  <c r="I3464" i="1"/>
  <c r="H3464" i="1"/>
  <c r="G3464" i="1"/>
  <c r="F3464" i="1"/>
  <c r="E3464" i="1"/>
  <c r="I3480" i="1"/>
  <c r="H3480" i="1"/>
  <c r="G3480" i="1"/>
  <c r="F3480" i="1"/>
  <c r="E3480" i="1"/>
  <c r="I3496" i="1"/>
  <c r="H3496" i="1"/>
  <c r="G3496" i="1"/>
  <c r="F3496" i="1"/>
  <c r="E3496" i="1"/>
  <c r="I3512" i="1"/>
  <c r="H3512" i="1"/>
  <c r="G3512" i="1"/>
  <c r="F3512" i="1"/>
  <c r="E3512" i="1"/>
  <c r="I3528" i="1"/>
  <c r="H3528" i="1"/>
  <c r="G3528" i="1"/>
  <c r="F3528" i="1"/>
  <c r="E3528" i="1"/>
  <c r="I3544" i="1"/>
  <c r="H3544" i="1"/>
  <c r="G3544" i="1"/>
  <c r="F3544" i="1"/>
  <c r="E3544" i="1"/>
  <c r="I3560" i="1"/>
  <c r="H3560" i="1"/>
  <c r="G3560" i="1"/>
  <c r="F3560" i="1"/>
  <c r="E3560" i="1"/>
  <c r="I3576" i="1"/>
  <c r="H3576" i="1"/>
  <c r="G3576" i="1"/>
  <c r="F3576" i="1"/>
  <c r="E3576" i="1"/>
  <c r="I3592" i="1"/>
  <c r="H3592" i="1"/>
  <c r="G3592" i="1"/>
  <c r="F3592" i="1"/>
  <c r="E3592" i="1"/>
  <c r="I3608" i="1"/>
  <c r="H3608" i="1"/>
  <c r="G3608" i="1"/>
  <c r="F3608" i="1"/>
  <c r="E3608" i="1"/>
  <c r="I3624" i="1"/>
  <c r="H3624" i="1"/>
  <c r="G3624" i="1"/>
  <c r="F3624" i="1"/>
  <c r="E3624" i="1"/>
  <c r="I3640" i="1"/>
  <c r="H3640" i="1"/>
  <c r="G3640" i="1"/>
  <c r="F3640" i="1"/>
  <c r="E3640" i="1"/>
  <c r="I3656" i="1"/>
  <c r="H3656" i="1"/>
  <c r="G3656" i="1"/>
  <c r="F3656" i="1"/>
  <c r="E3656" i="1"/>
  <c r="I3672" i="1"/>
  <c r="H3672" i="1"/>
  <c r="G3672" i="1"/>
  <c r="F3672" i="1"/>
  <c r="E3672" i="1"/>
  <c r="I3688" i="1"/>
  <c r="H3688" i="1"/>
  <c r="G3688" i="1"/>
  <c r="F3688" i="1"/>
  <c r="E3688" i="1"/>
  <c r="I3704" i="1"/>
  <c r="H3704" i="1"/>
  <c r="G3704" i="1"/>
  <c r="F3704" i="1"/>
  <c r="E3704" i="1"/>
  <c r="I3720" i="1"/>
  <c r="H3720" i="1"/>
  <c r="G3720" i="1"/>
  <c r="F3720" i="1"/>
  <c r="E3720" i="1"/>
  <c r="I3736" i="1"/>
  <c r="H3736" i="1"/>
  <c r="G3736" i="1"/>
  <c r="F3736" i="1"/>
  <c r="E3736" i="1"/>
  <c r="I3752" i="1"/>
  <c r="H3752" i="1"/>
  <c r="G3752" i="1"/>
  <c r="F3752" i="1"/>
  <c r="E3752" i="1"/>
  <c r="I3768" i="1"/>
  <c r="H3768" i="1"/>
  <c r="G3768" i="1"/>
  <c r="F3768" i="1"/>
  <c r="E3768" i="1"/>
  <c r="I3784" i="1"/>
  <c r="H3784" i="1"/>
  <c r="G3784" i="1"/>
  <c r="F3784" i="1"/>
  <c r="E3784" i="1"/>
  <c r="I3800" i="1"/>
  <c r="H3800" i="1"/>
  <c r="G3800" i="1"/>
  <c r="F3800" i="1"/>
  <c r="E3800" i="1"/>
  <c r="I3816" i="1"/>
  <c r="H3816" i="1"/>
  <c r="G3816" i="1"/>
  <c r="F3816" i="1"/>
  <c r="E3816" i="1"/>
  <c r="I3832" i="1"/>
  <c r="H3832" i="1"/>
  <c r="G3832" i="1"/>
  <c r="F3832" i="1"/>
  <c r="E3832" i="1"/>
  <c r="I3848" i="1"/>
  <c r="H3848" i="1"/>
  <c r="G3848" i="1"/>
  <c r="F3848" i="1"/>
  <c r="E3848" i="1"/>
  <c r="I3864" i="1"/>
  <c r="H3864" i="1"/>
  <c r="G3864" i="1"/>
  <c r="F3864" i="1"/>
  <c r="E3864" i="1"/>
  <c r="I3880" i="1"/>
  <c r="H3880" i="1"/>
  <c r="G3880" i="1"/>
  <c r="F3880" i="1"/>
  <c r="E3880" i="1"/>
  <c r="I3896" i="1"/>
  <c r="H3896" i="1"/>
  <c r="G3896" i="1"/>
  <c r="F3896" i="1"/>
  <c r="E3896" i="1"/>
  <c r="I3912" i="1"/>
  <c r="H3912" i="1"/>
  <c r="G3912" i="1"/>
  <c r="F3912" i="1"/>
  <c r="E3912" i="1"/>
  <c r="I3928" i="1"/>
  <c r="H3928" i="1"/>
  <c r="G3928" i="1"/>
  <c r="F3928" i="1"/>
  <c r="E3928" i="1"/>
  <c r="I3944" i="1"/>
  <c r="H3944" i="1"/>
  <c r="G3944" i="1"/>
  <c r="F3944" i="1"/>
  <c r="E3944" i="1"/>
  <c r="I3960" i="1"/>
  <c r="H3960" i="1"/>
  <c r="G3960" i="1"/>
  <c r="F3960" i="1"/>
  <c r="E3960" i="1"/>
  <c r="I3976" i="1"/>
  <c r="H3976" i="1"/>
  <c r="G3976" i="1"/>
  <c r="F3976" i="1"/>
  <c r="E3976" i="1"/>
  <c r="I3992" i="1"/>
  <c r="H3992" i="1"/>
  <c r="G3992" i="1"/>
  <c r="F3992" i="1"/>
  <c r="E3992" i="1"/>
  <c r="I3481" i="1"/>
  <c r="H3481" i="1"/>
  <c r="G3481" i="1"/>
  <c r="F3481" i="1"/>
  <c r="E3481" i="1"/>
  <c r="H9" i="1"/>
  <c r="H25" i="1"/>
  <c r="H41" i="1"/>
  <c r="H57" i="1"/>
  <c r="H73" i="1"/>
  <c r="H89" i="1"/>
  <c r="H105" i="1"/>
  <c r="H121" i="1"/>
  <c r="H137" i="1"/>
  <c r="H153" i="1"/>
  <c r="H169" i="1"/>
  <c r="H185" i="1"/>
  <c r="H201" i="1"/>
  <c r="H217" i="1"/>
  <c r="H233" i="1"/>
  <c r="H249" i="1"/>
  <c r="H265" i="1"/>
  <c r="H281" i="1"/>
  <c r="H297" i="1"/>
  <c r="H313" i="1"/>
  <c r="H329" i="1"/>
  <c r="H345" i="1"/>
  <c r="H361" i="1"/>
  <c r="I489" i="1"/>
  <c r="H489" i="1"/>
  <c r="G489" i="1"/>
  <c r="F489" i="1"/>
  <c r="E489" i="1"/>
  <c r="I505" i="1"/>
  <c r="H505" i="1"/>
  <c r="G505" i="1"/>
  <c r="F505" i="1"/>
  <c r="E505" i="1"/>
  <c r="I521" i="1"/>
  <c r="H521" i="1"/>
  <c r="G521" i="1"/>
  <c r="F521" i="1"/>
  <c r="E521" i="1"/>
  <c r="I537" i="1"/>
  <c r="H537" i="1"/>
  <c r="G537" i="1"/>
  <c r="F537" i="1"/>
  <c r="E537" i="1"/>
  <c r="I553" i="1"/>
  <c r="H553" i="1"/>
  <c r="G553" i="1"/>
  <c r="F553" i="1"/>
  <c r="E553" i="1"/>
  <c r="I569" i="1"/>
  <c r="H569" i="1"/>
  <c r="G569" i="1"/>
  <c r="F569" i="1"/>
  <c r="E569" i="1"/>
  <c r="I585" i="1"/>
  <c r="H585" i="1"/>
  <c r="G585" i="1"/>
  <c r="F585" i="1"/>
  <c r="E585" i="1"/>
  <c r="I601" i="1"/>
  <c r="H601" i="1"/>
  <c r="G601" i="1"/>
  <c r="F601" i="1"/>
  <c r="E601" i="1"/>
  <c r="I617" i="1"/>
  <c r="H617" i="1"/>
  <c r="G617" i="1"/>
  <c r="F617" i="1"/>
  <c r="E617" i="1"/>
  <c r="I633" i="1"/>
  <c r="H633" i="1"/>
  <c r="G633" i="1"/>
  <c r="F633" i="1"/>
  <c r="E633" i="1"/>
  <c r="I649" i="1"/>
  <c r="H649" i="1"/>
  <c r="G649" i="1"/>
  <c r="F649" i="1"/>
  <c r="E649" i="1"/>
  <c r="I665" i="1"/>
  <c r="H665" i="1"/>
  <c r="G665" i="1"/>
  <c r="F665" i="1"/>
  <c r="E665" i="1"/>
  <c r="I681" i="1"/>
  <c r="H681" i="1"/>
  <c r="G681" i="1"/>
  <c r="F681" i="1"/>
  <c r="E681" i="1"/>
  <c r="I697" i="1"/>
  <c r="H697" i="1"/>
  <c r="G697" i="1"/>
  <c r="F697" i="1"/>
  <c r="E697" i="1"/>
  <c r="I713" i="1"/>
  <c r="H713" i="1"/>
  <c r="G713" i="1"/>
  <c r="F713" i="1"/>
  <c r="E713" i="1"/>
  <c r="I729" i="1"/>
  <c r="H729" i="1"/>
  <c r="G729" i="1"/>
  <c r="F729" i="1"/>
  <c r="E729" i="1"/>
  <c r="I745" i="1"/>
  <c r="H745" i="1"/>
  <c r="G745" i="1"/>
  <c r="F745" i="1"/>
  <c r="E745" i="1"/>
  <c r="I761" i="1"/>
  <c r="H761" i="1"/>
  <c r="G761" i="1"/>
  <c r="F761" i="1"/>
  <c r="E761" i="1"/>
  <c r="I777" i="1"/>
  <c r="H777" i="1"/>
  <c r="G777" i="1"/>
  <c r="F777" i="1"/>
  <c r="E777" i="1"/>
  <c r="I793" i="1"/>
  <c r="H793" i="1"/>
  <c r="G793" i="1"/>
  <c r="F793" i="1"/>
  <c r="E793" i="1"/>
  <c r="I809" i="1"/>
  <c r="H809" i="1"/>
  <c r="G809" i="1"/>
  <c r="F809" i="1"/>
  <c r="E809" i="1"/>
  <c r="I825" i="1"/>
  <c r="H825" i="1"/>
  <c r="G825" i="1"/>
  <c r="F825" i="1"/>
  <c r="E825" i="1"/>
  <c r="I841" i="1"/>
  <c r="H841" i="1"/>
  <c r="G841" i="1"/>
  <c r="F841" i="1"/>
  <c r="E841" i="1"/>
  <c r="I857" i="1"/>
  <c r="H857" i="1"/>
  <c r="G857" i="1"/>
  <c r="F857" i="1"/>
  <c r="E857" i="1"/>
  <c r="I873" i="1"/>
  <c r="H873" i="1"/>
  <c r="G873" i="1"/>
  <c r="F873" i="1"/>
  <c r="E873" i="1"/>
  <c r="I889" i="1"/>
  <c r="H889" i="1"/>
  <c r="G889" i="1"/>
  <c r="F889" i="1"/>
  <c r="E889" i="1"/>
  <c r="I905" i="1"/>
  <c r="H905" i="1"/>
  <c r="G905" i="1"/>
  <c r="F905" i="1"/>
  <c r="E905" i="1"/>
  <c r="I921" i="1"/>
  <c r="H921" i="1"/>
  <c r="G921" i="1"/>
  <c r="F921" i="1"/>
  <c r="E921" i="1"/>
  <c r="I937" i="1"/>
  <c r="H937" i="1"/>
  <c r="G937" i="1"/>
  <c r="F937" i="1"/>
  <c r="E937" i="1"/>
  <c r="I953" i="1"/>
  <c r="H953" i="1"/>
  <c r="G953" i="1"/>
  <c r="F953" i="1"/>
  <c r="E953" i="1"/>
  <c r="I969" i="1"/>
  <c r="H969" i="1"/>
  <c r="G969" i="1"/>
  <c r="F969" i="1"/>
  <c r="E969" i="1"/>
  <c r="I985" i="1"/>
  <c r="H985" i="1"/>
  <c r="G985" i="1"/>
  <c r="F985" i="1"/>
  <c r="E985" i="1"/>
  <c r="I1001" i="1"/>
  <c r="H1001" i="1"/>
  <c r="G1001" i="1"/>
  <c r="F1001" i="1"/>
  <c r="E1001" i="1"/>
  <c r="I1017" i="1"/>
  <c r="H1017" i="1"/>
  <c r="G1017" i="1"/>
  <c r="F1017" i="1"/>
  <c r="E1017" i="1"/>
  <c r="I1033" i="1"/>
  <c r="H1033" i="1"/>
  <c r="G1033" i="1"/>
  <c r="F1033" i="1"/>
  <c r="E1033" i="1"/>
  <c r="I1049" i="1"/>
  <c r="H1049" i="1"/>
  <c r="G1049" i="1"/>
  <c r="F1049" i="1"/>
  <c r="E1049" i="1"/>
  <c r="I1065" i="1"/>
  <c r="H1065" i="1"/>
  <c r="G1065" i="1"/>
  <c r="F1065" i="1"/>
  <c r="E1065" i="1"/>
  <c r="I1081" i="1"/>
  <c r="H1081" i="1"/>
  <c r="G1081" i="1"/>
  <c r="F1081" i="1"/>
  <c r="E1081" i="1"/>
  <c r="I1097" i="1"/>
  <c r="H1097" i="1"/>
  <c r="G1097" i="1"/>
  <c r="F1097" i="1"/>
  <c r="E1097" i="1"/>
  <c r="I1113" i="1"/>
  <c r="H1113" i="1"/>
  <c r="G1113" i="1"/>
  <c r="F1113" i="1"/>
  <c r="E1113" i="1"/>
  <c r="I1129" i="1"/>
  <c r="H1129" i="1"/>
  <c r="G1129" i="1"/>
  <c r="F1129" i="1"/>
  <c r="E1129" i="1"/>
  <c r="I1145" i="1"/>
  <c r="H1145" i="1"/>
  <c r="G1145" i="1"/>
  <c r="F1145" i="1"/>
  <c r="E1145" i="1"/>
  <c r="I1161" i="1"/>
  <c r="H1161" i="1"/>
  <c r="G1161" i="1"/>
  <c r="F1161" i="1"/>
  <c r="E1161" i="1"/>
  <c r="I1177" i="1"/>
  <c r="H1177" i="1"/>
  <c r="G1177" i="1"/>
  <c r="F1177" i="1"/>
  <c r="E1177" i="1"/>
  <c r="I1193" i="1"/>
  <c r="H1193" i="1"/>
  <c r="G1193" i="1"/>
  <c r="F1193" i="1"/>
  <c r="E1193" i="1"/>
  <c r="I1209" i="1"/>
  <c r="H1209" i="1"/>
  <c r="G1209" i="1"/>
  <c r="F1209" i="1"/>
  <c r="E1209" i="1"/>
  <c r="I1225" i="1"/>
  <c r="H1225" i="1"/>
  <c r="G1225" i="1"/>
  <c r="F1225" i="1"/>
  <c r="E1225" i="1"/>
  <c r="I1241" i="1"/>
  <c r="H1241" i="1"/>
  <c r="G1241" i="1"/>
  <c r="F1241" i="1"/>
  <c r="E1241" i="1"/>
  <c r="I1257" i="1"/>
  <c r="H1257" i="1"/>
  <c r="G1257" i="1"/>
  <c r="F1257" i="1"/>
  <c r="E1257" i="1"/>
  <c r="I1273" i="1"/>
  <c r="H1273" i="1"/>
  <c r="G1273" i="1"/>
  <c r="F1273" i="1"/>
  <c r="E1273" i="1"/>
  <c r="I1289" i="1"/>
  <c r="H1289" i="1"/>
  <c r="G1289" i="1"/>
  <c r="F1289" i="1"/>
  <c r="E1289" i="1"/>
  <c r="I1305" i="1"/>
  <c r="H1305" i="1"/>
  <c r="G1305" i="1"/>
  <c r="F1305" i="1"/>
  <c r="E1305" i="1"/>
  <c r="I1321" i="1"/>
  <c r="H1321" i="1"/>
  <c r="G1321" i="1"/>
  <c r="F1321" i="1"/>
  <c r="E1321" i="1"/>
  <c r="I1337" i="1"/>
  <c r="H1337" i="1"/>
  <c r="G1337" i="1"/>
  <c r="F1337" i="1"/>
  <c r="E1337" i="1"/>
  <c r="I1353" i="1"/>
  <c r="H1353" i="1"/>
  <c r="G1353" i="1"/>
  <c r="F1353" i="1"/>
  <c r="E1353" i="1"/>
  <c r="I1369" i="1"/>
  <c r="H1369" i="1"/>
  <c r="G1369" i="1"/>
  <c r="F1369" i="1"/>
  <c r="E1369" i="1"/>
  <c r="I1385" i="1"/>
  <c r="H1385" i="1"/>
  <c r="G1385" i="1"/>
  <c r="F1385" i="1"/>
  <c r="E1385" i="1"/>
  <c r="I1401" i="1"/>
  <c r="H1401" i="1"/>
  <c r="G1401" i="1"/>
  <c r="F1401" i="1"/>
  <c r="E1401" i="1"/>
  <c r="I1417" i="1"/>
  <c r="H1417" i="1"/>
  <c r="G1417" i="1"/>
  <c r="F1417" i="1"/>
  <c r="E1417" i="1"/>
  <c r="I1433" i="1"/>
  <c r="H1433" i="1"/>
  <c r="G1433" i="1"/>
  <c r="F1433" i="1"/>
  <c r="E1433" i="1"/>
  <c r="I1449" i="1"/>
  <c r="H1449" i="1"/>
  <c r="G1449" i="1"/>
  <c r="F1449" i="1"/>
  <c r="E1449" i="1"/>
  <c r="I1465" i="1"/>
  <c r="H1465" i="1"/>
  <c r="G1465" i="1"/>
  <c r="F1465" i="1"/>
  <c r="E1465" i="1"/>
  <c r="I1481" i="1"/>
  <c r="H1481" i="1"/>
  <c r="G1481" i="1"/>
  <c r="F1481" i="1"/>
  <c r="E1481" i="1"/>
  <c r="I1497" i="1"/>
  <c r="H1497" i="1"/>
  <c r="G1497" i="1"/>
  <c r="F1497" i="1"/>
  <c r="E1497" i="1"/>
  <c r="I1513" i="1"/>
  <c r="H1513" i="1"/>
  <c r="G1513" i="1"/>
  <c r="F1513" i="1"/>
  <c r="E1513" i="1"/>
  <c r="I1529" i="1"/>
  <c r="H1529" i="1"/>
  <c r="G1529" i="1"/>
  <c r="F1529" i="1"/>
  <c r="E1529" i="1"/>
  <c r="I1545" i="1"/>
  <c r="H1545" i="1"/>
  <c r="G1545" i="1"/>
  <c r="F1545" i="1"/>
  <c r="E1545" i="1"/>
  <c r="I1561" i="1"/>
  <c r="H1561" i="1"/>
  <c r="G1561" i="1"/>
  <c r="F1561" i="1"/>
  <c r="E1561" i="1"/>
  <c r="I1577" i="1"/>
  <c r="H1577" i="1"/>
  <c r="G1577" i="1"/>
  <c r="F1577" i="1"/>
  <c r="E1577" i="1"/>
  <c r="I1593" i="1"/>
  <c r="H1593" i="1"/>
  <c r="G1593" i="1"/>
  <c r="F1593" i="1"/>
  <c r="E1593" i="1"/>
  <c r="I1609" i="1"/>
  <c r="H1609" i="1"/>
  <c r="G1609" i="1"/>
  <c r="F1609" i="1"/>
  <c r="E1609" i="1"/>
  <c r="I1625" i="1"/>
  <c r="H1625" i="1"/>
  <c r="G1625" i="1"/>
  <c r="F1625" i="1"/>
  <c r="E1625" i="1"/>
  <c r="I1641" i="1"/>
  <c r="H1641" i="1"/>
  <c r="G1641" i="1"/>
  <c r="F1641" i="1"/>
  <c r="E1641" i="1"/>
  <c r="I1657" i="1"/>
  <c r="H1657" i="1"/>
  <c r="G1657" i="1"/>
  <c r="F1657" i="1"/>
  <c r="E1657" i="1"/>
  <c r="I1673" i="1"/>
  <c r="H1673" i="1"/>
  <c r="G1673" i="1"/>
  <c r="F1673" i="1"/>
  <c r="E1673" i="1"/>
  <c r="I1689" i="1"/>
  <c r="H1689" i="1"/>
  <c r="G1689" i="1"/>
  <c r="F1689" i="1"/>
  <c r="E1689" i="1"/>
  <c r="I1705" i="1"/>
  <c r="H1705" i="1"/>
  <c r="G1705" i="1"/>
  <c r="F1705" i="1"/>
  <c r="E1705" i="1"/>
  <c r="I1721" i="1"/>
  <c r="H1721" i="1"/>
  <c r="G1721" i="1"/>
  <c r="F1721" i="1"/>
  <c r="E1721" i="1"/>
  <c r="I1737" i="1"/>
  <c r="H1737" i="1"/>
  <c r="G1737" i="1"/>
  <c r="F1737" i="1"/>
  <c r="E1737" i="1"/>
  <c r="I1753" i="1"/>
  <c r="H1753" i="1"/>
  <c r="G1753" i="1"/>
  <c r="F1753" i="1"/>
  <c r="E1753" i="1"/>
  <c r="I1769" i="1"/>
  <c r="H1769" i="1"/>
  <c r="G1769" i="1"/>
  <c r="F1769" i="1"/>
  <c r="E1769" i="1"/>
  <c r="I1785" i="1"/>
  <c r="H1785" i="1"/>
  <c r="G1785" i="1"/>
  <c r="F1785" i="1"/>
  <c r="E1785" i="1"/>
  <c r="I1801" i="1"/>
  <c r="H1801" i="1"/>
  <c r="G1801" i="1"/>
  <c r="F1801" i="1"/>
  <c r="E1801" i="1"/>
  <c r="I1817" i="1"/>
  <c r="H1817" i="1"/>
  <c r="G1817" i="1"/>
  <c r="F1817" i="1"/>
  <c r="E1817" i="1"/>
  <c r="I1833" i="1"/>
  <c r="H1833" i="1"/>
  <c r="G1833" i="1"/>
  <c r="F1833" i="1"/>
  <c r="E1833" i="1"/>
  <c r="I1849" i="1"/>
  <c r="H1849" i="1"/>
  <c r="G1849" i="1"/>
  <c r="F1849" i="1"/>
  <c r="E1849" i="1"/>
  <c r="I1865" i="1"/>
  <c r="H1865" i="1"/>
  <c r="G1865" i="1"/>
  <c r="F1865" i="1"/>
  <c r="E1865" i="1"/>
  <c r="I1881" i="1"/>
  <c r="H1881" i="1"/>
  <c r="G1881" i="1"/>
  <c r="F1881" i="1"/>
  <c r="E1881" i="1"/>
  <c r="I1897" i="1"/>
  <c r="H1897" i="1"/>
  <c r="G1897" i="1"/>
  <c r="F1897" i="1"/>
  <c r="E1897" i="1"/>
  <c r="I1913" i="1"/>
  <c r="H1913" i="1"/>
  <c r="G1913" i="1"/>
  <c r="F1913" i="1"/>
  <c r="E1913" i="1"/>
  <c r="I1929" i="1"/>
  <c r="H1929" i="1"/>
  <c r="G1929" i="1"/>
  <c r="F1929" i="1"/>
  <c r="E1929" i="1"/>
  <c r="I1945" i="1"/>
  <c r="H1945" i="1"/>
  <c r="G1945" i="1"/>
  <c r="F1945" i="1"/>
  <c r="E1945" i="1"/>
  <c r="I1961" i="1"/>
  <c r="H1961" i="1"/>
  <c r="G1961" i="1"/>
  <c r="F1961" i="1"/>
  <c r="E1961" i="1"/>
  <c r="I1977" i="1"/>
  <c r="H1977" i="1"/>
  <c r="G1977" i="1"/>
  <c r="F1977" i="1"/>
  <c r="E1977" i="1"/>
  <c r="I1993" i="1"/>
  <c r="H1993" i="1"/>
  <c r="G1993" i="1"/>
  <c r="F1993" i="1"/>
  <c r="E1993" i="1"/>
  <c r="I2009" i="1"/>
  <c r="H2009" i="1"/>
  <c r="G2009" i="1"/>
  <c r="F2009" i="1"/>
  <c r="E2009" i="1"/>
  <c r="I2025" i="1"/>
  <c r="H2025" i="1"/>
  <c r="G2025" i="1"/>
  <c r="F2025" i="1"/>
  <c r="E2025" i="1"/>
  <c r="I2041" i="1"/>
  <c r="H2041" i="1"/>
  <c r="G2041" i="1"/>
  <c r="F2041" i="1"/>
  <c r="E2041" i="1"/>
  <c r="I2057" i="1"/>
  <c r="H2057" i="1"/>
  <c r="G2057" i="1"/>
  <c r="F2057" i="1"/>
  <c r="E2057" i="1"/>
  <c r="I2073" i="1"/>
  <c r="H2073" i="1"/>
  <c r="G2073" i="1"/>
  <c r="F2073" i="1"/>
  <c r="E2073" i="1"/>
  <c r="I2089" i="1"/>
  <c r="H2089" i="1"/>
  <c r="G2089" i="1"/>
  <c r="F2089" i="1"/>
  <c r="E2089" i="1"/>
  <c r="I2105" i="1"/>
  <c r="H2105" i="1"/>
  <c r="G2105" i="1"/>
  <c r="F2105" i="1"/>
  <c r="E2105" i="1"/>
  <c r="I2121" i="1"/>
  <c r="H2121" i="1"/>
  <c r="G2121" i="1"/>
  <c r="F2121" i="1"/>
  <c r="E2121" i="1"/>
  <c r="I2137" i="1"/>
  <c r="H2137" i="1"/>
  <c r="G2137" i="1"/>
  <c r="F2137" i="1"/>
  <c r="E2137" i="1"/>
  <c r="I2153" i="1"/>
  <c r="H2153" i="1"/>
  <c r="G2153" i="1"/>
  <c r="F2153" i="1"/>
  <c r="E2153" i="1"/>
  <c r="I2169" i="1"/>
  <c r="H2169" i="1"/>
  <c r="G2169" i="1"/>
  <c r="F2169" i="1"/>
  <c r="E2169" i="1"/>
  <c r="I2185" i="1"/>
  <c r="H2185" i="1"/>
  <c r="G2185" i="1"/>
  <c r="F2185" i="1"/>
  <c r="E2185" i="1"/>
  <c r="I2201" i="1"/>
  <c r="H2201" i="1"/>
  <c r="G2201" i="1"/>
  <c r="F2201" i="1"/>
  <c r="E2201" i="1"/>
  <c r="I2217" i="1"/>
  <c r="H2217" i="1"/>
  <c r="G2217" i="1"/>
  <c r="F2217" i="1"/>
  <c r="E2217" i="1"/>
  <c r="I2233" i="1"/>
  <c r="H2233" i="1"/>
  <c r="G2233" i="1"/>
  <c r="F2233" i="1"/>
  <c r="E2233" i="1"/>
  <c r="I2249" i="1"/>
  <c r="H2249" i="1"/>
  <c r="G2249" i="1"/>
  <c r="F2249" i="1"/>
  <c r="E2249" i="1"/>
  <c r="I2265" i="1"/>
  <c r="H2265" i="1"/>
  <c r="G2265" i="1"/>
  <c r="F2265" i="1"/>
  <c r="E2265" i="1"/>
  <c r="I2281" i="1"/>
  <c r="H2281" i="1"/>
  <c r="G2281" i="1"/>
  <c r="F2281" i="1"/>
  <c r="E2281" i="1"/>
  <c r="I2297" i="1"/>
  <c r="H2297" i="1"/>
  <c r="G2297" i="1"/>
  <c r="F2297" i="1"/>
  <c r="E2297" i="1"/>
  <c r="I2313" i="1"/>
  <c r="H2313" i="1"/>
  <c r="G2313" i="1"/>
  <c r="F2313" i="1"/>
  <c r="E2313" i="1"/>
  <c r="I2329" i="1"/>
  <c r="H2329" i="1"/>
  <c r="G2329" i="1"/>
  <c r="F2329" i="1"/>
  <c r="E2329" i="1"/>
  <c r="I2345" i="1"/>
  <c r="H2345" i="1"/>
  <c r="G2345" i="1"/>
  <c r="F2345" i="1"/>
  <c r="E2345" i="1"/>
  <c r="I2361" i="1"/>
  <c r="H2361" i="1"/>
  <c r="G2361" i="1"/>
  <c r="F2361" i="1"/>
  <c r="E2361" i="1"/>
  <c r="I2377" i="1"/>
  <c r="H2377" i="1"/>
  <c r="G2377" i="1"/>
  <c r="F2377" i="1"/>
  <c r="E2377" i="1"/>
  <c r="I2393" i="1"/>
  <c r="H2393" i="1"/>
  <c r="G2393" i="1"/>
  <c r="F2393" i="1"/>
  <c r="E2393" i="1"/>
  <c r="I2409" i="1"/>
  <c r="H2409" i="1"/>
  <c r="G2409" i="1"/>
  <c r="F2409" i="1"/>
  <c r="E2409" i="1"/>
  <c r="I2425" i="1"/>
  <c r="H2425" i="1"/>
  <c r="G2425" i="1"/>
  <c r="F2425" i="1"/>
  <c r="E2425" i="1"/>
  <c r="I2441" i="1"/>
  <c r="H2441" i="1"/>
  <c r="G2441" i="1"/>
  <c r="F2441" i="1"/>
  <c r="E2441" i="1"/>
  <c r="I2457" i="1"/>
  <c r="H2457" i="1"/>
  <c r="G2457" i="1"/>
  <c r="F2457" i="1"/>
  <c r="E2457" i="1"/>
  <c r="I2473" i="1"/>
  <c r="H2473" i="1"/>
  <c r="G2473" i="1"/>
  <c r="F2473" i="1"/>
  <c r="E2473" i="1"/>
  <c r="I2489" i="1"/>
  <c r="H2489" i="1"/>
  <c r="G2489" i="1"/>
  <c r="F2489" i="1"/>
  <c r="E2489" i="1"/>
  <c r="I2505" i="1"/>
  <c r="H2505" i="1"/>
  <c r="G2505" i="1"/>
  <c r="F2505" i="1"/>
  <c r="E2505" i="1"/>
  <c r="I2521" i="1"/>
  <c r="H2521" i="1"/>
  <c r="G2521" i="1"/>
  <c r="F2521" i="1"/>
  <c r="E2521" i="1"/>
  <c r="I2537" i="1"/>
  <c r="H2537" i="1"/>
  <c r="G2537" i="1"/>
  <c r="F2537" i="1"/>
  <c r="E2537" i="1"/>
  <c r="I2553" i="1"/>
  <c r="H2553" i="1"/>
  <c r="G2553" i="1"/>
  <c r="F2553" i="1"/>
  <c r="E2553" i="1"/>
  <c r="I2569" i="1"/>
  <c r="H2569" i="1"/>
  <c r="G2569" i="1"/>
  <c r="F2569" i="1"/>
  <c r="E2569" i="1"/>
  <c r="I2585" i="1"/>
  <c r="H2585" i="1"/>
  <c r="G2585" i="1"/>
  <c r="F2585" i="1"/>
  <c r="E2585" i="1"/>
  <c r="I2601" i="1"/>
  <c r="H2601" i="1"/>
  <c r="G2601" i="1"/>
  <c r="F2601" i="1"/>
  <c r="E2601" i="1"/>
  <c r="I2617" i="1"/>
  <c r="H2617" i="1"/>
  <c r="G2617" i="1"/>
  <c r="F2617" i="1"/>
  <c r="E2617" i="1"/>
  <c r="I2633" i="1"/>
  <c r="H2633" i="1"/>
  <c r="G2633" i="1"/>
  <c r="F2633" i="1"/>
  <c r="E2633" i="1"/>
  <c r="I2649" i="1"/>
  <c r="H2649" i="1"/>
  <c r="G2649" i="1"/>
  <c r="F2649" i="1"/>
  <c r="E2649" i="1"/>
  <c r="I2665" i="1"/>
  <c r="H2665" i="1"/>
  <c r="G2665" i="1"/>
  <c r="F2665" i="1"/>
  <c r="E2665" i="1"/>
  <c r="I2681" i="1"/>
  <c r="H2681" i="1"/>
  <c r="G2681" i="1"/>
  <c r="F2681" i="1"/>
  <c r="E2681" i="1"/>
  <c r="I2697" i="1"/>
  <c r="H2697" i="1"/>
  <c r="G2697" i="1"/>
  <c r="F2697" i="1"/>
  <c r="E2697" i="1"/>
  <c r="I2713" i="1"/>
  <c r="H2713" i="1"/>
  <c r="G2713" i="1"/>
  <c r="F2713" i="1"/>
  <c r="E2713" i="1"/>
  <c r="I2729" i="1"/>
  <c r="H2729" i="1"/>
  <c r="G2729" i="1"/>
  <c r="F2729" i="1"/>
  <c r="E2729" i="1"/>
  <c r="I2745" i="1"/>
  <c r="H2745" i="1"/>
  <c r="G2745" i="1"/>
  <c r="F2745" i="1"/>
  <c r="E2745" i="1"/>
  <c r="I2761" i="1"/>
  <c r="H2761" i="1"/>
  <c r="G2761" i="1"/>
  <c r="F2761" i="1"/>
  <c r="E2761" i="1"/>
  <c r="I2777" i="1"/>
  <c r="H2777" i="1"/>
  <c r="G2777" i="1"/>
  <c r="F2777" i="1"/>
  <c r="E2777" i="1"/>
  <c r="I2793" i="1"/>
  <c r="H2793" i="1"/>
  <c r="G2793" i="1"/>
  <c r="F2793" i="1"/>
  <c r="E2793" i="1"/>
  <c r="I2809" i="1"/>
  <c r="H2809" i="1"/>
  <c r="G2809" i="1"/>
  <c r="F2809" i="1"/>
  <c r="E2809" i="1"/>
  <c r="I2825" i="1"/>
  <c r="H2825" i="1"/>
  <c r="G2825" i="1"/>
  <c r="F2825" i="1"/>
  <c r="E2825" i="1"/>
  <c r="I2841" i="1"/>
  <c r="H2841" i="1"/>
  <c r="G2841" i="1"/>
  <c r="F2841" i="1"/>
  <c r="E2841" i="1"/>
  <c r="I2857" i="1"/>
  <c r="H2857" i="1"/>
  <c r="G2857" i="1"/>
  <c r="F2857" i="1"/>
  <c r="E2857" i="1"/>
  <c r="I2873" i="1"/>
  <c r="H2873" i="1"/>
  <c r="G2873" i="1"/>
  <c r="F2873" i="1"/>
  <c r="E2873" i="1"/>
  <c r="I2889" i="1"/>
  <c r="H2889" i="1"/>
  <c r="G2889" i="1"/>
  <c r="F2889" i="1"/>
  <c r="E2889" i="1"/>
  <c r="I2905" i="1"/>
  <c r="H2905" i="1"/>
  <c r="G2905" i="1"/>
  <c r="F2905" i="1"/>
  <c r="E2905" i="1"/>
  <c r="I2921" i="1"/>
  <c r="H2921" i="1"/>
  <c r="G2921" i="1"/>
  <c r="F2921" i="1"/>
  <c r="E2921" i="1"/>
  <c r="I2937" i="1"/>
  <c r="H2937" i="1"/>
  <c r="G2937" i="1"/>
  <c r="F2937" i="1"/>
  <c r="E2937" i="1"/>
  <c r="I2953" i="1"/>
  <c r="H2953" i="1"/>
  <c r="G2953" i="1"/>
  <c r="F2953" i="1"/>
  <c r="E2953" i="1"/>
  <c r="I2969" i="1"/>
  <c r="H2969" i="1"/>
  <c r="G2969" i="1"/>
  <c r="F2969" i="1"/>
  <c r="E2969" i="1"/>
  <c r="I2985" i="1"/>
  <c r="H2985" i="1"/>
  <c r="G2985" i="1"/>
  <c r="F2985" i="1"/>
  <c r="E2985" i="1"/>
  <c r="I3001" i="1"/>
  <c r="H3001" i="1"/>
  <c r="G3001" i="1"/>
  <c r="F3001" i="1"/>
  <c r="E3001" i="1"/>
  <c r="I3017" i="1"/>
  <c r="H3017" i="1"/>
  <c r="G3017" i="1"/>
  <c r="F3017" i="1"/>
  <c r="E3017" i="1"/>
  <c r="I3033" i="1"/>
  <c r="H3033" i="1"/>
  <c r="G3033" i="1"/>
  <c r="F3033" i="1"/>
  <c r="E3033" i="1"/>
  <c r="I3049" i="1"/>
  <c r="H3049" i="1"/>
  <c r="G3049" i="1"/>
  <c r="F3049" i="1"/>
  <c r="E3049" i="1"/>
  <c r="I3065" i="1"/>
  <c r="H3065" i="1"/>
  <c r="G3065" i="1"/>
  <c r="F3065" i="1"/>
  <c r="E3065" i="1"/>
  <c r="I3081" i="1"/>
  <c r="H3081" i="1"/>
  <c r="G3081" i="1"/>
  <c r="F3081" i="1"/>
  <c r="E3081" i="1"/>
  <c r="I3097" i="1"/>
  <c r="H3097" i="1"/>
  <c r="G3097" i="1"/>
  <c r="F3097" i="1"/>
  <c r="E3097" i="1"/>
  <c r="I3113" i="1"/>
  <c r="H3113" i="1"/>
  <c r="G3113" i="1"/>
  <c r="F3113" i="1"/>
  <c r="E3113" i="1"/>
  <c r="I3129" i="1"/>
  <c r="H3129" i="1"/>
  <c r="G3129" i="1"/>
  <c r="F3129" i="1"/>
  <c r="E3129" i="1"/>
  <c r="I3145" i="1"/>
  <c r="H3145" i="1"/>
  <c r="G3145" i="1"/>
  <c r="F3145" i="1"/>
  <c r="E3145" i="1"/>
  <c r="I3161" i="1"/>
  <c r="H3161" i="1"/>
  <c r="G3161" i="1"/>
  <c r="F3161" i="1"/>
  <c r="E3161" i="1"/>
  <c r="I3177" i="1"/>
  <c r="H3177" i="1"/>
  <c r="G3177" i="1"/>
  <c r="F3177" i="1"/>
  <c r="E3177" i="1"/>
  <c r="I3193" i="1"/>
  <c r="H3193" i="1"/>
  <c r="G3193" i="1"/>
  <c r="F3193" i="1"/>
  <c r="E3193" i="1"/>
  <c r="I3209" i="1"/>
  <c r="H3209" i="1"/>
  <c r="G3209" i="1"/>
  <c r="F3209" i="1"/>
  <c r="E3209" i="1"/>
  <c r="I3225" i="1"/>
  <c r="H3225" i="1"/>
  <c r="G3225" i="1"/>
  <c r="F3225" i="1"/>
  <c r="E3225" i="1"/>
  <c r="I3241" i="1"/>
  <c r="H3241" i="1"/>
  <c r="G3241" i="1"/>
  <c r="F3241" i="1"/>
  <c r="E3241" i="1"/>
  <c r="I3257" i="1"/>
  <c r="H3257" i="1"/>
  <c r="G3257" i="1"/>
  <c r="F3257" i="1"/>
  <c r="E3257" i="1"/>
  <c r="I3273" i="1"/>
  <c r="H3273" i="1"/>
  <c r="G3273" i="1"/>
  <c r="F3273" i="1"/>
  <c r="E3273" i="1"/>
  <c r="I3289" i="1"/>
  <c r="H3289" i="1"/>
  <c r="G3289" i="1"/>
  <c r="F3289" i="1"/>
  <c r="E3289" i="1"/>
  <c r="I3305" i="1"/>
  <c r="H3305" i="1"/>
  <c r="G3305" i="1"/>
  <c r="F3305" i="1"/>
  <c r="E3305" i="1"/>
  <c r="I3321" i="1"/>
  <c r="H3321" i="1"/>
  <c r="G3321" i="1"/>
  <c r="F3321" i="1"/>
  <c r="E3321" i="1"/>
  <c r="I3337" i="1"/>
  <c r="H3337" i="1"/>
  <c r="G3337" i="1"/>
  <c r="F3337" i="1"/>
  <c r="E3337" i="1"/>
  <c r="I3353" i="1"/>
  <c r="H3353" i="1"/>
  <c r="G3353" i="1"/>
  <c r="F3353" i="1"/>
  <c r="E3353" i="1"/>
  <c r="I3369" i="1"/>
  <c r="H3369" i="1"/>
  <c r="G3369" i="1"/>
  <c r="F3369" i="1"/>
  <c r="E3369" i="1"/>
  <c r="I3385" i="1"/>
  <c r="H3385" i="1"/>
  <c r="G3385" i="1"/>
  <c r="F3385" i="1"/>
  <c r="E3385" i="1"/>
  <c r="I3401" i="1"/>
  <c r="H3401" i="1"/>
  <c r="G3401" i="1"/>
  <c r="F3401" i="1"/>
  <c r="E3401" i="1"/>
  <c r="I3421" i="1"/>
  <c r="H3421" i="1"/>
  <c r="G3421" i="1"/>
  <c r="F3421" i="1"/>
  <c r="E3421" i="1"/>
  <c r="I3437" i="1"/>
  <c r="H3437" i="1"/>
  <c r="G3437" i="1"/>
  <c r="F3437" i="1"/>
  <c r="E3437" i="1"/>
  <c r="I3453" i="1"/>
  <c r="H3453" i="1"/>
  <c r="G3453" i="1"/>
  <c r="F3453" i="1"/>
  <c r="E3453" i="1"/>
  <c r="I3469" i="1"/>
  <c r="H3469" i="1"/>
  <c r="G3469" i="1"/>
  <c r="F3469" i="1"/>
  <c r="E3469" i="1"/>
  <c r="I3493" i="1"/>
  <c r="H3493" i="1"/>
  <c r="G3493" i="1"/>
  <c r="F3493" i="1"/>
  <c r="E3493" i="1"/>
  <c r="H14" i="1"/>
  <c r="H30" i="1"/>
  <c r="H46" i="1"/>
  <c r="H62" i="1"/>
  <c r="H78" i="1"/>
  <c r="H94" i="1"/>
  <c r="H110" i="1"/>
  <c r="H126" i="1"/>
  <c r="H142" i="1"/>
  <c r="H158" i="1"/>
  <c r="H174" i="1"/>
  <c r="H190" i="1"/>
  <c r="H206" i="1"/>
  <c r="H222" i="1"/>
  <c r="H238" i="1"/>
  <c r="H254" i="1"/>
  <c r="H270" i="1"/>
  <c r="H286" i="1"/>
  <c r="H302" i="1"/>
  <c r="H318" i="1"/>
  <c r="H334" i="1"/>
  <c r="H350" i="1"/>
  <c r="I494" i="1"/>
  <c r="H494" i="1"/>
  <c r="G494" i="1"/>
  <c r="F494" i="1"/>
  <c r="E494" i="1"/>
  <c r="I510" i="1"/>
  <c r="H510" i="1"/>
  <c r="G510" i="1"/>
  <c r="F510" i="1"/>
  <c r="E510" i="1"/>
  <c r="I526" i="1"/>
  <c r="H526" i="1"/>
  <c r="G526" i="1"/>
  <c r="F526" i="1"/>
  <c r="E526" i="1"/>
  <c r="I542" i="1"/>
  <c r="H542" i="1"/>
  <c r="G542" i="1"/>
  <c r="F542" i="1"/>
  <c r="E542" i="1"/>
  <c r="I558" i="1"/>
  <c r="H558" i="1"/>
  <c r="G558" i="1"/>
  <c r="F558" i="1"/>
  <c r="E558" i="1"/>
  <c r="I574" i="1"/>
  <c r="H574" i="1"/>
  <c r="G574" i="1"/>
  <c r="F574" i="1"/>
  <c r="E574" i="1"/>
  <c r="I590" i="1"/>
  <c r="H590" i="1"/>
  <c r="G590" i="1"/>
  <c r="F590" i="1"/>
  <c r="E590" i="1"/>
  <c r="I606" i="1"/>
  <c r="H606" i="1"/>
  <c r="G606" i="1"/>
  <c r="F606" i="1"/>
  <c r="E606" i="1"/>
  <c r="I622" i="1"/>
  <c r="H622" i="1"/>
  <c r="G622" i="1"/>
  <c r="F622" i="1"/>
  <c r="E622" i="1"/>
  <c r="I638" i="1"/>
  <c r="H638" i="1"/>
  <c r="G638" i="1"/>
  <c r="F638" i="1"/>
  <c r="E638" i="1"/>
  <c r="I654" i="1"/>
  <c r="H654" i="1"/>
  <c r="G654" i="1"/>
  <c r="F654" i="1"/>
  <c r="E654" i="1"/>
  <c r="I670" i="1"/>
  <c r="H670" i="1"/>
  <c r="G670" i="1"/>
  <c r="F670" i="1"/>
  <c r="E670" i="1"/>
  <c r="I686" i="1"/>
  <c r="H686" i="1"/>
  <c r="G686" i="1"/>
  <c r="F686" i="1"/>
  <c r="E686" i="1"/>
  <c r="I702" i="1"/>
  <c r="H702" i="1"/>
  <c r="G702" i="1"/>
  <c r="F702" i="1"/>
  <c r="E702" i="1"/>
  <c r="I718" i="1"/>
  <c r="H718" i="1"/>
  <c r="G718" i="1"/>
  <c r="F718" i="1"/>
  <c r="E718" i="1"/>
  <c r="I734" i="1"/>
  <c r="H734" i="1"/>
  <c r="G734" i="1"/>
  <c r="F734" i="1"/>
  <c r="E734" i="1"/>
  <c r="I750" i="1"/>
  <c r="H750" i="1"/>
  <c r="G750" i="1"/>
  <c r="F750" i="1"/>
  <c r="E750" i="1"/>
  <c r="I766" i="1"/>
  <c r="H766" i="1"/>
  <c r="G766" i="1"/>
  <c r="F766" i="1"/>
  <c r="E766" i="1"/>
  <c r="I782" i="1"/>
  <c r="H782" i="1"/>
  <c r="G782" i="1"/>
  <c r="F782" i="1"/>
  <c r="E782" i="1"/>
  <c r="I798" i="1"/>
  <c r="H798" i="1"/>
  <c r="G798" i="1"/>
  <c r="F798" i="1"/>
  <c r="E798" i="1"/>
  <c r="I814" i="1"/>
  <c r="H814" i="1"/>
  <c r="G814" i="1"/>
  <c r="F814" i="1"/>
  <c r="E814" i="1"/>
  <c r="I830" i="1"/>
  <c r="H830" i="1"/>
  <c r="G830" i="1"/>
  <c r="F830" i="1"/>
  <c r="E830" i="1"/>
  <c r="I846" i="1"/>
  <c r="H846" i="1"/>
  <c r="G846" i="1"/>
  <c r="F846" i="1"/>
  <c r="E846" i="1"/>
  <c r="I862" i="1"/>
  <c r="H862" i="1"/>
  <c r="G862" i="1"/>
  <c r="F862" i="1"/>
  <c r="E862" i="1"/>
  <c r="I878" i="1"/>
  <c r="H878" i="1"/>
  <c r="G878" i="1"/>
  <c r="F878" i="1"/>
  <c r="E878" i="1"/>
  <c r="I894" i="1"/>
  <c r="H894" i="1"/>
  <c r="G894" i="1"/>
  <c r="F894" i="1"/>
  <c r="E894" i="1"/>
  <c r="I910" i="1"/>
  <c r="H910" i="1"/>
  <c r="G910" i="1"/>
  <c r="F910" i="1"/>
  <c r="E910" i="1"/>
  <c r="I926" i="1"/>
  <c r="H926" i="1"/>
  <c r="G926" i="1"/>
  <c r="F926" i="1"/>
  <c r="E926" i="1"/>
  <c r="I942" i="1"/>
  <c r="H942" i="1"/>
  <c r="G942" i="1"/>
  <c r="F942" i="1"/>
  <c r="E942" i="1"/>
  <c r="I958" i="1"/>
  <c r="H958" i="1"/>
  <c r="G958" i="1"/>
  <c r="F958" i="1"/>
  <c r="E958" i="1"/>
  <c r="I974" i="1"/>
  <c r="H974" i="1"/>
  <c r="G974" i="1"/>
  <c r="F974" i="1"/>
  <c r="E974" i="1"/>
  <c r="I990" i="1"/>
  <c r="H990" i="1"/>
  <c r="G990" i="1"/>
  <c r="F990" i="1"/>
  <c r="E990" i="1"/>
  <c r="I1006" i="1"/>
  <c r="H1006" i="1"/>
  <c r="G1006" i="1"/>
  <c r="F1006" i="1"/>
  <c r="E1006" i="1"/>
  <c r="I1022" i="1"/>
  <c r="H1022" i="1"/>
  <c r="G1022" i="1"/>
  <c r="F1022" i="1"/>
  <c r="E1022" i="1"/>
  <c r="I1038" i="1"/>
  <c r="H1038" i="1"/>
  <c r="G1038" i="1"/>
  <c r="F1038" i="1"/>
  <c r="E1038" i="1"/>
  <c r="I1054" i="1"/>
  <c r="H1054" i="1"/>
  <c r="G1054" i="1"/>
  <c r="F1054" i="1"/>
  <c r="E1054" i="1"/>
  <c r="I1070" i="1"/>
  <c r="H1070" i="1"/>
  <c r="G1070" i="1"/>
  <c r="F1070" i="1"/>
  <c r="E1070" i="1"/>
  <c r="I1086" i="1"/>
  <c r="H1086" i="1"/>
  <c r="G1086" i="1"/>
  <c r="F1086" i="1"/>
  <c r="E1086" i="1"/>
  <c r="I1102" i="1"/>
  <c r="H1102" i="1"/>
  <c r="G1102" i="1"/>
  <c r="F1102" i="1"/>
  <c r="E1102" i="1"/>
  <c r="I1118" i="1"/>
  <c r="H1118" i="1"/>
  <c r="G1118" i="1"/>
  <c r="F1118" i="1"/>
  <c r="E1118" i="1"/>
  <c r="I1134" i="1"/>
  <c r="H1134" i="1"/>
  <c r="G1134" i="1"/>
  <c r="F1134" i="1"/>
  <c r="E1134" i="1"/>
  <c r="I1150" i="1"/>
  <c r="H1150" i="1"/>
  <c r="G1150" i="1"/>
  <c r="F1150" i="1"/>
  <c r="E1150" i="1"/>
  <c r="I1166" i="1"/>
  <c r="H1166" i="1"/>
  <c r="G1166" i="1"/>
  <c r="F1166" i="1"/>
  <c r="E1166" i="1"/>
  <c r="I1182" i="1"/>
  <c r="H1182" i="1"/>
  <c r="G1182" i="1"/>
  <c r="F1182" i="1"/>
  <c r="E1182" i="1"/>
  <c r="I1198" i="1"/>
  <c r="H1198" i="1"/>
  <c r="G1198" i="1"/>
  <c r="F1198" i="1"/>
  <c r="E1198" i="1"/>
  <c r="I1214" i="1"/>
  <c r="H1214" i="1"/>
  <c r="G1214" i="1"/>
  <c r="F1214" i="1"/>
  <c r="E1214" i="1"/>
  <c r="I1230" i="1"/>
  <c r="H1230" i="1"/>
  <c r="G1230" i="1"/>
  <c r="F1230" i="1"/>
  <c r="E1230" i="1"/>
  <c r="I1246" i="1"/>
  <c r="H1246" i="1"/>
  <c r="G1246" i="1"/>
  <c r="F1246" i="1"/>
  <c r="E1246" i="1"/>
  <c r="I1262" i="1"/>
  <c r="H1262" i="1"/>
  <c r="G1262" i="1"/>
  <c r="F1262" i="1"/>
  <c r="E1262" i="1"/>
  <c r="I1278" i="1"/>
  <c r="H1278" i="1"/>
  <c r="G1278" i="1"/>
  <c r="F1278" i="1"/>
  <c r="E1278" i="1"/>
  <c r="I1294" i="1"/>
  <c r="H1294" i="1"/>
  <c r="G1294" i="1"/>
  <c r="F1294" i="1"/>
  <c r="E1294" i="1"/>
  <c r="I1310" i="1"/>
  <c r="H1310" i="1"/>
  <c r="G1310" i="1"/>
  <c r="F1310" i="1"/>
  <c r="E1310" i="1"/>
  <c r="I1326" i="1"/>
  <c r="H1326" i="1"/>
  <c r="G1326" i="1"/>
  <c r="F1326" i="1"/>
  <c r="E1326" i="1"/>
  <c r="I1342" i="1"/>
  <c r="H1342" i="1"/>
  <c r="G1342" i="1"/>
  <c r="F1342" i="1"/>
  <c r="E1342" i="1"/>
  <c r="I1358" i="1"/>
  <c r="H1358" i="1"/>
  <c r="G1358" i="1"/>
  <c r="F1358" i="1"/>
  <c r="E1358" i="1"/>
  <c r="I1374" i="1"/>
  <c r="H1374" i="1"/>
  <c r="G1374" i="1"/>
  <c r="F1374" i="1"/>
  <c r="E1374" i="1"/>
  <c r="I1390" i="1"/>
  <c r="H1390" i="1"/>
  <c r="G1390" i="1"/>
  <c r="F1390" i="1"/>
  <c r="E1390" i="1"/>
  <c r="I1406" i="1"/>
  <c r="H1406" i="1"/>
  <c r="G1406" i="1"/>
  <c r="F1406" i="1"/>
  <c r="E1406" i="1"/>
  <c r="I1422" i="1"/>
  <c r="H1422" i="1"/>
  <c r="G1422" i="1"/>
  <c r="F1422" i="1"/>
  <c r="E1422" i="1"/>
  <c r="I1438" i="1"/>
  <c r="H1438" i="1"/>
  <c r="G1438" i="1"/>
  <c r="F1438" i="1"/>
  <c r="E1438" i="1"/>
  <c r="I1454" i="1"/>
  <c r="H1454" i="1"/>
  <c r="G1454" i="1"/>
  <c r="F1454" i="1"/>
  <c r="E1454" i="1"/>
  <c r="I1470" i="1"/>
  <c r="H1470" i="1"/>
  <c r="G1470" i="1"/>
  <c r="F1470" i="1"/>
  <c r="E1470" i="1"/>
  <c r="I1486" i="1"/>
  <c r="H1486" i="1"/>
  <c r="G1486" i="1"/>
  <c r="F1486" i="1"/>
  <c r="E1486" i="1"/>
  <c r="I1502" i="1"/>
  <c r="H1502" i="1"/>
  <c r="G1502" i="1"/>
  <c r="F1502" i="1"/>
  <c r="E1502" i="1"/>
  <c r="I1518" i="1"/>
  <c r="H1518" i="1"/>
  <c r="G1518" i="1"/>
  <c r="F1518" i="1"/>
  <c r="E1518" i="1"/>
  <c r="I1534" i="1"/>
  <c r="H1534" i="1"/>
  <c r="G1534" i="1"/>
  <c r="F1534" i="1"/>
  <c r="E1534" i="1"/>
  <c r="I1550" i="1"/>
  <c r="H1550" i="1"/>
  <c r="G1550" i="1"/>
  <c r="F1550" i="1"/>
  <c r="E1550" i="1"/>
  <c r="I1566" i="1"/>
  <c r="H1566" i="1"/>
  <c r="G1566" i="1"/>
  <c r="F1566" i="1"/>
  <c r="E1566" i="1"/>
  <c r="I1582" i="1"/>
  <c r="H1582" i="1"/>
  <c r="G1582" i="1"/>
  <c r="F1582" i="1"/>
  <c r="E1582" i="1"/>
  <c r="I1598" i="1"/>
  <c r="H1598" i="1"/>
  <c r="G1598" i="1"/>
  <c r="F1598" i="1"/>
  <c r="E1598" i="1"/>
  <c r="I1614" i="1"/>
  <c r="H1614" i="1"/>
  <c r="G1614" i="1"/>
  <c r="F1614" i="1"/>
  <c r="E1614" i="1"/>
  <c r="I1630" i="1"/>
  <c r="H1630" i="1"/>
  <c r="G1630" i="1"/>
  <c r="F1630" i="1"/>
  <c r="E1630" i="1"/>
  <c r="I1646" i="1"/>
  <c r="H1646" i="1"/>
  <c r="G1646" i="1"/>
  <c r="F1646" i="1"/>
  <c r="E1646" i="1"/>
  <c r="I1662" i="1"/>
  <c r="H1662" i="1"/>
  <c r="G1662" i="1"/>
  <c r="F1662" i="1"/>
  <c r="E1662" i="1"/>
  <c r="I1678" i="1"/>
  <c r="H1678" i="1"/>
  <c r="G1678" i="1"/>
  <c r="F1678" i="1"/>
  <c r="E1678" i="1"/>
  <c r="I1694" i="1"/>
  <c r="H1694" i="1"/>
  <c r="G1694" i="1"/>
  <c r="F1694" i="1"/>
  <c r="E1694" i="1"/>
  <c r="I1710" i="1"/>
  <c r="H1710" i="1"/>
  <c r="G1710" i="1"/>
  <c r="F1710" i="1"/>
  <c r="E1710" i="1"/>
  <c r="I1726" i="1"/>
  <c r="H1726" i="1"/>
  <c r="G1726" i="1"/>
  <c r="F1726" i="1"/>
  <c r="E1726" i="1"/>
  <c r="I1742" i="1"/>
  <c r="H1742" i="1"/>
  <c r="G1742" i="1"/>
  <c r="F1742" i="1"/>
  <c r="E1742" i="1"/>
  <c r="I1758" i="1"/>
  <c r="H1758" i="1"/>
  <c r="G1758" i="1"/>
  <c r="F1758" i="1"/>
  <c r="E1758" i="1"/>
  <c r="I1774" i="1"/>
  <c r="H1774" i="1"/>
  <c r="G1774" i="1"/>
  <c r="F1774" i="1"/>
  <c r="E1774" i="1"/>
  <c r="I1790" i="1"/>
  <c r="H1790" i="1"/>
  <c r="G1790" i="1"/>
  <c r="F1790" i="1"/>
  <c r="E1790" i="1"/>
  <c r="I1806" i="1"/>
  <c r="H1806" i="1"/>
  <c r="G1806" i="1"/>
  <c r="F1806" i="1"/>
  <c r="E1806" i="1"/>
  <c r="I1822" i="1"/>
  <c r="H1822" i="1"/>
  <c r="G1822" i="1"/>
  <c r="F1822" i="1"/>
  <c r="E1822" i="1"/>
  <c r="I1838" i="1"/>
  <c r="H1838" i="1"/>
  <c r="G1838" i="1"/>
  <c r="F1838" i="1"/>
  <c r="E1838" i="1"/>
  <c r="I1854" i="1"/>
  <c r="H1854" i="1"/>
  <c r="G1854" i="1"/>
  <c r="F1854" i="1"/>
  <c r="E1854" i="1"/>
  <c r="I1870" i="1"/>
  <c r="H1870" i="1"/>
  <c r="G1870" i="1"/>
  <c r="F1870" i="1"/>
  <c r="E1870" i="1"/>
  <c r="I1886" i="1"/>
  <c r="H1886" i="1"/>
  <c r="G1886" i="1"/>
  <c r="F1886" i="1"/>
  <c r="E1886" i="1"/>
  <c r="I1902" i="1"/>
  <c r="H1902" i="1"/>
  <c r="G1902" i="1"/>
  <c r="F1902" i="1"/>
  <c r="E1902" i="1"/>
  <c r="I1918" i="1"/>
  <c r="H1918" i="1"/>
  <c r="G1918" i="1"/>
  <c r="F1918" i="1"/>
  <c r="E1918" i="1"/>
  <c r="I1934" i="1"/>
  <c r="H1934" i="1"/>
  <c r="G1934" i="1"/>
  <c r="F1934" i="1"/>
  <c r="E1934" i="1"/>
  <c r="I1950" i="1"/>
  <c r="H1950" i="1"/>
  <c r="G1950" i="1"/>
  <c r="F1950" i="1"/>
  <c r="E1950" i="1"/>
  <c r="I1966" i="1"/>
  <c r="H1966" i="1"/>
  <c r="G1966" i="1"/>
  <c r="F1966" i="1"/>
  <c r="E1966" i="1"/>
  <c r="I1982" i="1"/>
  <c r="H1982" i="1"/>
  <c r="G1982" i="1"/>
  <c r="F1982" i="1"/>
  <c r="E1982" i="1"/>
  <c r="I1998" i="1"/>
  <c r="H1998" i="1"/>
  <c r="G1998" i="1"/>
  <c r="F1998" i="1"/>
  <c r="E1998" i="1"/>
  <c r="I2014" i="1"/>
  <c r="H2014" i="1"/>
  <c r="G2014" i="1"/>
  <c r="F2014" i="1"/>
  <c r="E2014" i="1"/>
  <c r="I2030" i="1"/>
  <c r="H2030" i="1"/>
  <c r="G2030" i="1"/>
  <c r="F2030" i="1"/>
  <c r="E2030" i="1"/>
  <c r="I2046" i="1"/>
  <c r="H2046" i="1"/>
  <c r="G2046" i="1"/>
  <c r="F2046" i="1"/>
  <c r="E2046" i="1"/>
  <c r="I2062" i="1"/>
  <c r="H2062" i="1"/>
  <c r="G2062" i="1"/>
  <c r="F2062" i="1"/>
  <c r="E2062" i="1"/>
  <c r="I2078" i="1"/>
  <c r="H2078" i="1"/>
  <c r="G2078" i="1"/>
  <c r="F2078" i="1"/>
  <c r="E2078" i="1"/>
  <c r="I2094" i="1"/>
  <c r="H2094" i="1"/>
  <c r="G2094" i="1"/>
  <c r="F2094" i="1"/>
  <c r="E2094" i="1"/>
  <c r="I2110" i="1"/>
  <c r="H2110" i="1"/>
  <c r="G2110" i="1"/>
  <c r="F2110" i="1"/>
  <c r="E2110" i="1"/>
  <c r="I2126" i="1"/>
  <c r="H2126" i="1"/>
  <c r="G2126" i="1"/>
  <c r="F2126" i="1"/>
  <c r="E2126" i="1"/>
  <c r="I2142" i="1"/>
  <c r="H2142" i="1"/>
  <c r="G2142" i="1"/>
  <c r="F2142" i="1"/>
  <c r="E2142" i="1"/>
  <c r="I2158" i="1"/>
  <c r="H2158" i="1"/>
  <c r="G2158" i="1"/>
  <c r="F2158" i="1"/>
  <c r="E2158" i="1"/>
  <c r="I2174" i="1"/>
  <c r="H2174" i="1"/>
  <c r="G2174" i="1"/>
  <c r="F2174" i="1"/>
  <c r="E2174" i="1"/>
  <c r="I2190" i="1"/>
  <c r="H2190" i="1"/>
  <c r="G2190" i="1"/>
  <c r="F2190" i="1"/>
  <c r="E2190" i="1"/>
  <c r="I2206" i="1"/>
  <c r="H2206" i="1"/>
  <c r="G2206" i="1"/>
  <c r="F2206" i="1"/>
  <c r="E2206" i="1"/>
  <c r="I2222" i="1"/>
  <c r="H2222" i="1"/>
  <c r="G2222" i="1"/>
  <c r="F2222" i="1"/>
  <c r="E2222" i="1"/>
  <c r="I2238" i="1"/>
  <c r="H2238" i="1"/>
  <c r="G2238" i="1"/>
  <c r="F2238" i="1"/>
  <c r="E2238" i="1"/>
  <c r="I2254" i="1"/>
  <c r="H2254" i="1"/>
  <c r="G2254" i="1"/>
  <c r="F2254" i="1"/>
  <c r="E2254" i="1"/>
  <c r="I2270" i="1"/>
  <c r="H2270" i="1"/>
  <c r="G2270" i="1"/>
  <c r="F2270" i="1"/>
  <c r="E2270" i="1"/>
  <c r="I2286" i="1"/>
  <c r="H2286" i="1"/>
  <c r="G2286" i="1"/>
  <c r="F2286" i="1"/>
  <c r="E2286" i="1"/>
  <c r="I2302" i="1"/>
  <c r="H2302" i="1"/>
  <c r="G2302" i="1"/>
  <c r="F2302" i="1"/>
  <c r="E2302" i="1"/>
  <c r="I2318" i="1"/>
  <c r="H2318" i="1"/>
  <c r="G2318" i="1"/>
  <c r="F2318" i="1"/>
  <c r="E2318" i="1"/>
  <c r="I2334" i="1"/>
  <c r="H2334" i="1"/>
  <c r="G2334" i="1"/>
  <c r="F2334" i="1"/>
  <c r="E2334" i="1"/>
  <c r="I2350" i="1"/>
  <c r="H2350" i="1"/>
  <c r="G2350" i="1"/>
  <c r="F2350" i="1"/>
  <c r="E2350" i="1"/>
  <c r="I2366" i="1"/>
  <c r="H2366" i="1"/>
  <c r="G2366" i="1"/>
  <c r="F2366" i="1"/>
  <c r="E2366" i="1"/>
  <c r="I2382" i="1"/>
  <c r="H2382" i="1"/>
  <c r="G2382" i="1"/>
  <c r="F2382" i="1"/>
  <c r="E2382" i="1"/>
  <c r="I2398" i="1"/>
  <c r="H2398" i="1"/>
  <c r="G2398" i="1"/>
  <c r="F2398" i="1"/>
  <c r="E2398" i="1"/>
  <c r="I2414" i="1"/>
  <c r="H2414" i="1"/>
  <c r="G2414" i="1"/>
  <c r="F2414" i="1"/>
  <c r="E2414" i="1"/>
  <c r="I2430" i="1"/>
  <c r="H2430" i="1"/>
  <c r="G2430" i="1"/>
  <c r="F2430" i="1"/>
  <c r="E2430" i="1"/>
  <c r="I2446" i="1"/>
  <c r="H2446" i="1"/>
  <c r="G2446" i="1"/>
  <c r="F2446" i="1"/>
  <c r="E2446" i="1"/>
  <c r="I2462" i="1"/>
  <c r="H2462" i="1"/>
  <c r="G2462" i="1"/>
  <c r="F2462" i="1"/>
  <c r="E2462" i="1"/>
  <c r="I2478" i="1"/>
  <c r="H2478" i="1"/>
  <c r="G2478" i="1"/>
  <c r="F2478" i="1"/>
  <c r="E2478" i="1"/>
  <c r="I2494" i="1"/>
  <c r="H2494" i="1"/>
  <c r="G2494" i="1"/>
  <c r="F2494" i="1"/>
  <c r="E2494" i="1"/>
  <c r="I2510" i="1"/>
  <c r="H2510" i="1"/>
  <c r="G2510" i="1"/>
  <c r="F2510" i="1"/>
  <c r="E2510" i="1"/>
  <c r="I2526" i="1"/>
  <c r="H2526" i="1"/>
  <c r="G2526" i="1"/>
  <c r="F2526" i="1"/>
  <c r="E2526" i="1"/>
  <c r="I2542" i="1"/>
  <c r="H2542" i="1"/>
  <c r="G2542" i="1"/>
  <c r="F2542" i="1"/>
  <c r="E2542" i="1"/>
  <c r="I2558" i="1"/>
  <c r="H2558" i="1"/>
  <c r="G2558" i="1"/>
  <c r="F2558" i="1"/>
  <c r="E2558" i="1"/>
  <c r="I2574" i="1"/>
  <c r="H2574" i="1"/>
  <c r="G2574" i="1"/>
  <c r="F2574" i="1"/>
  <c r="E2574" i="1"/>
  <c r="I2590" i="1"/>
  <c r="H2590" i="1"/>
  <c r="G2590" i="1"/>
  <c r="F2590" i="1"/>
  <c r="E2590" i="1"/>
  <c r="I2606" i="1"/>
  <c r="H2606" i="1"/>
  <c r="G2606" i="1"/>
  <c r="F2606" i="1"/>
  <c r="E2606" i="1"/>
  <c r="I2622" i="1"/>
  <c r="H2622" i="1"/>
  <c r="G2622" i="1"/>
  <c r="F2622" i="1"/>
  <c r="E2622" i="1"/>
  <c r="I2638" i="1"/>
  <c r="H2638" i="1"/>
  <c r="G2638" i="1"/>
  <c r="F2638" i="1"/>
  <c r="E2638" i="1"/>
  <c r="I2654" i="1"/>
  <c r="H2654" i="1"/>
  <c r="G2654" i="1"/>
  <c r="F2654" i="1"/>
  <c r="E2654" i="1"/>
  <c r="I2670" i="1"/>
  <c r="H2670" i="1"/>
  <c r="G2670" i="1"/>
  <c r="F2670" i="1"/>
  <c r="E2670" i="1"/>
  <c r="I2686" i="1"/>
  <c r="H2686" i="1"/>
  <c r="G2686" i="1"/>
  <c r="F2686" i="1"/>
  <c r="E2686" i="1"/>
  <c r="I2702" i="1"/>
  <c r="H2702" i="1"/>
  <c r="G2702" i="1"/>
  <c r="F2702" i="1"/>
  <c r="E2702" i="1"/>
  <c r="I2718" i="1"/>
  <c r="H2718" i="1"/>
  <c r="G2718" i="1"/>
  <c r="F2718" i="1"/>
  <c r="E2718" i="1"/>
  <c r="I2734" i="1"/>
  <c r="H2734" i="1"/>
  <c r="G2734" i="1"/>
  <c r="F2734" i="1"/>
  <c r="E2734" i="1"/>
  <c r="I2750" i="1"/>
  <c r="H2750" i="1"/>
  <c r="G2750" i="1"/>
  <c r="F2750" i="1"/>
  <c r="E2750" i="1"/>
  <c r="I2766" i="1"/>
  <c r="H2766" i="1"/>
  <c r="G2766" i="1"/>
  <c r="F2766" i="1"/>
  <c r="E2766" i="1"/>
  <c r="I2782" i="1"/>
  <c r="H2782" i="1"/>
  <c r="G2782" i="1"/>
  <c r="F2782" i="1"/>
  <c r="E2782" i="1"/>
  <c r="I2798" i="1"/>
  <c r="H2798" i="1"/>
  <c r="G2798" i="1"/>
  <c r="F2798" i="1"/>
  <c r="E2798" i="1"/>
  <c r="I2814" i="1"/>
  <c r="H2814" i="1"/>
  <c r="G2814" i="1"/>
  <c r="F2814" i="1"/>
  <c r="E2814" i="1"/>
  <c r="I2830" i="1"/>
  <c r="H2830" i="1"/>
  <c r="G2830" i="1"/>
  <c r="F2830" i="1"/>
  <c r="E2830" i="1"/>
  <c r="I2846" i="1"/>
  <c r="H2846" i="1"/>
  <c r="G2846" i="1"/>
  <c r="F2846" i="1"/>
  <c r="E2846" i="1"/>
  <c r="I2862" i="1"/>
  <c r="H2862" i="1"/>
  <c r="G2862" i="1"/>
  <c r="F2862" i="1"/>
  <c r="E2862" i="1"/>
  <c r="I2878" i="1"/>
  <c r="H2878" i="1"/>
  <c r="G2878" i="1"/>
  <c r="F2878" i="1"/>
  <c r="E2878" i="1"/>
  <c r="I2894" i="1"/>
  <c r="H2894" i="1"/>
  <c r="G2894" i="1"/>
  <c r="F2894" i="1"/>
  <c r="E2894" i="1"/>
  <c r="I2910" i="1"/>
  <c r="H2910" i="1"/>
  <c r="G2910" i="1"/>
  <c r="F2910" i="1"/>
  <c r="E2910" i="1"/>
  <c r="I2926" i="1"/>
  <c r="H2926" i="1"/>
  <c r="G2926" i="1"/>
  <c r="F2926" i="1"/>
  <c r="E2926" i="1"/>
  <c r="I2942" i="1"/>
  <c r="H2942" i="1"/>
  <c r="G2942" i="1"/>
  <c r="F2942" i="1"/>
  <c r="E2942" i="1"/>
  <c r="I2958" i="1"/>
  <c r="H2958" i="1"/>
  <c r="G2958" i="1"/>
  <c r="F2958" i="1"/>
  <c r="E2958" i="1"/>
  <c r="I2974" i="1"/>
  <c r="H2974" i="1"/>
  <c r="G2974" i="1"/>
  <c r="F2974" i="1"/>
  <c r="E2974" i="1"/>
  <c r="I2990" i="1"/>
  <c r="H2990" i="1"/>
  <c r="G2990" i="1"/>
  <c r="F2990" i="1"/>
  <c r="E2990" i="1"/>
  <c r="I3006" i="1"/>
  <c r="H3006" i="1"/>
  <c r="G3006" i="1"/>
  <c r="F3006" i="1"/>
  <c r="E3006" i="1"/>
  <c r="I3022" i="1"/>
  <c r="H3022" i="1"/>
  <c r="G3022" i="1"/>
  <c r="F3022" i="1"/>
  <c r="E3022" i="1"/>
  <c r="I3038" i="1"/>
  <c r="H3038" i="1"/>
  <c r="G3038" i="1"/>
  <c r="F3038" i="1"/>
  <c r="E3038" i="1"/>
  <c r="I3054" i="1"/>
  <c r="H3054" i="1"/>
  <c r="G3054" i="1"/>
  <c r="F3054" i="1"/>
  <c r="E3054" i="1"/>
  <c r="I3070" i="1"/>
  <c r="H3070" i="1"/>
  <c r="G3070" i="1"/>
  <c r="F3070" i="1"/>
  <c r="E3070" i="1"/>
  <c r="I3086" i="1"/>
  <c r="H3086" i="1"/>
  <c r="G3086" i="1"/>
  <c r="F3086" i="1"/>
  <c r="E3086" i="1"/>
  <c r="I3102" i="1"/>
  <c r="H3102" i="1"/>
  <c r="G3102" i="1"/>
  <c r="F3102" i="1"/>
  <c r="E3102" i="1"/>
  <c r="I3118" i="1"/>
  <c r="H3118" i="1"/>
  <c r="G3118" i="1"/>
  <c r="F3118" i="1"/>
  <c r="E3118" i="1"/>
  <c r="I3134" i="1"/>
  <c r="H3134" i="1"/>
  <c r="G3134" i="1"/>
  <c r="F3134" i="1"/>
  <c r="E3134" i="1"/>
  <c r="I3150" i="1"/>
  <c r="H3150" i="1"/>
  <c r="G3150" i="1"/>
  <c r="F3150" i="1"/>
  <c r="E3150" i="1"/>
  <c r="I3166" i="1"/>
  <c r="H3166" i="1"/>
  <c r="G3166" i="1"/>
  <c r="F3166" i="1"/>
  <c r="E3166" i="1"/>
  <c r="I3182" i="1"/>
  <c r="H3182" i="1"/>
  <c r="G3182" i="1"/>
  <c r="F3182" i="1"/>
  <c r="E3182" i="1"/>
  <c r="I3198" i="1"/>
  <c r="H3198" i="1"/>
  <c r="G3198" i="1"/>
  <c r="F3198" i="1"/>
  <c r="E3198" i="1"/>
  <c r="I3214" i="1"/>
  <c r="H3214" i="1"/>
  <c r="G3214" i="1"/>
  <c r="F3214" i="1"/>
  <c r="E3214" i="1"/>
  <c r="I3230" i="1"/>
  <c r="H3230" i="1"/>
  <c r="G3230" i="1"/>
  <c r="F3230" i="1"/>
  <c r="E3230" i="1"/>
  <c r="I3246" i="1"/>
  <c r="H3246" i="1"/>
  <c r="G3246" i="1"/>
  <c r="F3246" i="1"/>
  <c r="E3246" i="1"/>
  <c r="I3262" i="1"/>
  <c r="H3262" i="1"/>
  <c r="G3262" i="1"/>
  <c r="F3262" i="1"/>
  <c r="E3262" i="1"/>
  <c r="I3278" i="1"/>
  <c r="H3278" i="1"/>
  <c r="G3278" i="1"/>
  <c r="F3278" i="1"/>
  <c r="E3278" i="1"/>
  <c r="I3294" i="1"/>
  <c r="H3294" i="1"/>
  <c r="G3294" i="1"/>
  <c r="F3294" i="1"/>
  <c r="E3294" i="1"/>
  <c r="I3310" i="1"/>
  <c r="H3310" i="1"/>
  <c r="G3310" i="1"/>
  <c r="F3310" i="1"/>
  <c r="E3310" i="1"/>
  <c r="I3326" i="1"/>
  <c r="H3326" i="1"/>
  <c r="G3326" i="1"/>
  <c r="F3326" i="1"/>
  <c r="E3326" i="1"/>
  <c r="I3342" i="1"/>
  <c r="H3342" i="1"/>
  <c r="G3342" i="1"/>
  <c r="F3342" i="1"/>
  <c r="E3342" i="1"/>
  <c r="I3358" i="1"/>
  <c r="H3358" i="1"/>
  <c r="G3358" i="1"/>
  <c r="F3358" i="1"/>
  <c r="E3358" i="1"/>
  <c r="I3374" i="1"/>
  <c r="H3374" i="1"/>
  <c r="G3374" i="1"/>
  <c r="F3374" i="1"/>
  <c r="E3374" i="1"/>
  <c r="I3390" i="1"/>
  <c r="H3390" i="1"/>
  <c r="G3390" i="1"/>
  <c r="F3390" i="1"/>
  <c r="E3390" i="1"/>
  <c r="I3406" i="1"/>
  <c r="H3406" i="1"/>
  <c r="G3406" i="1"/>
  <c r="F3406" i="1"/>
  <c r="E3406" i="1"/>
  <c r="I3422" i="1"/>
  <c r="H3422" i="1"/>
  <c r="G3422" i="1"/>
  <c r="F3422" i="1"/>
  <c r="E3422" i="1"/>
  <c r="I3438" i="1"/>
  <c r="H3438" i="1"/>
  <c r="G3438" i="1"/>
  <c r="F3438" i="1"/>
  <c r="E3438" i="1"/>
  <c r="I3454" i="1"/>
  <c r="H3454" i="1"/>
  <c r="G3454" i="1"/>
  <c r="F3454" i="1"/>
  <c r="E3454" i="1"/>
  <c r="I3470" i="1"/>
  <c r="H3470" i="1"/>
  <c r="G3470" i="1"/>
  <c r="F3470" i="1"/>
  <c r="E3470" i="1"/>
  <c r="I3486" i="1"/>
  <c r="H3486" i="1"/>
  <c r="G3486" i="1"/>
  <c r="F3486" i="1"/>
  <c r="E3486" i="1"/>
  <c r="I3502" i="1"/>
  <c r="H3502" i="1"/>
  <c r="G3502" i="1"/>
  <c r="F3502" i="1"/>
  <c r="E3502" i="1"/>
  <c r="I3518" i="1"/>
  <c r="H3518" i="1"/>
  <c r="G3518" i="1"/>
  <c r="F3518" i="1"/>
  <c r="E3518" i="1"/>
  <c r="I3534" i="1"/>
  <c r="H3534" i="1"/>
  <c r="G3534" i="1"/>
  <c r="F3534" i="1"/>
  <c r="E3534" i="1"/>
  <c r="I3550" i="1"/>
  <c r="H3550" i="1"/>
  <c r="G3550" i="1"/>
  <c r="F3550" i="1"/>
  <c r="E3550" i="1"/>
  <c r="I3566" i="1"/>
  <c r="H3566" i="1"/>
  <c r="G3566" i="1"/>
  <c r="F3566" i="1"/>
  <c r="E3566" i="1"/>
  <c r="I3582" i="1"/>
  <c r="H3582" i="1"/>
  <c r="G3582" i="1"/>
  <c r="F3582" i="1"/>
  <c r="E3582" i="1"/>
  <c r="I3598" i="1"/>
  <c r="H3598" i="1"/>
  <c r="G3598" i="1"/>
  <c r="F3598" i="1"/>
  <c r="E3598" i="1"/>
  <c r="I3614" i="1"/>
  <c r="H3614" i="1"/>
  <c r="G3614" i="1"/>
  <c r="F3614" i="1"/>
  <c r="E3614" i="1"/>
  <c r="I3630" i="1"/>
  <c r="H3630" i="1"/>
  <c r="G3630" i="1"/>
  <c r="F3630" i="1"/>
  <c r="E3630" i="1"/>
  <c r="I3646" i="1"/>
  <c r="H3646" i="1"/>
  <c r="G3646" i="1"/>
  <c r="F3646" i="1"/>
  <c r="E3646" i="1"/>
  <c r="I3662" i="1"/>
  <c r="H3662" i="1"/>
  <c r="G3662" i="1"/>
  <c r="F3662" i="1"/>
  <c r="E3662" i="1"/>
  <c r="I3678" i="1"/>
  <c r="H3678" i="1"/>
  <c r="G3678" i="1"/>
  <c r="F3678" i="1"/>
  <c r="E3678" i="1"/>
  <c r="I3694" i="1"/>
  <c r="H3694" i="1"/>
  <c r="G3694" i="1"/>
  <c r="F3694" i="1"/>
  <c r="E3694" i="1"/>
  <c r="I3710" i="1"/>
  <c r="H3710" i="1"/>
  <c r="G3710" i="1"/>
  <c r="F3710" i="1"/>
  <c r="E3710" i="1"/>
  <c r="I3726" i="1"/>
  <c r="H3726" i="1"/>
  <c r="G3726" i="1"/>
  <c r="F3726" i="1"/>
  <c r="E3726" i="1"/>
  <c r="I3742" i="1"/>
  <c r="H3742" i="1"/>
  <c r="G3742" i="1"/>
  <c r="F3742" i="1"/>
  <c r="E3742" i="1"/>
  <c r="I3758" i="1"/>
  <c r="H3758" i="1"/>
  <c r="G3758" i="1"/>
  <c r="F3758" i="1"/>
  <c r="E3758" i="1"/>
  <c r="I3774" i="1"/>
  <c r="H3774" i="1"/>
  <c r="G3774" i="1"/>
  <c r="F3774" i="1"/>
  <c r="E3774" i="1"/>
  <c r="I3790" i="1"/>
  <c r="H3790" i="1"/>
  <c r="G3790" i="1"/>
  <c r="F3790" i="1"/>
  <c r="E3790" i="1"/>
  <c r="I3806" i="1"/>
  <c r="H3806" i="1"/>
  <c r="G3806" i="1"/>
  <c r="F3806" i="1"/>
  <c r="E3806" i="1"/>
  <c r="I3822" i="1"/>
  <c r="H3822" i="1"/>
  <c r="G3822" i="1"/>
  <c r="F3822" i="1"/>
  <c r="E3822" i="1"/>
  <c r="I3838" i="1"/>
  <c r="H3838" i="1"/>
  <c r="G3838" i="1"/>
  <c r="F3838" i="1"/>
  <c r="E3838" i="1"/>
  <c r="I3854" i="1"/>
  <c r="H3854" i="1"/>
  <c r="G3854" i="1"/>
  <c r="F3854" i="1"/>
  <c r="E3854" i="1"/>
  <c r="I3870" i="1"/>
  <c r="H3870" i="1"/>
  <c r="G3870" i="1"/>
  <c r="F3870" i="1"/>
  <c r="E3870" i="1"/>
  <c r="I3886" i="1"/>
  <c r="H3886" i="1"/>
  <c r="G3886" i="1"/>
  <c r="F3886" i="1"/>
  <c r="E3886" i="1"/>
  <c r="I3902" i="1"/>
  <c r="H3902" i="1"/>
  <c r="G3902" i="1"/>
  <c r="F3902" i="1"/>
  <c r="E3902" i="1"/>
  <c r="I3918" i="1"/>
  <c r="H3918" i="1"/>
  <c r="G3918" i="1"/>
  <c r="F3918" i="1"/>
  <c r="E3918" i="1"/>
  <c r="I3934" i="1"/>
  <c r="H3934" i="1"/>
  <c r="G3934" i="1"/>
  <c r="F3934" i="1"/>
  <c r="E3934" i="1"/>
  <c r="I3950" i="1"/>
  <c r="H3950" i="1"/>
  <c r="G3950" i="1"/>
  <c r="F3950" i="1"/>
  <c r="E3950" i="1"/>
  <c r="I3966" i="1"/>
  <c r="H3966" i="1"/>
  <c r="G3966" i="1"/>
  <c r="F3966" i="1"/>
  <c r="E3966" i="1"/>
  <c r="I3982" i="1"/>
  <c r="H3982" i="1"/>
  <c r="G3982" i="1"/>
  <c r="F3982" i="1"/>
  <c r="E3982" i="1"/>
  <c r="I3998" i="1"/>
  <c r="H3998" i="1"/>
  <c r="G3998" i="1"/>
  <c r="F3998" i="1"/>
  <c r="E3998" i="1"/>
  <c r="H107" i="1"/>
  <c r="H155" i="1"/>
  <c r="H219" i="1"/>
  <c r="H15" i="1"/>
  <c r="H63" i="1"/>
  <c r="H143" i="1"/>
  <c r="H191" i="1"/>
  <c r="H271" i="1"/>
  <c r="H319" i="1"/>
  <c r="I495" i="1"/>
  <c r="H495" i="1"/>
  <c r="G495" i="1"/>
  <c r="F495" i="1"/>
  <c r="E495" i="1"/>
  <c r="I511" i="1"/>
  <c r="H511" i="1"/>
  <c r="G511" i="1"/>
  <c r="F511" i="1"/>
  <c r="E511" i="1"/>
  <c r="I527" i="1"/>
  <c r="H527" i="1"/>
  <c r="G527" i="1"/>
  <c r="F527" i="1"/>
  <c r="E527" i="1"/>
  <c r="I543" i="1"/>
  <c r="H543" i="1"/>
  <c r="G543" i="1"/>
  <c r="F543" i="1"/>
  <c r="E543" i="1"/>
  <c r="I559" i="1"/>
  <c r="H559" i="1"/>
  <c r="G559" i="1"/>
  <c r="F559" i="1"/>
  <c r="E559" i="1"/>
  <c r="I575" i="1"/>
  <c r="H575" i="1"/>
  <c r="G575" i="1"/>
  <c r="F575" i="1"/>
  <c r="E575" i="1"/>
  <c r="I591" i="1"/>
  <c r="H591" i="1"/>
  <c r="G591" i="1"/>
  <c r="F591" i="1"/>
  <c r="E591" i="1"/>
  <c r="I607" i="1"/>
  <c r="H607" i="1"/>
  <c r="G607" i="1"/>
  <c r="F607" i="1"/>
  <c r="E607" i="1"/>
  <c r="I623" i="1"/>
  <c r="H623" i="1"/>
  <c r="G623" i="1"/>
  <c r="F623" i="1"/>
  <c r="E623" i="1"/>
  <c r="I639" i="1"/>
  <c r="H639" i="1"/>
  <c r="G639" i="1"/>
  <c r="F639" i="1"/>
  <c r="E639" i="1"/>
  <c r="I655" i="1"/>
  <c r="H655" i="1"/>
  <c r="G655" i="1"/>
  <c r="F655" i="1"/>
  <c r="E655" i="1"/>
  <c r="I671" i="1"/>
  <c r="H671" i="1"/>
  <c r="G671" i="1"/>
  <c r="F671" i="1"/>
  <c r="E671" i="1"/>
  <c r="I687" i="1"/>
  <c r="H687" i="1"/>
  <c r="G687" i="1"/>
  <c r="F687" i="1"/>
  <c r="E687" i="1"/>
  <c r="I703" i="1"/>
  <c r="H703" i="1"/>
  <c r="G703" i="1"/>
  <c r="F703" i="1"/>
  <c r="E703" i="1"/>
  <c r="I719" i="1"/>
  <c r="H719" i="1"/>
  <c r="G719" i="1"/>
  <c r="F719" i="1"/>
  <c r="E719" i="1"/>
  <c r="I735" i="1"/>
  <c r="H735" i="1"/>
  <c r="G735" i="1"/>
  <c r="F735" i="1"/>
  <c r="E735" i="1"/>
  <c r="I751" i="1"/>
  <c r="H751" i="1"/>
  <c r="G751" i="1"/>
  <c r="F751" i="1"/>
  <c r="E751" i="1"/>
  <c r="I767" i="1"/>
  <c r="H767" i="1"/>
  <c r="G767" i="1"/>
  <c r="F767" i="1"/>
  <c r="E767" i="1"/>
  <c r="I783" i="1"/>
  <c r="H783" i="1"/>
  <c r="G783" i="1"/>
  <c r="F783" i="1"/>
  <c r="E783" i="1"/>
  <c r="I799" i="1"/>
  <c r="H799" i="1"/>
  <c r="G799" i="1"/>
  <c r="F799" i="1"/>
  <c r="E799" i="1"/>
  <c r="I815" i="1"/>
  <c r="H815" i="1"/>
  <c r="G815" i="1"/>
  <c r="F815" i="1"/>
  <c r="E815" i="1"/>
  <c r="I831" i="1"/>
  <c r="H831" i="1"/>
  <c r="G831" i="1"/>
  <c r="F831" i="1"/>
  <c r="E831" i="1"/>
  <c r="I847" i="1"/>
  <c r="H847" i="1"/>
  <c r="G847" i="1"/>
  <c r="F847" i="1"/>
  <c r="E847" i="1"/>
  <c r="I863" i="1"/>
  <c r="H863" i="1"/>
  <c r="G863" i="1"/>
  <c r="F863" i="1"/>
  <c r="E863" i="1"/>
  <c r="I879" i="1"/>
  <c r="H879" i="1"/>
  <c r="G879" i="1"/>
  <c r="F879" i="1"/>
  <c r="E879" i="1"/>
  <c r="I895" i="1"/>
  <c r="H895" i="1"/>
  <c r="G895" i="1"/>
  <c r="F895" i="1"/>
  <c r="E895" i="1"/>
  <c r="I911" i="1"/>
  <c r="H911" i="1"/>
  <c r="G911" i="1"/>
  <c r="F911" i="1"/>
  <c r="E911" i="1"/>
  <c r="I927" i="1"/>
  <c r="H927" i="1"/>
  <c r="G927" i="1"/>
  <c r="F927" i="1"/>
  <c r="E927" i="1"/>
  <c r="I943" i="1"/>
  <c r="H943" i="1"/>
  <c r="G943" i="1"/>
  <c r="F943" i="1"/>
  <c r="E943" i="1"/>
  <c r="I959" i="1"/>
  <c r="H959" i="1"/>
  <c r="G959" i="1"/>
  <c r="F959" i="1"/>
  <c r="E959" i="1"/>
  <c r="I975" i="1"/>
  <c r="H975" i="1"/>
  <c r="G975" i="1"/>
  <c r="F975" i="1"/>
  <c r="E975" i="1"/>
  <c r="I991" i="1"/>
  <c r="H991" i="1"/>
  <c r="G991" i="1"/>
  <c r="F991" i="1"/>
  <c r="E991" i="1"/>
  <c r="I1007" i="1"/>
  <c r="H1007" i="1"/>
  <c r="G1007" i="1"/>
  <c r="F1007" i="1"/>
  <c r="E1007" i="1"/>
  <c r="I1023" i="1"/>
  <c r="H1023" i="1"/>
  <c r="G1023" i="1"/>
  <c r="F1023" i="1"/>
  <c r="E1023" i="1"/>
  <c r="I1039" i="1"/>
  <c r="H1039" i="1"/>
  <c r="G1039" i="1"/>
  <c r="F1039" i="1"/>
  <c r="E1039" i="1"/>
  <c r="I1055" i="1"/>
  <c r="H1055" i="1"/>
  <c r="G1055" i="1"/>
  <c r="F1055" i="1"/>
  <c r="E1055" i="1"/>
  <c r="I1071" i="1"/>
  <c r="H1071" i="1"/>
  <c r="G1071" i="1"/>
  <c r="F1071" i="1"/>
  <c r="E1071" i="1"/>
  <c r="I1087" i="1"/>
  <c r="H1087" i="1"/>
  <c r="G1087" i="1"/>
  <c r="F1087" i="1"/>
  <c r="E1087" i="1"/>
  <c r="I1103" i="1"/>
  <c r="H1103" i="1"/>
  <c r="G1103" i="1"/>
  <c r="F1103" i="1"/>
  <c r="E1103" i="1"/>
  <c r="I1119" i="1"/>
  <c r="H1119" i="1"/>
  <c r="G1119" i="1"/>
  <c r="F1119" i="1"/>
  <c r="E1119" i="1"/>
  <c r="I1135" i="1"/>
  <c r="H1135" i="1"/>
  <c r="G1135" i="1"/>
  <c r="F1135" i="1"/>
  <c r="E1135" i="1"/>
  <c r="I1151" i="1"/>
  <c r="H1151" i="1"/>
  <c r="G1151" i="1"/>
  <c r="F1151" i="1"/>
  <c r="E1151" i="1"/>
  <c r="I1167" i="1"/>
  <c r="H1167" i="1"/>
  <c r="G1167" i="1"/>
  <c r="F1167" i="1"/>
  <c r="E1167" i="1"/>
  <c r="I1183" i="1"/>
  <c r="H1183" i="1"/>
  <c r="G1183" i="1"/>
  <c r="F1183" i="1"/>
  <c r="E1183" i="1"/>
  <c r="I1199" i="1"/>
  <c r="H1199" i="1"/>
  <c r="G1199" i="1"/>
  <c r="F1199" i="1"/>
  <c r="E1199" i="1"/>
  <c r="I1215" i="1"/>
  <c r="H1215" i="1"/>
  <c r="G1215" i="1"/>
  <c r="F1215" i="1"/>
  <c r="E1215" i="1"/>
  <c r="I1231" i="1"/>
  <c r="H1231" i="1"/>
  <c r="G1231" i="1"/>
  <c r="F1231" i="1"/>
  <c r="E1231" i="1"/>
  <c r="I1247" i="1"/>
  <c r="H1247" i="1"/>
  <c r="G1247" i="1"/>
  <c r="F1247" i="1"/>
  <c r="E1247" i="1"/>
  <c r="I1263" i="1"/>
  <c r="H1263" i="1"/>
  <c r="G1263" i="1"/>
  <c r="F1263" i="1"/>
  <c r="E1263" i="1"/>
  <c r="I1279" i="1"/>
  <c r="H1279" i="1"/>
  <c r="G1279" i="1"/>
  <c r="F1279" i="1"/>
  <c r="E1279" i="1"/>
  <c r="I1295" i="1"/>
  <c r="H1295" i="1"/>
  <c r="G1295" i="1"/>
  <c r="F1295" i="1"/>
  <c r="E1295" i="1"/>
  <c r="I1311" i="1"/>
  <c r="H1311" i="1"/>
  <c r="G1311" i="1"/>
  <c r="F1311" i="1"/>
  <c r="E1311" i="1"/>
  <c r="I1327" i="1"/>
  <c r="H1327" i="1"/>
  <c r="G1327" i="1"/>
  <c r="F1327" i="1"/>
  <c r="E1327" i="1"/>
  <c r="I1343" i="1"/>
  <c r="H1343" i="1"/>
  <c r="G1343" i="1"/>
  <c r="F1343" i="1"/>
  <c r="E1343" i="1"/>
  <c r="I1359" i="1"/>
  <c r="H1359" i="1"/>
  <c r="G1359" i="1"/>
  <c r="F1359" i="1"/>
  <c r="E1359" i="1"/>
  <c r="I1375" i="1"/>
  <c r="H1375" i="1"/>
  <c r="G1375" i="1"/>
  <c r="F1375" i="1"/>
  <c r="E1375" i="1"/>
  <c r="I1391" i="1"/>
  <c r="H1391" i="1"/>
  <c r="G1391" i="1"/>
  <c r="F1391" i="1"/>
  <c r="E1391" i="1"/>
  <c r="I1407" i="1"/>
  <c r="H1407" i="1"/>
  <c r="G1407" i="1"/>
  <c r="F1407" i="1"/>
  <c r="E1407" i="1"/>
  <c r="I1423" i="1"/>
  <c r="H1423" i="1"/>
  <c r="G1423" i="1"/>
  <c r="F1423" i="1"/>
  <c r="E1423" i="1"/>
  <c r="I1439" i="1"/>
  <c r="H1439" i="1"/>
  <c r="G1439" i="1"/>
  <c r="F1439" i="1"/>
  <c r="E1439" i="1"/>
  <c r="I1455" i="1"/>
  <c r="H1455" i="1"/>
  <c r="G1455" i="1"/>
  <c r="F1455" i="1"/>
  <c r="E1455" i="1"/>
  <c r="I1471" i="1"/>
  <c r="H1471" i="1"/>
  <c r="G1471" i="1"/>
  <c r="F1471" i="1"/>
  <c r="E1471" i="1"/>
  <c r="I1487" i="1"/>
  <c r="H1487" i="1"/>
  <c r="G1487" i="1"/>
  <c r="F1487" i="1"/>
  <c r="E1487" i="1"/>
  <c r="I1503" i="1"/>
  <c r="H1503" i="1"/>
  <c r="G1503" i="1"/>
  <c r="F1503" i="1"/>
  <c r="E1503" i="1"/>
  <c r="I1519" i="1"/>
  <c r="H1519" i="1"/>
  <c r="G1519" i="1"/>
  <c r="F1519" i="1"/>
  <c r="E1519" i="1"/>
  <c r="I1535" i="1"/>
  <c r="H1535" i="1"/>
  <c r="G1535" i="1"/>
  <c r="F1535" i="1"/>
  <c r="E1535" i="1"/>
  <c r="I1551" i="1"/>
  <c r="H1551" i="1"/>
  <c r="G1551" i="1"/>
  <c r="F1551" i="1"/>
  <c r="E1551" i="1"/>
  <c r="I1567" i="1"/>
  <c r="H1567" i="1"/>
  <c r="G1567" i="1"/>
  <c r="F1567" i="1"/>
  <c r="E1567" i="1"/>
  <c r="I1583" i="1"/>
  <c r="H1583" i="1"/>
  <c r="G1583" i="1"/>
  <c r="F1583" i="1"/>
  <c r="E1583" i="1"/>
  <c r="I1599" i="1"/>
  <c r="H1599" i="1"/>
  <c r="G1599" i="1"/>
  <c r="F1599" i="1"/>
  <c r="E1599" i="1"/>
  <c r="I1615" i="1"/>
  <c r="H1615" i="1"/>
  <c r="G1615" i="1"/>
  <c r="F1615" i="1"/>
  <c r="E1615" i="1"/>
  <c r="I1631" i="1"/>
  <c r="H1631" i="1"/>
  <c r="G1631" i="1"/>
  <c r="F1631" i="1"/>
  <c r="E1631" i="1"/>
  <c r="I1647" i="1"/>
  <c r="H1647" i="1"/>
  <c r="G1647" i="1"/>
  <c r="F1647" i="1"/>
  <c r="E1647" i="1"/>
  <c r="I1663" i="1"/>
  <c r="H1663" i="1"/>
  <c r="G1663" i="1"/>
  <c r="F1663" i="1"/>
  <c r="E1663" i="1"/>
  <c r="I1679" i="1"/>
  <c r="H1679" i="1"/>
  <c r="G1679" i="1"/>
  <c r="F1679" i="1"/>
  <c r="E1679" i="1"/>
  <c r="I1695" i="1"/>
  <c r="H1695" i="1"/>
  <c r="G1695" i="1"/>
  <c r="F1695" i="1"/>
  <c r="E1695" i="1"/>
  <c r="I1711" i="1"/>
  <c r="H1711" i="1"/>
  <c r="G1711" i="1"/>
  <c r="F1711" i="1"/>
  <c r="E1711" i="1"/>
  <c r="I1727" i="1"/>
  <c r="H1727" i="1"/>
  <c r="G1727" i="1"/>
  <c r="F1727" i="1"/>
  <c r="E1727" i="1"/>
  <c r="I1743" i="1"/>
  <c r="H1743" i="1"/>
  <c r="G1743" i="1"/>
  <c r="F1743" i="1"/>
  <c r="E1743" i="1"/>
  <c r="I1759" i="1"/>
  <c r="H1759" i="1"/>
  <c r="G1759" i="1"/>
  <c r="F1759" i="1"/>
  <c r="E1759" i="1"/>
  <c r="I1775" i="1"/>
  <c r="H1775" i="1"/>
  <c r="G1775" i="1"/>
  <c r="F1775" i="1"/>
  <c r="E1775" i="1"/>
  <c r="I1791" i="1"/>
  <c r="H1791" i="1"/>
  <c r="G1791" i="1"/>
  <c r="F1791" i="1"/>
  <c r="E1791" i="1"/>
  <c r="I1807" i="1"/>
  <c r="H1807" i="1"/>
  <c r="G1807" i="1"/>
  <c r="F1807" i="1"/>
  <c r="E1807" i="1"/>
  <c r="I1823" i="1"/>
  <c r="H1823" i="1"/>
  <c r="G1823" i="1"/>
  <c r="F1823" i="1"/>
  <c r="E1823" i="1"/>
  <c r="I1839" i="1"/>
  <c r="H1839" i="1"/>
  <c r="G1839" i="1"/>
  <c r="F1839" i="1"/>
  <c r="E1839" i="1"/>
  <c r="I1855" i="1"/>
  <c r="H1855" i="1"/>
  <c r="G1855" i="1"/>
  <c r="F1855" i="1"/>
  <c r="E1855" i="1"/>
  <c r="I1871" i="1"/>
  <c r="H1871" i="1"/>
  <c r="G1871" i="1"/>
  <c r="F1871" i="1"/>
  <c r="E1871" i="1"/>
  <c r="I1887" i="1"/>
  <c r="H1887" i="1"/>
  <c r="G1887" i="1"/>
  <c r="F1887" i="1"/>
  <c r="E1887" i="1"/>
  <c r="I1903" i="1"/>
  <c r="H1903" i="1"/>
  <c r="G1903" i="1"/>
  <c r="F1903" i="1"/>
  <c r="E1903" i="1"/>
  <c r="I1919" i="1"/>
  <c r="H1919" i="1"/>
  <c r="G1919" i="1"/>
  <c r="F1919" i="1"/>
  <c r="E1919" i="1"/>
  <c r="I1935" i="1"/>
  <c r="H1935" i="1"/>
  <c r="G1935" i="1"/>
  <c r="F1935" i="1"/>
  <c r="E1935" i="1"/>
  <c r="I1951" i="1"/>
  <c r="H1951" i="1"/>
  <c r="G1951" i="1"/>
  <c r="F1951" i="1"/>
  <c r="E1951" i="1"/>
  <c r="I1967" i="1"/>
  <c r="H1967" i="1"/>
  <c r="G1967" i="1"/>
  <c r="F1967" i="1"/>
  <c r="E1967" i="1"/>
  <c r="I1983" i="1"/>
  <c r="H1983" i="1"/>
  <c r="G1983" i="1"/>
  <c r="F1983" i="1"/>
  <c r="E1983" i="1"/>
  <c r="I1999" i="1"/>
  <c r="H1999" i="1"/>
  <c r="G1999" i="1"/>
  <c r="F1999" i="1"/>
  <c r="E1999" i="1"/>
  <c r="I2015" i="1"/>
  <c r="H2015" i="1"/>
  <c r="G2015" i="1"/>
  <c r="F2015" i="1"/>
  <c r="E2015" i="1"/>
  <c r="I2031" i="1"/>
  <c r="H2031" i="1"/>
  <c r="G2031" i="1"/>
  <c r="F2031" i="1"/>
  <c r="E2031" i="1"/>
  <c r="I2047" i="1"/>
  <c r="H2047" i="1"/>
  <c r="G2047" i="1"/>
  <c r="F2047" i="1"/>
  <c r="E2047" i="1"/>
  <c r="I2063" i="1"/>
  <c r="H2063" i="1"/>
  <c r="G2063" i="1"/>
  <c r="F2063" i="1"/>
  <c r="E2063" i="1"/>
  <c r="I2079" i="1"/>
  <c r="H2079" i="1"/>
  <c r="G2079" i="1"/>
  <c r="F2079" i="1"/>
  <c r="E2079" i="1"/>
  <c r="I2095" i="1"/>
  <c r="H2095" i="1"/>
  <c r="G2095" i="1"/>
  <c r="F2095" i="1"/>
  <c r="E2095" i="1"/>
  <c r="I2111" i="1"/>
  <c r="H2111" i="1"/>
  <c r="G2111" i="1"/>
  <c r="F2111" i="1"/>
  <c r="E2111" i="1"/>
  <c r="I2127" i="1"/>
  <c r="H2127" i="1"/>
  <c r="G2127" i="1"/>
  <c r="F2127" i="1"/>
  <c r="E2127" i="1"/>
  <c r="I2143" i="1"/>
  <c r="H2143" i="1"/>
  <c r="G2143" i="1"/>
  <c r="F2143" i="1"/>
  <c r="E2143" i="1"/>
  <c r="I2159" i="1"/>
  <c r="H2159" i="1"/>
  <c r="G2159" i="1"/>
  <c r="F2159" i="1"/>
  <c r="E2159" i="1"/>
  <c r="I2175" i="1"/>
  <c r="H2175" i="1"/>
  <c r="G2175" i="1"/>
  <c r="F2175" i="1"/>
  <c r="E2175" i="1"/>
  <c r="I2191" i="1"/>
  <c r="H2191" i="1"/>
  <c r="G2191" i="1"/>
  <c r="F2191" i="1"/>
  <c r="E2191" i="1"/>
  <c r="I2207" i="1"/>
  <c r="H2207" i="1"/>
  <c r="G2207" i="1"/>
  <c r="F2207" i="1"/>
  <c r="E2207" i="1"/>
  <c r="I2223" i="1"/>
  <c r="H2223" i="1"/>
  <c r="G2223" i="1"/>
  <c r="F2223" i="1"/>
  <c r="E2223" i="1"/>
  <c r="I2239" i="1"/>
  <c r="H2239" i="1"/>
  <c r="G2239" i="1"/>
  <c r="F2239" i="1"/>
  <c r="E2239" i="1"/>
  <c r="I2255" i="1"/>
  <c r="H2255" i="1"/>
  <c r="G2255" i="1"/>
  <c r="F2255" i="1"/>
  <c r="E2255" i="1"/>
  <c r="I2271" i="1"/>
  <c r="H2271" i="1"/>
  <c r="G2271" i="1"/>
  <c r="F2271" i="1"/>
  <c r="E2271" i="1"/>
  <c r="I2287" i="1"/>
  <c r="H2287" i="1"/>
  <c r="G2287" i="1"/>
  <c r="F2287" i="1"/>
  <c r="E2287" i="1"/>
  <c r="I2303" i="1"/>
  <c r="H2303" i="1"/>
  <c r="G2303" i="1"/>
  <c r="F2303" i="1"/>
  <c r="E2303" i="1"/>
  <c r="I2319" i="1"/>
  <c r="H2319" i="1"/>
  <c r="G2319" i="1"/>
  <c r="F2319" i="1"/>
  <c r="E2319" i="1"/>
  <c r="I2335" i="1"/>
  <c r="H2335" i="1"/>
  <c r="G2335" i="1"/>
  <c r="F2335" i="1"/>
  <c r="E2335" i="1"/>
  <c r="I2351" i="1"/>
  <c r="H2351" i="1"/>
  <c r="G2351" i="1"/>
  <c r="F2351" i="1"/>
  <c r="E2351" i="1"/>
  <c r="I2367" i="1"/>
  <c r="H2367" i="1"/>
  <c r="G2367" i="1"/>
  <c r="F2367" i="1"/>
  <c r="E2367" i="1"/>
  <c r="I2383" i="1"/>
  <c r="H2383" i="1"/>
  <c r="G2383" i="1"/>
  <c r="F2383" i="1"/>
  <c r="E2383" i="1"/>
  <c r="I2399" i="1"/>
  <c r="H2399" i="1"/>
  <c r="G2399" i="1"/>
  <c r="F2399" i="1"/>
  <c r="E2399" i="1"/>
  <c r="I2415" i="1"/>
  <c r="H2415" i="1"/>
  <c r="G2415" i="1"/>
  <c r="F2415" i="1"/>
  <c r="E2415" i="1"/>
  <c r="I2431" i="1"/>
  <c r="H2431" i="1"/>
  <c r="G2431" i="1"/>
  <c r="F2431" i="1"/>
  <c r="E2431" i="1"/>
  <c r="I2447" i="1"/>
  <c r="H2447" i="1"/>
  <c r="G2447" i="1"/>
  <c r="F2447" i="1"/>
  <c r="E2447" i="1"/>
  <c r="I2463" i="1"/>
  <c r="H2463" i="1"/>
  <c r="G2463" i="1"/>
  <c r="F2463" i="1"/>
  <c r="E2463" i="1"/>
  <c r="I2479" i="1"/>
  <c r="H2479" i="1"/>
  <c r="G2479" i="1"/>
  <c r="F2479" i="1"/>
  <c r="E2479" i="1"/>
  <c r="I2495" i="1"/>
  <c r="H2495" i="1"/>
  <c r="G2495" i="1"/>
  <c r="F2495" i="1"/>
  <c r="E2495" i="1"/>
  <c r="I2511" i="1"/>
  <c r="H2511" i="1"/>
  <c r="G2511" i="1"/>
  <c r="F2511" i="1"/>
  <c r="E2511" i="1"/>
  <c r="I2527" i="1"/>
  <c r="H2527" i="1"/>
  <c r="G2527" i="1"/>
  <c r="F2527" i="1"/>
  <c r="E2527" i="1"/>
  <c r="I2543" i="1"/>
  <c r="H2543" i="1"/>
  <c r="G2543" i="1"/>
  <c r="F2543" i="1"/>
  <c r="E2543" i="1"/>
  <c r="I2559" i="1"/>
  <c r="H2559" i="1"/>
  <c r="G2559" i="1"/>
  <c r="F2559" i="1"/>
  <c r="E2559" i="1"/>
  <c r="I2575" i="1"/>
  <c r="G2575" i="1"/>
  <c r="H2575" i="1"/>
  <c r="F2575" i="1"/>
  <c r="E2575" i="1"/>
  <c r="I2591" i="1"/>
  <c r="H2591" i="1"/>
  <c r="G2591" i="1"/>
  <c r="F2591" i="1"/>
  <c r="E2591" i="1"/>
  <c r="I2607" i="1"/>
  <c r="G2607" i="1"/>
  <c r="H2607" i="1"/>
  <c r="F2607" i="1"/>
  <c r="E2607" i="1"/>
  <c r="I2623" i="1"/>
  <c r="H2623" i="1"/>
  <c r="G2623" i="1"/>
  <c r="F2623" i="1"/>
  <c r="E2623" i="1"/>
  <c r="I2639" i="1"/>
  <c r="H2639" i="1"/>
  <c r="G2639" i="1"/>
  <c r="F2639" i="1"/>
  <c r="E2639" i="1"/>
  <c r="I2655" i="1"/>
  <c r="H2655" i="1"/>
  <c r="G2655" i="1"/>
  <c r="F2655" i="1"/>
  <c r="E2655" i="1"/>
  <c r="I2671" i="1"/>
  <c r="G2671" i="1"/>
  <c r="H2671" i="1"/>
  <c r="F2671" i="1"/>
  <c r="E2671" i="1"/>
  <c r="I2687" i="1"/>
  <c r="G2687" i="1"/>
  <c r="H2687" i="1"/>
  <c r="F2687" i="1"/>
  <c r="E2687" i="1"/>
  <c r="I2703" i="1"/>
  <c r="G2703" i="1"/>
  <c r="H2703" i="1"/>
  <c r="F2703" i="1"/>
  <c r="E2703" i="1"/>
  <c r="I2719" i="1"/>
  <c r="G2719" i="1"/>
  <c r="H2719" i="1"/>
  <c r="F2719" i="1"/>
  <c r="E2719" i="1"/>
  <c r="I2735" i="1"/>
  <c r="G2735" i="1"/>
  <c r="H2735" i="1"/>
  <c r="F2735" i="1"/>
  <c r="E2735" i="1"/>
  <c r="I2751" i="1"/>
  <c r="G2751" i="1"/>
  <c r="H2751" i="1"/>
  <c r="F2751" i="1"/>
  <c r="E2751" i="1"/>
  <c r="I2767" i="1"/>
  <c r="G2767" i="1"/>
  <c r="H2767" i="1"/>
  <c r="F2767" i="1"/>
  <c r="E2767" i="1"/>
  <c r="I2783" i="1"/>
  <c r="G2783" i="1"/>
  <c r="H2783" i="1"/>
  <c r="F2783" i="1"/>
  <c r="E2783" i="1"/>
  <c r="I2799" i="1"/>
  <c r="G2799" i="1"/>
  <c r="H2799" i="1"/>
  <c r="F2799" i="1"/>
  <c r="E2799" i="1"/>
  <c r="I2815" i="1"/>
  <c r="G2815" i="1"/>
  <c r="H2815" i="1"/>
  <c r="F2815" i="1"/>
  <c r="E2815" i="1"/>
  <c r="I2831" i="1"/>
  <c r="G2831" i="1"/>
  <c r="H2831" i="1"/>
  <c r="F2831" i="1"/>
  <c r="E2831" i="1"/>
  <c r="I2847" i="1"/>
  <c r="G2847" i="1"/>
  <c r="H2847" i="1"/>
  <c r="F2847" i="1"/>
  <c r="E2847" i="1"/>
  <c r="I2863" i="1"/>
  <c r="G2863" i="1"/>
  <c r="H2863" i="1"/>
  <c r="F2863" i="1"/>
  <c r="E2863" i="1"/>
  <c r="I2879" i="1"/>
  <c r="G2879" i="1"/>
  <c r="H2879" i="1"/>
  <c r="F2879" i="1"/>
  <c r="E2879" i="1"/>
  <c r="I2895" i="1"/>
  <c r="G2895" i="1"/>
  <c r="H2895" i="1"/>
  <c r="F2895" i="1"/>
  <c r="E2895" i="1"/>
  <c r="I2911" i="1"/>
  <c r="G2911" i="1"/>
  <c r="H2911" i="1"/>
  <c r="F2911" i="1"/>
  <c r="E2911" i="1"/>
  <c r="I2927" i="1"/>
  <c r="G2927" i="1"/>
  <c r="H2927" i="1"/>
  <c r="F2927" i="1"/>
  <c r="E2927" i="1"/>
  <c r="I2943" i="1"/>
  <c r="G2943" i="1"/>
  <c r="H2943" i="1"/>
  <c r="F2943" i="1"/>
  <c r="E2943" i="1"/>
  <c r="I2959" i="1"/>
  <c r="G2959" i="1"/>
  <c r="H2959" i="1"/>
  <c r="F2959" i="1"/>
  <c r="E2959" i="1"/>
  <c r="I2975" i="1"/>
  <c r="G2975" i="1"/>
  <c r="H2975" i="1"/>
  <c r="F2975" i="1"/>
  <c r="E2975" i="1"/>
  <c r="I2991" i="1"/>
  <c r="G2991" i="1"/>
  <c r="H2991" i="1"/>
  <c r="F2991" i="1"/>
  <c r="E2991" i="1"/>
  <c r="I3007" i="1"/>
  <c r="G3007" i="1"/>
  <c r="H3007" i="1"/>
  <c r="F3007" i="1"/>
  <c r="E3007" i="1"/>
  <c r="I3023" i="1"/>
  <c r="G3023" i="1"/>
  <c r="H3023" i="1"/>
  <c r="F3023" i="1"/>
  <c r="E3023" i="1"/>
  <c r="I3039" i="1"/>
  <c r="G3039" i="1"/>
  <c r="H3039" i="1"/>
  <c r="F3039" i="1"/>
  <c r="E3039" i="1"/>
  <c r="I3055" i="1"/>
  <c r="G3055" i="1"/>
  <c r="H3055" i="1"/>
  <c r="F3055" i="1"/>
  <c r="E3055" i="1"/>
  <c r="I3071" i="1"/>
  <c r="G3071" i="1"/>
  <c r="H3071" i="1"/>
  <c r="F3071" i="1"/>
  <c r="E3071" i="1"/>
  <c r="I3087" i="1"/>
  <c r="G3087" i="1"/>
  <c r="H3087" i="1"/>
  <c r="F3087" i="1"/>
  <c r="E3087" i="1"/>
  <c r="I3103" i="1"/>
  <c r="G3103" i="1"/>
  <c r="H3103" i="1"/>
  <c r="F3103" i="1"/>
  <c r="E3103" i="1"/>
  <c r="I3119" i="1"/>
  <c r="G3119" i="1"/>
  <c r="H3119" i="1"/>
  <c r="F3119" i="1"/>
  <c r="E3119" i="1"/>
  <c r="I3135" i="1"/>
  <c r="G3135" i="1"/>
  <c r="H3135" i="1"/>
  <c r="F3135" i="1"/>
  <c r="E3135" i="1"/>
  <c r="I3151" i="1"/>
  <c r="G3151" i="1"/>
  <c r="H3151" i="1"/>
  <c r="F3151" i="1"/>
  <c r="E3151" i="1"/>
  <c r="I3167" i="1"/>
  <c r="G3167" i="1"/>
  <c r="H3167" i="1"/>
  <c r="F3167" i="1"/>
  <c r="E3167" i="1"/>
  <c r="I3183" i="1"/>
  <c r="G3183" i="1"/>
  <c r="H3183" i="1"/>
  <c r="F3183" i="1"/>
  <c r="E3183" i="1"/>
  <c r="I3199" i="1"/>
  <c r="H3199" i="1"/>
  <c r="G3199" i="1"/>
  <c r="F3199" i="1"/>
  <c r="E3199" i="1"/>
  <c r="I3215" i="1"/>
  <c r="H3215" i="1"/>
  <c r="G3215" i="1"/>
  <c r="F3215" i="1"/>
  <c r="E3215" i="1"/>
  <c r="I3231" i="1"/>
  <c r="H3231" i="1"/>
  <c r="G3231" i="1"/>
  <c r="F3231" i="1"/>
  <c r="E3231" i="1"/>
  <c r="I3247" i="1"/>
  <c r="H3247" i="1"/>
  <c r="G3247" i="1"/>
  <c r="F3247" i="1"/>
  <c r="E3247" i="1"/>
  <c r="I3263" i="1"/>
  <c r="H3263" i="1"/>
  <c r="G3263" i="1"/>
  <c r="F3263" i="1"/>
  <c r="E3263" i="1"/>
  <c r="I3279" i="1"/>
  <c r="H3279" i="1"/>
  <c r="G3279" i="1"/>
  <c r="F3279" i="1"/>
  <c r="E3279" i="1"/>
  <c r="I3295" i="1"/>
  <c r="H3295" i="1"/>
  <c r="G3295" i="1"/>
  <c r="F3295" i="1"/>
  <c r="E3295" i="1"/>
  <c r="I3311" i="1"/>
  <c r="H3311" i="1"/>
  <c r="G3311" i="1"/>
  <c r="F3311" i="1"/>
  <c r="E3311" i="1"/>
  <c r="I3327" i="1"/>
  <c r="H3327" i="1"/>
  <c r="G3327" i="1"/>
  <c r="F3327" i="1"/>
  <c r="E3327" i="1"/>
  <c r="I3343" i="1"/>
  <c r="H3343" i="1"/>
  <c r="G3343" i="1"/>
  <c r="F3343" i="1"/>
  <c r="E3343" i="1"/>
  <c r="I3359" i="1"/>
  <c r="H3359" i="1"/>
  <c r="G3359" i="1"/>
  <c r="F3359" i="1"/>
  <c r="E3359" i="1"/>
  <c r="I3375" i="1"/>
  <c r="H3375" i="1"/>
  <c r="G3375" i="1"/>
  <c r="F3375" i="1"/>
  <c r="E3375" i="1"/>
  <c r="I3391" i="1"/>
  <c r="H3391" i="1"/>
  <c r="G3391" i="1"/>
  <c r="F3391" i="1"/>
  <c r="E3391" i="1"/>
  <c r="I3407" i="1"/>
  <c r="H3407" i="1"/>
  <c r="G3407" i="1"/>
  <c r="F3407" i="1"/>
  <c r="E3407" i="1"/>
  <c r="I3423" i="1"/>
  <c r="H3423" i="1"/>
  <c r="G3423" i="1"/>
  <c r="F3423" i="1"/>
  <c r="E3423" i="1"/>
  <c r="I3439" i="1"/>
  <c r="H3439" i="1"/>
  <c r="G3439" i="1"/>
  <c r="F3439" i="1"/>
  <c r="E3439" i="1"/>
  <c r="I3455" i="1"/>
  <c r="H3455" i="1"/>
  <c r="G3455" i="1"/>
  <c r="F3455" i="1"/>
  <c r="E3455" i="1"/>
  <c r="I3471" i="1"/>
  <c r="H3471" i="1"/>
  <c r="G3471" i="1"/>
  <c r="F3471" i="1"/>
  <c r="E3471" i="1"/>
  <c r="I3487" i="1"/>
  <c r="H3487" i="1"/>
  <c r="G3487" i="1"/>
  <c r="F3487" i="1"/>
  <c r="E3487" i="1"/>
  <c r="H12" i="1"/>
  <c r="H28" i="1"/>
  <c r="H44" i="1"/>
  <c r="H60" i="1"/>
  <c r="H76" i="1"/>
  <c r="H92" i="1"/>
  <c r="H108" i="1"/>
  <c r="H124" i="1"/>
  <c r="H140" i="1"/>
  <c r="H156" i="1"/>
  <c r="H172" i="1"/>
  <c r="H188" i="1"/>
  <c r="H204" i="1"/>
  <c r="H220" i="1"/>
  <c r="H236" i="1"/>
  <c r="H252" i="1"/>
  <c r="H268" i="1"/>
  <c r="H284" i="1"/>
  <c r="H300" i="1"/>
  <c r="H316" i="1"/>
  <c r="H332" i="1"/>
  <c r="H348" i="1"/>
  <c r="I492" i="1"/>
  <c r="H492" i="1"/>
  <c r="G492" i="1"/>
  <c r="F492" i="1"/>
  <c r="E492" i="1"/>
  <c r="I508" i="1"/>
  <c r="H508" i="1"/>
  <c r="G508" i="1"/>
  <c r="F508" i="1"/>
  <c r="E508" i="1"/>
  <c r="I524" i="1"/>
  <c r="H524" i="1"/>
  <c r="G524" i="1"/>
  <c r="F524" i="1"/>
  <c r="E524" i="1"/>
  <c r="I540" i="1"/>
  <c r="H540" i="1"/>
  <c r="G540" i="1"/>
  <c r="F540" i="1"/>
  <c r="E540" i="1"/>
  <c r="I556" i="1"/>
  <c r="H556" i="1"/>
  <c r="G556" i="1"/>
  <c r="F556" i="1"/>
  <c r="E556" i="1"/>
  <c r="I572" i="1"/>
  <c r="H572" i="1"/>
  <c r="G572" i="1"/>
  <c r="F572" i="1"/>
  <c r="E572" i="1"/>
  <c r="I588" i="1"/>
  <c r="H588" i="1"/>
  <c r="G588" i="1"/>
  <c r="F588" i="1"/>
  <c r="E588" i="1"/>
  <c r="I604" i="1"/>
  <c r="H604" i="1"/>
  <c r="G604" i="1"/>
  <c r="F604" i="1"/>
  <c r="E604" i="1"/>
  <c r="I620" i="1"/>
  <c r="H620" i="1"/>
  <c r="G620" i="1"/>
  <c r="F620" i="1"/>
  <c r="E620" i="1"/>
  <c r="I636" i="1"/>
  <c r="H636" i="1"/>
  <c r="G636" i="1"/>
  <c r="F636" i="1"/>
  <c r="E636" i="1"/>
  <c r="I652" i="1"/>
  <c r="H652" i="1"/>
  <c r="G652" i="1"/>
  <c r="F652" i="1"/>
  <c r="E652" i="1"/>
  <c r="I668" i="1"/>
  <c r="H668" i="1"/>
  <c r="G668" i="1"/>
  <c r="F668" i="1"/>
  <c r="E668" i="1"/>
  <c r="I684" i="1"/>
  <c r="H684" i="1"/>
  <c r="G684" i="1"/>
  <c r="F684" i="1"/>
  <c r="E684" i="1"/>
  <c r="I700" i="1"/>
  <c r="H700" i="1"/>
  <c r="G700" i="1"/>
  <c r="F700" i="1"/>
  <c r="E700" i="1"/>
  <c r="I716" i="1"/>
  <c r="H716" i="1"/>
  <c r="G716" i="1"/>
  <c r="F716" i="1"/>
  <c r="E716" i="1"/>
  <c r="I732" i="1"/>
  <c r="H732" i="1"/>
  <c r="G732" i="1"/>
  <c r="F732" i="1"/>
  <c r="E732" i="1"/>
  <c r="I748" i="1"/>
  <c r="H748" i="1"/>
  <c r="G748" i="1"/>
  <c r="F748" i="1"/>
  <c r="E748" i="1"/>
  <c r="I764" i="1"/>
  <c r="H764" i="1"/>
  <c r="G764" i="1"/>
  <c r="F764" i="1"/>
  <c r="E764" i="1"/>
  <c r="I780" i="1"/>
  <c r="H780" i="1"/>
  <c r="G780" i="1"/>
  <c r="F780" i="1"/>
  <c r="E780" i="1"/>
  <c r="I796" i="1"/>
  <c r="H796" i="1"/>
  <c r="G796" i="1"/>
  <c r="F796" i="1"/>
  <c r="E796" i="1"/>
  <c r="I812" i="1"/>
  <c r="H812" i="1"/>
  <c r="G812" i="1"/>
  <c r="F812" i="1"/>
  <c r="E812" i="1"/>
  <c r="I828" i="1"/>
  <c r="H828" i="1"/>
  <c r="G828" i="1"/>
  <c r="F828" i="1"/>
  <c r="E828" i="1"/>
  <c r="I844" i="1"/>
  <c r="H844" i="1"/>
  <c r="G844" i="1"/>
  <c r="F844" i="1"/>
  <c r="E844" i="1"/>
  <c r="I860" i="1"/>
  <c r="H860" i="1"/>
  <c r="G860" i="1"/>
  <c r="F860" i="1"/>
  <c r="E860" i="1"/>
  <c r="I876" i="1"/>
  <c r="H876" i="1"/>
  <c r="G876" i="1"/>
  <c r="F876" i="1"/>
  <c r="E876" i="1"/>
  <c r="I892" i="1"/>
  <c r="H892" i="1"/>
  <c r="G892" i="1"/>
  <c r="F892" i="1"/>
  <c r="E892" i="1"/>
  <c r="I908" i="1"/>
  <c r="H908" i="1"/>
  <c r="G908" i="1"/>
  <c r="F908" i="1"/>
  <c r="E908" i="1"/>
  <c r="I924" i="1"/>
  <c r="H924" i="1"/>
  <c r="G924" i="1"/>
  <c r="F924" i="1"/>
  <c r="E924" i="1"/>
  <c r="I940" i="1"/>
  <c r="H940" i="1"/>
  <c r="G940" i="1"/>
  <c r="F940" i="1"/>
  <c r="E940" i="1"/>
  <c r="I956" i="1"/>
  <c r="H956" i="1"/>
  <c r="G956" i="1"/>
  <c r="F956" i="1"/>
  <c r="E956" i="1"/>
  <c r="I972" i="1"/>
  <c r="H972" i="1"/>
  <c r="G972" i="1"/>
  <c r="F972" i="1"/>
  <c r="E972" i="1"/>
  <c r="I988" i="1"/>
  <c r="H988" i="1"/>
  <c r="G988" i="1"/>
  <c r="F988" i="1"/>
  <c r="E988" i="1"/>
  <c r="I1004" i="1"/>
  <c r="H1004" i="1"/>
  <c r="G1004" i="1"/>
  <c r="F1004" i="1"/>
  <c r="E1004" i="1"/>
  <c r="I1020" i="1"/>
  <c r="H1020" i="1"/>
  <c r="G1020" i="1"/>
  <c r="F1020" i="1"/>
  <c r="E1020" i="1"/>
  <c r="I1036" i="1"/>
  <c r="H1036" i="1"/>
  <c r="G1036" i="1"/>
  <c r="F1036" i="1"/>
  <c r="E1036" i="1"/>
  <c r="I1052" i="1"/>
  <c r="H1052" i="1"/>
  <c r="G1052" i="1"/>
  <c r="F1052" i="1"/>
  <c r="E1052" i="1"/>
  <c r="I1068" i="1"/>
  <c r="H1068" i="1"/>
  <c r="G1068" i="1"/>
  <c r="F1068" i="1"/>
  <c r="E1068" i="1"/>
  <c r="I1084" i="1"/>
  <c r="H1084" i="1"/>
  <c r="G1084" i="1"/>
  <c r="F1084" i="1"/>
  <c r="E1084" i="1"/>
  <c r="I1100" i="1"/>
  <c r="H1100" i="1"/>
  <c r="G1100" i="1"/>
  <c r="F1100" i="1"/>
  <c r="E1100" i="1"/>
  <c r="I1116" i="1"/>
  <c r="H1116" i="1"/>
  <c r="G1116" i="1"/>
  <c r="F1116" i="1"/>
  <c r="E1116" i="1"/>
  <c r="I1132" i="1"/>
  <c r="H1132" i="1"/>
  <c r="G1132" i="1"/>
  <c r="F1132" i="1"/>
  <c r="E1132" i="1"/>
  <c r="I1148" i="1"/>
  <c r="H1148" i="1"/>
  <c r="G1148" i="1"/>
  <c r="F1148" i="1"/>
  <c r="E1148" i="1"/>
  <c r="I1164" i="1"/>
  <c r="H1164" i="1"/>
  <c r="G1164" i="1"/>
  <c r="F1164" i="1"/>
  <c r="E1164" i="1"/>
  <c r="I1180" i="1"/>
  <c r="H1180" i="1"/>
  <c r="G1180" i="1"/>
  <c r="F1180" i="1"/>
  <c r="E1180" i="1"/>
  <c r="I1196" i="1"/>
  <c r="H1196" i="1"/>
  <c r="G1196" i="1"/>
  <c r="F1196" i="1"/>
  <c r="E1196" i="1"/>
  <c r="I1212" i="1"/>
  <c r="H1212" i="1"/>
  <c r="G1212" i="1"/>
  <c r="F1212" i="1"/>
  <c r="E1212" i="1"/>
  <c r="I1228" i="1"/>
  <c r="H1228" i="1"/>
  <c r="G1228" i="1"/>
  <c r="F1228" i="1"/>
  <c r="E1228" i="1"/>
  <c r="I1244" i="1"/>
  <c r="H1244" i="1"/>
  <c r="G1244" i="1"/>
  <c r="F1244" i="1"/>
  <c r="E1244" i="1"/>
  <c r="I1260" i="1"/>
  <c r="H1260" i="1"/>
  <c r="G1260" i="1"/>
  <c r="F1260" i="1"/>
  <c r="E1260" i="1"/>
  <c r="I1276" i="1"/>
  <c r="H1276" i="1"/>
  <c r="G1276" i="1"/>
  <c r="F1276" i="1"/>
  <c r="E1276" i="1"/>
  <c r="I1292" i="1"/>
  <c r="H1292" i="1"/>
  <c r="G1292" i="1"/>
  <c r="F1292" i="1"/>
  <c r="E1292" i="1"/>
  <c r="I1308" i="1"/>
  <c r="H1308" i="1"/>
  <c r="G1308" i="1"/>
  <c r="F1308" i="1"/>
  <c r="E1308" i="1"/>
  <c r="I1324" i="1"/>
  <c r="H1324" i="1"/>
  <c r="G1324" i="1"/>
  <c r="F1324" i="1"/>
  <c r="E1324" i="1"/>
  <c r="I1340" i="1"/>
  <c r="H1340" i="1"/>
  <c r="G1340" i="1"/>
  <c r="F1340" i="1"/>
  <c r="E1340" i="1"/>
  <c r="I1356" i="1"/>
  <c r="H1356" i="1"/>
  <c r="G1356" i="1"/>
  <c r="F1356" i="1"/>
  <c r="E1356" i="1"/>
  <c r="I1372" i="1"/>
  <c r="H1372" i="1"/>
  <c r="G1372" i="1"/>
  <c r="F1372" i="1"/>
  <c r="E1372" i="1"/>
  <c r="I1388" i="1"/>
  <c r="H1388" i="1"/>
  <c r="G1388" i="1"/>
  <c r="F1388" i="1"/>
  <c r="E1388" i="1"/>
  <c r="I1404" i="1"/>
  <c r="H1404" i="1"/>
  <c r="G1404" i="1"/>
  <c r="F1404" i="1"/>
  <c r="E1404" i="1"/>
  <c r="I1420" i="1"/>
  <c r="H1420" i="1"/>
  <c r="G1420" i="1"/>
  <c r="F1420" i="1"/>
  <c r="E1420" i="1"/>
  <c r="I1436" i="1"/>
  <c r="H1436" i="1"/>
  <c r="G1436" i="1"/>
  <c r="F1436" i="1"/>
  <c r="E1436" i="1"/>
  <c r="I1452" i="1"/>
  <c r="H1452" i="1"/>
  <c r="G1452" i="1"/>
  <c r="F1452" i="1"/>
  <c r="E1452" i="1"/>
  <c r="I1468" i="1"/>
  <c r="H1468" i="1"/>
  <c r="G1468" i="1"/>
  <c r="F1468" i="1"/>
  <c r="E1468" i="1"/>
  <c r="I1484" i="1"/>
  <c r="H1484" i="1"/>
  <c r="G1484" i="1"/>
  <c r="F1484" i="1"/>
  <c r="E1484" i="1"/>
  <c r="I1500" i="1"/>
  <c r="H1500" i="1"/>
  <c r="G1500" i="1"/>
  <c r="F1500" i="1"/>
  <c r="E1500" i="1"/>
  <c r="I1516" i="1"/>
  <c r="H1516" i="1"/>
  <c r="G1516" i="1"/>
  <c r="F1516" i="1"/>
  <c r="E1516" i="1"/>
  <c r="I1532" i="1"/>
  <c r="H1532" i="1"/>
  <c r="G1532" i="1"/>
  <c r="F1532" i="1"/>
  <c r="E1532" i="1"/>
  <c r="I1548" i="1"/>
  <c r="H1548" i="1"/>
  <c r="G1548" i="1"/>
  <c r="F1548" i="1"/>
  <c r="E1548" i="1"/>
  <c r="I1564" i="1"/>
  <c r="H1564" i="1"/>
  <c r="G1564" i="1"/>
  <c r="F1564" i="1"/>
  <c r="E1564" i="1"/>
  <c r="I1580" i="1"/>
  <c r="H1580" i="1"/>
  <c r="G1580" i="1"/>
  <c r="F1580" i="1"/>
  <c r="E1580" i="1"/>
  <c r="I1596" i="1"/>
  <c r="H1596" i="1"/>
  <c r="G1596" i="1"/>
  <c r="F1596" i="1"/>
  <c r="E1596" i="1"/>
  <c r="I1612" i="1"/>
  <c r="H1612" i="1"/>
  <c r="G1612" i="1"/>
  <c r="F1612" i="1"/>
  <c r="E1612" i="1"/>
  <c r="I1628" i="1"/>
  <c r="H1628" i="1"/>
  <c r="G1628" i="1"/>
  <c r="F1628" i="1"/>
  <c r="E1628" i="1"/>
  <c r="I1644" i="1"/>
  <c r="H1644" i="1"/>
  <c r="G1644" i="1"/>
  <c r="F1644" i="1"/>
  <c r="E1644" i="1"/>
  <c r="I1660" i="1"/>
  <c r="H1660" i="1"/>
  <c r="G1660" i="1"/>
  <c r="F1660" i="1"/>
  <c r="E1660" i="1"/>
  <c r="I1676" i="1"/>
  <c r="H1676" i="1"/>
  <c r="G1676" i="1"/>
  <c r="F1676" i="1"/>
  <c r="E1676" i="1"/>
  <c r="I1692" i="1"/>
  <c r="H1692" i="1"/>
  <c r="G1692" i="1"/>
  <c r="F1692" i="1"/>
  <c r="E1692" i="1"/>
  <c r="I1708" i="1"/>
  <c r="H1708" i="1"/>
  <c r="G1708" i="1"/>
  <c r="F1708" i="1"/>
  <c r="E1708" i="1"/>
  <c r="I1724" i="1"/>
  <c r="H1724" i="1"/>
  <c r="G1724" i="1"/>
  <c r="F1724" i="1"/>
  <c r="E1724" i="1"/>
  <c r="I1740" i="1"/>
  <c r="H1740" i="1"/>
  <c r="G1740" i="1"/>
  <c r="F1740" i="1"/>
  <c r="E1740" i="1"/>
  <c r="I1756" i="1"/>
  <c r="H1756" i="1"/>
  <c r="G1756" i="1"/>
  <c r="F1756" i="1"/>
  <c r="E1756" i="1"/>
  <c r="I1772" i="1"/>
  <c r="H1772" i="1"/>
  <c r="G1772" i="1"/>
  <c r="F1772" i="1"/>
  <c r="E1772" i="1"/>
  <c r="I1788" i="1"/>
  <c r="H1788" i="1"/>
  <c r="G1788" i="1"/>
  <c r="F1788" i="1"/>
  <c r="E1788" i="1"/>
  <c r="I1804" i="1"/>
  <c r="H1804" i="1"/>
  <c r="G1804" i="1"/>
  <c r="F1804" i="1"/>
  <c r="E1804" i="1"/>
  <c r="I1820" i="1"/>
  <c r="H1820" i="1"/>
  <c r="G1820" i="1"/>
  <c r="F1820" i="1"/>
  <c r="E1820" i="1"/>
  <c r="I1836" i="1"/>
  <c r="H1836" i="1"/>
  <c r="G1836" i="1"/>
  <c r="F1836" i="1"/>
  <c r="E1836" i="1"/>
  <c r="I1852" i="1"/>
  <c r="H1852" i="1"/>
  <c r="G1852" i="1"/>
  <c r="F1852" i="1"/>
  <c r="E1852" i="1"/>
  <c r="I1868" i="1"/>
  <c r="H1868" i="1"/>
  <c r="G1868" i="1"/>
  <c r="F1868" i="1"/>
  <c r="E1868" i="1"/>
  <c r="I1884" i="1"/>
  <c r="H1884" i="1"/>
  <c r="G1884" i="1"/>
  <c r="F1884" i="1"/>
  <c r="E1884" i="1"/>
  <c r="I1900" i="1"/>
  <c r="H1900" i="1"/>
  <c r="G1900" i="1"/>
  <c r="F1900" i="1"/>
  <c r="E1900" i="1"/>
  <c r="I1916" i="1"/>
  <c r="H1916" i="1"/>
  <c r="G1916" i="1"/>
  <c r="F1916" i="1"/>
  <c r="E1916" i="1"/>
  <c r="I1932" i="1"/>
  <c r="H1932" i="1"/>
  <c r="G1932" i="1"/>
  <c r="F1932" i="1"/>
  <c r="E1932" i="1"/>
  <c r="I1948" i="1"/>
  <c r="H1948" i="1"/>
  <c r="G1948" i="1"/>
  <c r="F1948" i="1"/>
  <c r="E1948" i="1"/>
  <c r="I1964" i="1"/>
  <c r="H1964" i="1"/>
  <c r="G1964" i="1"/>
  <c r="F1964" i="1"/>
  <c r="E1964" i="1"/>
  <c r="I1980" i="1"/>
  <c r="H1980" i="1"/>
  <c r="G1980" i="1"/>
  <c r="F1980" i="1"/>
  <c r="E1980" i="1"/>
  <c r="I1996" i="1"/>
  <c r="H1996" i="1"/>
  <c r="G1996" i="1"/>
  <c r="F1996" i="1"/>
  <c r="E1996" i="1"/>
  <c r="I2012" i="1"/>
  <c r="H2012" i="1"/>
  <c r="G2012" i="1"/>
  <c r="F2012" i="1"/>
  <c r="E2012" i="1"/>
  <c r="I2028" i="1"/>
  <c r="H2028" i="1"/>
  <c r="G2028" i="1"/>
  <c r="F2028" i="1"/>
  <c r="E2028" i="1"/>
  <c r="I2044" i="1"/>
  <c r="H2044" i="1"/>
  <c r="G2044" i="1"/>
  <c r="F2044" i="1"/>
  <c r="E2044" i="1"/>
  <c r="I2060" i="1"/>
  <c r="H2060" i="1"/>
  <c r="G2060" i="1"/>
  <c r="F2060" i="1"/>
  <c r="E2060" i="1"/>
  <c r="I2076" i="1"/>
  <c r="H2076" i="1"/>
  <c r="G2076" i="1"/>
  <c r="F2076" i="1"/>
  <c r="E2076" i="1"/>
  <c r="I2092" i="1"/>
  <c r="H2092" i="1"/>
  <c r="G2092" i="1"/>
  <c r="F2092" i="1"/>
  <c r="E2092" i="1"/>
  <c r="I2108" i="1"/>
  <c r="H2108" i="1"/>
  <c r="G2108" i="1"/>
  <c r="F2108" i="1"/>
  <c r="E2108" i="1"/>
  <c r="I2124" i="1"/>
  <c r="H2124" i="1"/>
  <c r="G2124" i="1"/>
  <c r="F2124" i="1"/>
  <c r="E2124" i="1"/>
  <c r="I2140" i="1"/>
  <c r="H2140" i="1"/>
  <c r="G2140" i="1"/>
  <c r="F2140" i="1"/>
  <c r="E2140" i="1"/>
  <c r="I2156" i="1"/>
  <c r="H2156" i="1"/>
  <c r="G2156" i="1"/>
  <c r="F2156" i="1"/>
  <c r="E2156" i="1"/>
  <c r="I2172" i="1"/>
  <c r="H2172" i="1"/>
  <c r="G2172" i="1"/>
  <c r="F2172" i="1"/>
  <c r="E2172" i="1"/>
  <c r="I2188" i="1"/>
  <c r="H2188" i="1"/>
  <c r="G2188" i="1"/>
  <c r="F2188" i="1"/>
  <c r="E2188" i="1"/>
  <c r="I2204" i="1"/>
  <c r="H2204" i="1"/>
  <c r="G2204" i="1"/>
  <c r="F2204" i="1"/>
  <c r="E2204" i="1"/>
  <c r="I2220" i="1"/>
  <c r="H2220" i="1"/>
  <c r="G2220" i="1"/>
  <c r="F2220" i="1"/>
  <c r="E2220" i="1"/>
  <c r="I2236" i="1"/>
  <c r="H2236" i="1"/>
  <c r="G2236" i="1"/>
  <c r="F2236" i="1"/>
  <c r="E2236" i="1"/>
  <c r="I2252" i="1"/>
  <c r="H2252" i="1"/>
  <c r="G2252" i="1"/>
  <c r="F2252" i="1"/>
  <c r="E2252" i="1"/>
  <c r="I2268" i="1"/>
  <c r="H2268" i="1"/>
  <c r="G2268" i="1"/>
  <c r="F2268" i="1"/>
  <c r="E2268" i="1"/>
  <c r="I2284" i="1"/>
  <c r="H2284" i="1"/>
  <c r="G2284" i="1"/>
  <c r="F2284" i="1"/>
  <c r="E2284" i="1"/>
  <c r="I2300" i="1"/>
  <c r="H2300" i="1"/>
  <c r="G2300" i="1"/>
  <c r="F2300" i="1"/>
  <c r="E2300" i="1"/>
  <c r="I2316" i="1"/>
  <c r="H2316" i="1"/>
  <c r="G2316" i="1"/>
  <c r="F2316" i="1"/>
  <c r="E2316" i="1"/>
  <c r="I2332" i="1"/>
  <c r="H2332" i="1"/>
  <c r="G2332" i="1"/>
  <c r="F2332" i="1"/>
  <c r="E2332" i="1"/>
  <c r="I2348" i="1"/>
  <c r="H2348" i="1"/>
  <c r="G2348" i="1"/>
  <c r="F2348" i="1"/>
  <c r="E2348" i="1"/>
  <c r="I2364" i="1"/>
  <c r="H2364" i="1"/>
  <c r="G2364" i="1"/>
  <c r="F2364" i="1"/>
  <c r="E2364" i="1"/>
  <c r="I2380" i="1"/>
  <c r="H2380" i="1"/>
  <c r="G2380" i="1"/>
  <c r="F2380" i="1"/>
  <c r="E2380" i="1"/>
  <c r="I2396" i="1"/>
  <c r="H2396" i="1"/>
  <c r="G2396" i="1"/>
  <c r="F2396" i="1"/>
  <c r="E2396" i="1"/>
  <c r="I2412" i="1"/>
  <c r="H2412" i="1"/>
  <c r="G2412" i="1"/>
  <c r="F2412" i="1"/>
  <c r="E2412" i="1"/>
  <c r="I2428" i="1"/>
  <c r="H2428" i="1"/>
  <c r="G2428" i="1"/>
  <c r="F2428" i="1"/>
  <c r="E2428" i="1"/>
  <c r="I2444" i="1"/>
  <c r="H2444" i="1"/>
  <c r="G2444" i="1"/>
  <c r="F2444" i="1"/>
  <c r="E2444" i="1"/>
  <c r="I2460" i="1"/>
  <c r="H2460" i="1"/>
  <c r="G2460" i="1"/>
  <c r="F2460" i="1"/>
  <c r="E2460" i="1"/>
  <c r="I2476" i="1"/>
  <c r="H2476" i="1"/>
  <c r="G2476" i="1"/>
  <c r="F2476" i="1"/>
  <c r="E2476" i="1"/>
  <c r="I2492" i="1"/>
  <c r="H2492" i="1"/>
  <c r="G2492" i="1"/>
  <c r="F2492" i="1"/>
  <c r="E2492" i="1"/>
  <c r="I2508" i="1"/>
  <c r="H2508" i="1"/>
  <c r="G2508" i="1"/>
  <c r="F2508" i="1"/>
  <c r="E2508" i="1"/>
  <c r="I2524" i="1"/>
  <c r="H2524" i="1"/>
  <c r="G2524" i="1"/>
  <c r="F2524" i="1"/>
  <c r="E2524" i="1"/>
  <c r="I2540" i="1"/>
  <c r="H2540" i="1"/>
  <c r="G2540" i="1"/>
  <c r="F2540" i="1"/>
  <c r="E2540" i="1"/>
  <c r="I2556" i="1"/>
  <c r="H2556" i="1"/>
  <c r="G2556" i="1"/>
  <c r="F2556" i="1"/>
  <c r="E2556" i="1"/>
  <c r="I2572" i="1"/>
  <c r="H2572" i="1"/>
  <c r="G2572" i="1"/>
  <c r="F2572" i="1"/>
  <c r="E2572" i="1"/>
  <c r="I2588" i="1"/>
  <c r="H2588" i="1"/>
  <c r="G2588" i="1"/>
  <c r="F2588" i="1"/>
  <c r="E2588" i="1"/>
  <c r="I2604" i="1"/>
  <c r="H2604" i="1"/>
  <c r="G2604" i="1"/>
  <c r="F2604" i="1"/>
  <c r="E2604" i="1"/>
  <c r="I2620" i="1"/>
  <c r="H2620" i="1"/>
  <c r="G2620" i="1"/>
  <c r="F2620" i="1"/>
  <c r="E2620" i="1"/>
  <c r="I2636" i="1"/>
  <c r="H2636" i="1"/>
  <c r="G2636" i="1"/>
  <c r="F2636" i="1"/>
  <c r="E2636" i="1"/>
  <c r="I2652" i="1"/>
  <c r="H2652" i="1"/>
  <c r="G2652" i="1"/>
  <c r="F2652" i="1"/>
  <c r="E2652" i="1"/>
  <c r="I2668" i="1"/>
  <c r="H2668" i="1"/>
  <c r="G2668" i="1"/>
  <c r="F2668" i="1"/>
  <c r="E2668" i="1"/>
  <c r="I2684" i="1"/>
  <c r="H2684" i="1"/>
  <c r="G2684" i="1"/>
  <c r="F2684" i="1"/>
  <c r="E2684" i="1"/>
  <c r="I2700" i="1"/>
  <c r="H2700" i="1"/>
  <c r="G2700" i="1"/>
  <c r="F2700" i="1"/>
  <c r="E2700" i="1"/>
  <c r="I2716" i="1"/>
  <c r="H2716" i="1"/>
  <c r="G2716" i="1"/>
  <c r="F2716" i="1"/>
  <c r="E2716" i="1"/>
  <c r="I2732" i="1"/>
  <c r="H2732" i="1"/>
  <c r="G2732" i="1"/>
  <c r="F2732" i="1"/>
  <c r="E2732" i="1"/>
  <c r="I2748" i="1"/>
  <c r="H2748" i="1"/>
  <c r="G2748" i="1"/>
  <c r="F2748" i="1"/>
  <c r="E2748" i="1"/>
  <c r="I2764" i="1"/>
  <c r="H2764" i="1"/>
  <c r="G2764" i="1"/>
  <c r="F2764" i="1"/>
  <c r="E2764" i="1"/>
  <c r="I2780" i="1"/>
  <c r="H2780" i="1"/>
  <c r="G2780" i="1"/>
  <c r="F2780" i="1"/>
  <c r="E2780" i="1"/>
  <c r="I2796" i="1"/>
  <c r="H2796" i="1"/>
  <c r="G2796" i="1"/>
  <c r="F2796" i="1"/>
  <c r="E2796" i="1"/>
  <c r="I2812" i="1"/>
  <c r="H2812" i="1"/>
  <c r="G2812" i="1"/>
  <c r="F2812" i="1"/>
  <c r="E2812" i="1"/>
  <c r="I2828" i="1"/>
  <c r="H2828" i="1"/>
  <c r="G2828" i="1"/>
  <c r="F2828" i="1"/>
  <c r="E2828" i="1"/>
  <c r="I2844" i="1"/>
  <c r="H2844" i="1"/>
  <c r="G2844" i="1"/>
  <c r="F2844" i="1"/>
  <c r="E2844" i="1"/>
  <c r="I2860" i="1"/>
  <c r="H2860" i="1"/>
  <c r="G2860" i="1"/>
  <c r="F2860" i="1"/>
  <c r="E2860" i="1"/>
  <c r="I2876" i="1"/>
  <c r="H2876" i="1"/>
  <c r="G2876" i="1"/>
  <c r="F2876" i="1"/>
  <c r="E2876" i="1"/>
  <c r="I2892" i="1"/>
  <c r="H2892" i="1"/>
  <c r="G2892" i="1"/>
  <c r="F2892" i="1"/>
  <c r="E2892" i="1"/>
  <c r="I2908" i="1"/>
  <c r="H2908" i="1"/>
  <c r="G2908" i="1"/>
  <c r="F2908" i="1"/>
  <c r="E2908" i="1"/>
  <c r="I2924" i="1"/>
  <c r="H2924" i="1"/>
  <c r="G2924" i="1"/>
  <c r="F2924" i="1"/>
  <c r="E2924" i="1"/>
  <c r="I2940" i="1"/>
  <c r="H2940" i="1"/>
  <c r="G2940" i="1"/>
  <c r="F2940" i="1"/>
  <c r="E2940" i="1"/>
  <c r="I2956" i="1"/>
  <c r="H2956" i="1"/>
  <c r="G2956" i="1"/>
  <c r="F2956" i="1"/>
  <c r="E2956" i="1"/>
  <c r="I2972" i="1"/>
  <c r="H2972" i="1"/>
  <c r="G2972" i="1"/>
  <c r="F2972" i="1"/>
  <c r="E2972" i="1"/>
  <c r="I2988" i="1"/>
  <c r="H2988" i="1"/>
  <c r="G2988" i="1"/>
  <c r="F2988" i="1"/>
  <c r="E2988" i="1"/>
  <c r="I3004" i="1"/>
  <c r="H3004" i="1"/>
  <c r="G3004" i="1"/>
  <c r="F3004" i="1"/>
  <c r="E3004" i="1"/>
  <c r="I3020" i="1"/>
  <c r="H3020" i="1"/>
  <c r="G3020" i="1"/>
  <c r="F3020" i="1"/>
  <c r="E3020" i="1"/>
  <c r="I3036" i="1"/>
  <c r="H3036" i="1"/>
  <c r="G3036" i="1"/>
  <c r="F3036" i="1"/>
  <c r="E3036" i="1"/>
  <c r="I3052" i="1"/>
  <c r="H3052" i="1"/>
  <c r="G3052" i="1"/>
  <c r="F3052" i="1"/>
  <c r="E3052" i="1"/>
  <c r="I3068" i="1"/>
  <c r="H3068" i="1"/>
  <c r="G3068" i="1"/>
  <c r="F3068" i="1"/>
  <c r="E3068" i="1"/>
  <c r="I3084" i="1"/>
  <c r="H3084" i="1"/>
  <c r="G3084" i="1"/>
  <c r="F3084" i="1"/>
  <c r="E3084" i="1"/>
  <c r="I3100" i="1"/>
  <c r="H3100" i="1"/>
  <c r="G3100" i="1"/>
  <c r="F3100" i="1"/>
  <c r="E3100" i="1"/>
  <c r="I3116" i="1"/>
  <c r="H3116" i="1"/>
  <c r="G3116" i="1"/>
  <c r="F3116" i="1"/>
  <c r="E3116" i="1"/>
  <c r="I3132" i="1"/>
  <c r="H3132" i="1"/>
  <c r="G3132" i="1"/>
  <c r="F3132" i="1"/>
  <c r="E3132" i="1"/>
  <c r="I3148" i="1"/>
  <c r="H3148" i="1"/>
  <c r="G3148" i="1"/>
  <c r="F3148" i="1"/>
  <c r="E3148" i="1"/>
  <c r="I3164" i="1"/>
  <c r="H3164" i="1"/>
  <c r="G3164" i="1"/>
  <c r="F3164" i="1"/>
  <c r="E3164" i="1"/>
  <c r="I3180" i="1"/>
  <c r="H3180" i="1"/>
  <c r="G3180" i="1"/>
  <c r="F3180" i="1"/>
  <c r="E3180" i="1"/>
  <c r="I3196" i="1"/>
  <c r="H3196" i="1"/>
  <c r="G3196" i="1"/>
  <c r="F3196" i="1"/>
  <c r="E3196" i="1"/>
  <c r="I3212" i="1"/>
  <c r="H3212" i="1"/>
  <c r="G3212" i="1"/>
  <c r="F3212" i="1"/>
  <c r="E3212" i="1"/>
  <c r="I3228" i="1"/>
  <c r="H3228" i="1"/>
  <c r="G3228" i="1"/>
  <c r="F3228" i="1"/>
  <c r="E3228" i="1"/>
  <c r="I3244" i="1"/>
  <c r="H3244" i="1"/>
  <c r="G3244" i="1"/>
  <c r="F3244" i="1"/>
  <c r="E3244" i="1"/>
  <c r="I3260" i="1"/>
  <c r="H3260" i="1"/>
  <c r="G3260" i="1"/>
  <c r="F3260" i="1"/>
  <c r="E3260" i="1"/>
  <c r="I3276" i="1"/>
  <c r="H3276" i="1"/>
  <c r="G3276" i="1"/>
  <c r="F3276" i="1"/>
  <c r="E3276" i="1"/>
  <c r="I3292" i="1"/>
  <c r="H3292" i="1"/>
  <c r="G3292" i="1"/>
  <c r="F3292" i="1"/>
  <c r="E3292" i="1"/>
  <c r="I3308" i="1"/>
  <c r="H3308" i="1"/>
  <c r="G3308" i="1"/>
  <c r="F3308" i="1"/>
  <c r="E3308" i="1"/>
  <c r="I3324" i="1"/>
  <c r="H3324" i="1"/>
  <c r="G3324" i="1"/>
  <c r="F3324" i="1"/>
  <c r="E3324" i="1"/>
  <c r="I3340" i="1"/>
  <c r="H3340" i="1"/>
  <c r="G3340" i="1"/>
  <c r="F3340" i="1"/>
  <c r="E3340" i="1"/>
  <c r="I3356" i="1"/>
  <c r="H3356" i="1"/>
  <c r="G3356" i="1"/>
  <c r="F3356" i="1"/>
  <c r="E3356" i="1"/>
  <c r="I3372" i="1"/>
  <c r="H3372" i="1"/>
  <c r="G3372" i="1"/>
  <c r="F3372" i="1"/>
  <c r="E3372" i="1"/>
  <c r="I3388" i="1"/>
  <c r="H3388" i="1"/>
  <c r="G3388" i="1"/>
  <c r="F3388" i="1"/>
  <c r="E3388" i="1"/>
  <c r="I3404" i="1"/>
  <c r="H3404" i="1"/>
  <c r="G3404" i="1"/>
  <c r="F3404" i="1"/>
  <c r="E3404" i="1"/>
  <c r="I3420" i="1"/>
  <c r="H3420" i="1"/>
  <c r="G3420" i="1"/>
  <c r="F3420" i="1"/>
  <c r="E3420" i="1"/>
  <c r="I3436" i="1"/>
  <c r="H3436" i="1"/>
  <c r="G3436" i="1"/>
  <c r="F3436" i="1"/>
  <c r="E3436" i="1"/>
  <c r="I3452" i="1"/>
  <c r="H3452" i="1"/>
  <c r="G3452" i="1"/>
  <c r="F3452" i="1"/>
  <c r="E3452" i="1"/>
  <c r="I3468" i="1"/>
  <c r="H3468" i="1"/>
  <c r="G3468" i="1"/>
  <c r="F3468" i="1"/>
  <c r="E3468" i="1"/>
  <c r="I3484" i="1"/>
  <c r="H3484" i="1"/>
  <c r="G3484" i="1"/>
  <c r="F3484" i="1"/>
  <c r="E3484" i="1"/>
  <c r="I3500" i="1"/>
  <c r="H3500" i="1"/>
  <c r="G3500" i="1"/>
  <c r="F3500" i="1"/>
  <c r="E3500" i="1"/>
  <c r="I3516" i="1"/>
  <c r="H3516" i="1"/>
  <c r="G3516" i="1"/>
  <c r="F3516" i="1"/>
  <c r="E3516" i="1"/>
  <c r="I3532" i="1"/>
  <c r="H3532" i="1"/>
  <c r="G3532" i="1"/>
  <c r="F3532" i="1"/>
  <c r="E3532" i="1"/>
  <c r="I3548" i="1"/>
  <c r="H3548" i="1"/>
  <c r="G3548" i="1"/>
  <c r="F3548" i="1"/>
  <c r="E3548" i="1"/>
  <c r="I3564" i="1"/>
  <c r="H3564" i="1"/>
  <c r="G3564" i="1"/>
  <c r="F3564" i="1"/>
  <c r="E3564" i="1"/>
  <c r="I3580" i="1"/>
  <c r="H3580" i="1"/>
  <c r="G3580" i="1"/>
  <c r="F3580" i="1"/>
  <c r="E3580" i="1"/>
  <c r="I3596" i="1"/>
  <c r="H3596" i="1"/>
  <c r="G3596" i="1"/>
  <c r="F3596" i="1"/>
  <c r="E3596" i="1"/>
  <c r="I3612" i="1"/>
  <c r="H3612" i="1"/>
  <c r="G3612" i="1"/>
  <c r="F3612" i="1"/>
  <c r="E3612" i="1"/>
  <c r="I3628" i="1"/>
  <c r="H3628" i="1"/>
  <c r="G3628" i="1"/>
  <c r="F3628" i="1"/>
  <c r="E3628" i="1"/>
  <c r="I3644" i="1"/>
  <c r="H3644" i="1"/>
  <c r="G3644" i="1"/>
  <c r="F3644" i="1"/>
  <c r="E3644" i="1"/>
  <c r="I3660" i="1"/>
  <c r="H3660" i="1"/>
  <c r="G3660" i="1"/>
  <c r="F3660" i="1"/>
  <c r="E3660" i="1"/>
  <c r="I3676" i="1"/>
  <c r="H3676" i="1"/>
  <c r="G3676" i="1"/>
  <c r="F3676" i="1"/>
  <c r="E3676" i="1"/>
  <c r="I3692" i="1"/>
  <c r="H3692" i="1"/>
  <c r="G3692" i="1"/>
  <c r="F3692" i="1"/>
  <c r="E3692" i="1"/>
  <c r="I3708" i="1"/>
  <c r="H3708" i="1"/>
  <c r="G3708" i="1"/>
  <c r="F3708" i="1"/>
  <c r="E3708" i="1"/>
  <c r="I3724" i="1"/>
  <c r="H3724" i="1"/>
  <c r="G3724" i="1"/>
  <c r="F3724" i="1"/>
  <c r="E3724" i="1"/>
  <c r="I3740" i="1"/>
  <c r="H3740" i="1"/>
  <c r="G3740" i="1"/>
  <c r="F3740" i="1"/>
  <c r="E3740" i="1"/>
  <c r="I3756" i="1"/>
  <c r="H3756" i="1"/>
  <c r="G3756" i="1"/>
  <c r="F3756" i="1"/>
  <c r="E3756" i="1"/>
  <c r="I3772" i="1"/>
  <c r="H3772" i="1"/>
  <c r="G3772" i="1"/>
  <c r="F3772" i="1"/>
  <c r="E3772" i="1"/>
  <c r="I3788" i="1"/>
  <c r="H3788" i="1"/>
  <c r="G3788" i="1"/>
  <c r="F3788" i="1"/>
  <c r="E3788" i="1"/>
  <c r="I3804" i="1"/>
  <c r="H3804" i="1"/>
  <c r="G3804" i="1"/>
  <c r="F3804" i="1"/>
  <c r="E3804" i="1"/>
  <c r="I3820" i="1"/>
  <c r="H3820" i="1"/>
  <c r="G3820" i="1"/>
  <c r="F3820" i="1"/>
  <c r="E3820" i="1"/>
  <c r="I3836" i="1"/>
  <c r="H3836" i="1"/>
  <c r="G3836" i="1"/>
  <c r="F3836" i="1"/>
  <c r="E3836" i="1"/>
  <c r="I3852" i="1"/>
  <c r="H3852" i="1"/>
  <c r="G3852" i="1"/>
  <c r="F3852" i="1"/>
  <c r="E3852" i="1"/>
  <c r="I3868" i="1"/>
  <c r="H3868" i="1"/>
  <c r="G3868" i="1"/>
  <c r="F3868" i="1"/>
  <c r="E3868" i="1"/>
  <c r="I3884" i="1"/>
  <c r="H3884" i="1"/>
  <c r="G3884" i="1"/>
  <c r="F3884" i="1"/>
  <c r="E3884" i="1"/>
  <c r="I3900" i="1"/>
  <c r="H3900" i="1"/>
  <c r="G3900" i="1"/>
  <c r="F3900" i="1"/>
  <c r="E3900" i="1"/>
  <c r="I3916" i="1"/>
  <c r="H3916" i="1"/>
  <c r="G3916" i="1"/>
  <c r="F3916" i="1"/>
  <c r="E3916" i="1"/>
  <c r="I3932" i="1"/>
  <c r="H3932" i="1"/>
  <c r="G3932" i="1"/>
  <c r="F3932" i="1"/>
  <c r="E3932" i="1"/>
  <c r="I3948" i="1"/>
  <c r="H3948" i="1"/>
  <c r="G3948" i="1"/>
  <c r="F3948" i="1"/>
  <c r="E3948" i="1"/>
  <c r="I3964" i="1"/>
  <c r="H3964" i="1"/>
  <c r="G3964" i="1"/>
  <c r="F3964" i="1"/>
  <c r="E3964" i="1"/>
  <c r="I3980" i="1"/>
  <c r="H3980" i="1"/>
  <c r="G3980" i="1"/>
  <c r="F3980" i="1"/>
  <c r="E3980" i="1"/>
  <c r="I3996" i="1"/>
  <c r="H3996" i="1"/>
  <c r="G3996" i="1"/>
  <c r="F3996" i="1"/>
  <c r="E3996" i="1"/>
  <c r="I3489" i="1"/>
  <c r="H3489" i="1"/>
  <c r="G3489" i="1"/>
  <c r="F3489" i="1"/>
  <c r="E3489" i="1"/>
  <c r="H13" i="1"/>
  <c r="H29" i="1"/>
  <c r="H45" i="1"/>
  <c r="H61" i="1"/>
  <c r="H77" i="1"/>
  <c r="H93" i="1"/>
  <c r="H109" i="1"/>
  <c r="H125" i="1"/>
  <c r="H141" i="1"/>
  <c r="H157" i="1"/>
  <c r="H173" i="1"/>
  <c r="H189" i="1"/>
  <c r="H205" i="1"/>
  <c r="H221" i="1"/>
  <c r="H237" i="1"/>
  <c r="H253" i="1"/>
  <c r="H269" i="1"/>
  <c r="H285" i="1"/>
  <c r="H301" i="1"/>
  <c r="H317" i="1"/>
  <c r="H333" i="1"/>
  <c r="H349" i="1"/>
  <c r="I493" i="1"/>
  <c r="H493" i="1"/>
  <c r="G493" i="1"/>
  <c r="F493" i="1"/>
  <c r="E493" i="1"/>
  <c r="I509" i="1"/>
  <c r="H509" i="1"/>
  <c r="G509" i="1"/>
  <c r="F509" i="1"/>
  <c r="E509" i="1"/>
  <c r="I525" i="1"/>
  <c r="H525" i="1"/>
  <c r="G525" i="1"/>
  <c r="F525" i="1"/>
  <c r="E525" i="1"/>
  <c r="I541" i="1"/>
  <c r="H541" i="1"/>
  <c r="G541" i="1"/>
  <c r="F541" i="1"/>
  <c r="E541" i="1"/>
  <c r="I557" i="1"/>
  <c r="H557" i="1"/>
  <c r="G557" i="1"/>
  <c r="F557" i="1"/>
  <c r="E557" i="1"/>
  <c r="I573" i="1"/>
  <c r="H573" i="1"/>
  <c r="G573" i="1"/>
  <c r="F573" i="1"/>
  <c r="E573" i="1"/>
  <c r="I589" i="1"/>
  <c r="H589" i="1"/>
  <c r="G589" i="1"/>
  <c r="F589" i="1"/>
  <c r="E589" i="1"/>
  <c r="I605" i="1"/>
  <c r="H605" i="1"/>
  <c r="G605" i="1"/>
  <c r="F605" i="1"/>
  <c r="E605" i="1"/>
  <c r="I621" i="1"/>
  <c r="H621" i="1"/>
  <c r="G621" i="1"/>
  <c r="F621" i="1"/>
  <c r="E621" i="1"/>
  <c r="I637" i="1"/>
  <c r="H637" i="1"/>
  <c r="G637" i="1"/>
  <c r="F637" i="1"/>
  <c r="E637" i="1"/>
  <c r="I653" i="1"/>
  <c r="H653" i="1"/>
  <c r="G653" i="1"/>
  <c r="F653" i="1"/>
  <c r="E653" i="1"/>
  <c r="I669" i="1"/>
  <c r="H669" i="1"/>
  <c r="G669" i="1"/>
  <c r="F669" i="1"/>
  <c r="E669" i="1"/>
  <c r="I685" i="1"/>
  <c r="H685" i="1"/>
  <c r="G685" i="1"/>
  <c r="F685" i="1"/>
  <c r="E685" i="1"/>
  <c r="I701" i="1"/>
  <c r="H701" i="1"/>
  <c r="G701" i="1"/>
  <c r="F701" i="1"/>
  <c r="E701" i="1"/>
  <c r="I717" i="1"/>
  <c r="H717" i="1"/>
  <c r="G717" i="1"/>
  <c r="F717" i="1"/>
  <c r="E717" i="1"/>
  <c r="I733" i="1"/>
  <c r="H733" i="1"/>
  <c r="G733" i="1"/>
  <c r="F733" i="1"/>
  <c r="E733" i="1"/>
  <c r="I749" i="1"/>
  <c r="H749" i="1"/>
  <c r="G749" i="1"/>
  <c r="F749" i="1"/>
  <c r="E749" i="1"/>
  <c r="I765" i="1"/>
  <c r="H765" i="1"/>
  <c r="G765" i="1"/>
  <c r="F765" i="1"/>
  <c r="E765" i="1"/>
  <c r="I781" i="1"/>
  <c r="H781" i="1"/>
  <c r="G781" i="1"/>
  <c r="F781" i="1"/>
  <c r="E781" i="1"/>
  <c r="I797" i="1"/>
  <c r="H797" i="1"/>
  <c r="G797" i="1"/>
  <c r="F797" i="1"/>
  <c r="E797" i="1"/>
  <c r="I813" i="1"/>
  <c r="H813" i="1"/>
  <c r="G813" i="1"/>
  <c r="F813" i="1"/>
  <c r="E813" i="1"/>
  <c r="I829" i="1"/>
  <c r="H829" i="1"/>
  <c r="G829" i="1"/>
  <c r="F829" i="1"/>
  <c r="E829" i="1"/>
  <c r="I845" i="1"/>
  <c r="H845" i="1"/>
  <c r="G845" i="1"/>
  <c r="F845" i="1"/>
  <c r="E845" i="1"/>
  <c r="I861" i="1"/>
  <c r="H861" i="1"/>
  <c r="G861" i="1"/>
  <c r="F861" i="1"/>
  <c r="E861" i="1"/>
  <c r="I877" i="1"/>
  <c r="H877" i="1"/>
  <c r="G877" i="1"/>
  <c r="F877" i="1"/>
  <c r="E877" i="1"/>
  <c r="I893" i="1"/>
  <c r="H893" i="1"/>
  <c r="G893" i="1"/>
  <c r="F893" i="1"/>
  <c r="E893" i="1"/>
  <c r="I909" i="1"/>
  <c r="H909" i="1"/>
  <c r="G909" i="1"/>
  <c r="F909" i="1"/>
  <c r="E909" i="1"/>
  <c r="I925" i="1"/>
  <c r="H925" i="1"/>
  <c r="G925" i="1"/>
  <c r="F925" i="1"/>
  <c r="E925" i="1"/>
  <c r="I941" i="1"/>
  <c r="H941" i="1"/>
  <c r="G941" i="1"/>
  <c r="F941" i="1"/>
  <c r="E941" i="1"/>
  <c r="I957" i="1"/>
  <c r="H957" i="1"/>
  <c r="G957" i="1"/>
  <c r="F957" i="1"/>
  <c r="E957" i="1"/>
  <c r="I973" i="1"/>
  <c r="H973" i="1"/>
  <c r="G973" i="1"/>
  <c r="F973" i="1"/>
  <c r="E973" i="1"/>
  <c r="I989" i="1"/>
  <c r="H989" i="1"/>
  <c r="G989" i="1"/>
  <c r="F989" i="1"/>
  <c r="E989" i="1"/>
  <c r="I1005" i="1"/>
  <c r="H1005" i="1"/>
  <c r="G1005" i="1"/>
  <c r="F1005" i="1"/>
  <c r="E1005" i="1"/>
  <c r="I1021" i="1"/>
  <c r="H1021" i="1"/>
  <c r="G1021" i="1"/>
  <c r="F1021" i="1"/>
  <c r="E1021" i="1"/>
  <c r="I1037" i="1"/>
  <c r="H1037" i="1"/>
  <c r="G1037" i="1"/>
  <c r="F1037" i="1"/>
  <c r="E1037" i="1"/>
  <c r="I1053" i="1"/>
  <c r="H1053" i="1"/>
  <c r="G1053" i="1"/>
  <c r="F1053" i="1"/>
  <c r="E1053" i="1"/>
  <c r="I1069" i="1"/>
  <c r="H1069" i="1"/>
  <c r="G1069" i="1"/>
  <c r="F1069" i="1"/>
  <c r="E1069" i="1"/>
  <c r="I1085" i="1"/>
  <c r="H1085" i="1"/>
  <c r="G1085" i="1"/>
  <c r="F1085" i="1"/>
  <c r="E1085" i="1"/>
  <c r="I1101" i="1"/>
  <c r="H1101" i="1"/>
  <c r="G1101" i="1"/>
  <c r="F1101" i="1"/>
  <c r="E1101" i="1"/>
  <c r="I1117" i="1"/>
  <c r="H1117" i="1"/>
  <c r="G1117" i="1"/>
  <c r="F1117" i="1"/>
  <c r="E1117" i="1"/>
  <c r="I1133" i="1"/>
  <c r="H1133" i="1"/>
  <c r="G1133" i="1"/>
  <c r="F1133" i="1"/>
  <c r="E1133" i="1"/>
  <c r="I1149" i="1"/>
  <c r="H1149" i="1"/>
  <c r="G1149" i="1"/>
  <c r="F1149" i="1"/>
  <c r="E1149" i="1"/>
  <c r="I1165" i="1"/>
  <c r="H1165" i="1"/>
  <c r="G1165" i="1"/>
  <c r="F1165" i="1"/>
  <c r="E1165" i="1"/>
  <c r="I1181" i="1"/>
  <c r="H1181" i="1"/>
  <c r="G1181" i="1"/>
  <c r="F1181" i="1"/>
  <c r="E1181" i="1"/>
  <c r="I1197" i="1"/>
  <c r="H1197" i="1"/>
  <c r="G1197" i="1"/>
  <c r="F1197" i="1"/>
  <c r="E1197" i="1"/>
  <c r="I1213" i="1"/>
  <c r="H1213" i="1"/>
  <c r="G1213" i="1"/>
  <c r="F1213" i="1"/>
  <c r="E1213" i="1"/>
  <c r="I1229" i="1"/>
  <c r="H1229" i="1"/>
  <c r="G1229" i="1"/>
  <c r="F1229" i="1"/>
  <c r="E1229" i="1"/>
  <c r="I1245" i="1"/>
  <c r="H1245" i="1"/>
  <c r="G1245" i="1"/>
  <c r="F1245" i="1"/>
  <c r="E1245" i="1"/>
  <c r="I1261" i="1"/>
  <c r="H1261" i="1"/>
  <c r="G1261" i="1"/>
  <c r="F1261" i="1"/>
  <c r="E1261" i="1"/>
  <c r="I1277" i="1"/>
  <c r="H1277" i="1"/>
  <c r="G1277" i="1"/>
  <c r="F1277" i="1"/>
  <c r="E1277" i="1"/>
  <c r="I1293" i="1"/>
  <c r="H1293" i="1"/>
  <c r="G1293" i="1"/>
  <c r="F1293" i="1"/>
  <c r="E1293" i="1"/>
  <c r="I1309" i="1"/>
  <c r="H1309" i="1"/>
  <c r="G1309" i="1"/>
  <c r="F1309" i="1"/>
  <c r="E1309" i="1"/>
  <c r="I1325" i="1"/>
  <c r="H1325" i="1"/>
  <c r="G1325" i="1"/>
  <c r="F1325" i="1"/>
  <c r="E1325" i="1"/>
  <c r="I1341" i="1"/>
  <c r="H1341" i="1"/>
  <c r="G1341" i="1"/>
  <c r="F1341" i="1"/>
  <c r="E1341" i="1"/>
  <c r="I1357" i="1"/>
  <c r="H1357" i="1"/>
  <c r="G1357" i="1"/>
  <c r="F1357" i="1"/>
  <c r="E1357" i="1"/>
  <c r="I1373" i="1"/>
  <c r="H1373" i="1"/>
  <c r="G1373" i="1"/>
  <c r="F1373" i="1"/>
  <c r="E1373" i="1"/>
  <c r="I1389" i="1"/>
  <c r="H1389" i="1"/>
  <c r="G1389" i="1"/>
  <c r="F1389" i="1"/>
  <c r="E1389" i="1"/>
  <c r="I1405" i="1"/>
  <c r="H1405" i="1"/>
  <c r="G1405" i="1"/>
  <c r="F1405" i="1"/>
  <c r="E1405" i="1"/>
  <c r="I1421" i="1"/>
  <c r="H1421" i="1"/>
  <c r="G1421" i="1"/>
  <c r="F1421" i="1"/>
  <c r="E1421" i="1"/>
  <c r="I1437" i="1"/>
  <c r="H1437" i="1"/>
  <c r="G1437" i="1"/>
  <c r="F1437" i="1"/>
  <c r="E1437" i="1"/>
  <c r="I1453" i="1"/>
  <c r="H1453" i="1"/>
  <c r="G1453" i="1"/>
  <c r="F1453" i="1"/>
  <c r="E1453" i="1"/>
  <c r="I1469" i="1"/>
  <c r="H1469" i="1"/>
  <c r="G1469" i="1"/>
  <c r="F1469" i="1"/>
  <c r="E1469" i="1"/>
  <c r="I1485" i="1"/>
  <c r="H1485" i="1"/>
  <c r="G1485" i="1"/>
  <c r="F1485" i="1"/>
  <c r="E1485" i="1"/>
  <c r="I1501" i="1"/>
  <c r="H1501" i="1"/>
  <c r="G1501" i="1"/>
  <c r="F1501" i="1"/>
  <c r="E1501" i="1"/>
  <c r="I1517" i="1"/>
  <c r="H1517" i="1"/>
  <c r="G1517" i="1"/>
  <c r="F1517" i="1"/>
  <c r="E1517" i="1"/>
  <c r="I1533" i="1"/>
  <c r="H1533" i="1"/>
  <c r="G1533" i="1"/>
  <c r="F1533" i="1"/>
  <c r="E1533" i="1"/>
  <c r="I1549" i="1"/>
  <c r="H1549" i="1"/>
  <c r="G1549" i="1"/>
  <c r="F1549" i="1"/>
  <c r="E1549" i="1"/>
  <c r="I1565" i="1"/>
  <c r="H1565" i="1"/>
  <c r="G1565" i="1"/>
  <c r="F1565" i="1"/>
  <c r="E1565" i="1"/>
  <c r="I1581" i="1"/>
  <c r="H1581" i="1"/>
  <c r="G1581" i="1"/>
  <c r="F1581" i="1"/>
  <c r="E1581" i="1"/>
  <c r="I1597" i="1"/>
  <c r="H1597" i="1"/>
  <c r="G1597" i="1"/>
  <c r="F1597" i="1"/>
  <c r="E1597" i="1"/>
  <c r="I1613" i="1"/>
  <c r="H1613" i="1"/>
  <c r="G1613" i="1"/>
  <c r="F1613" i="1"/>
  <c r="E1613" i="1"/>
  <c r="I1629" i="1"/>
  <c r="H1629" i="1"/>
  <c r="G1629" i="1"/>
  <c r="F1629" i="1"/>
  <c r="E1629" i="1"/>
  <c r="I1645" i="1"/>
  <c r="H1645" i="1"/>
  <c r="G1645" i="1"/>
  <c r="F1645" i="1"/>
  <c r="E1645" i="1"/>
  <c r="I1661" i="1"/>
  <c r="H1661" i="1"/>
  <c r="G1661" i="1"/>
  <c r="F1661" i="1"/>
  <c r="E1661" i="1"/>
  <c r="I1677" i="1"/>
  <c r="H1677" i="1"/>
  <c r="G1677" i="1"/>
  <c r="F1677" i="1"/>
  <c r="E1677" i="1"/>
  <c r="I1693" i="1"/>
  <c r="H1693" i="1"/>
  <c r="G1693" i="1"/>
  <c r="F1693" i="1"/>
  <c r="E1693" i="1"/>
  <c r="I1709" i="1"/>
  <c r="H1709" i="1"/>
  <c r="G1709" i="1"/>
  <c r="F1709" i="1"/>
  <c r="E1709" i="1"/>
  <c r="I1725" i="1"/>
  <c r="H1725" i="1"/>
  <c r="G1725" i="1"/>
  <c r="F1725" i="1"/>
  <c r="E1725" i="1"/>
  <c r="I1741" i="1"/>
  <c r="H1741" i="1"/>
  <c r="G1741" i="1"/>
  <c r="F1741" i="1"/>
  <c r="E1741" i="1"/>
  <c r="I1757" i="1"/>
  <c r="H1757" i="1"/>
  <c r="G1757" i="1"/>
  <c r="F1757" i="1"/>
  <c r="E1757" i="1"/>
  <c r="I1773" i="1"/>
  <c r="H1773" i="1"/>
  <c r="G1773" i="1"/>
  <c r="F1773" i="1"/>
  <c r="E1773" i="1"/>
  <c r="I1789" i="1"/>
  <c r="H1789" i="1"/>
  <c r="G1789" i="1"/>
  <c r="F1789" i="1"/>
  <c r="E1789" i="1"/>
  <c r="I1805" i="1"/>
  <c r="H1805" i="1"/>
  <c r="G1805" i="1"/>
  <c r="F1805" i="1"/>
  <c r="E1805" i="1"/>
  <c r="I1821" i="1"/>
  <c r="H1821" i="1"/>
  <c r="G1821" i="1"/>
  <c r="F1821" i="1"/>
  <c r="E1821" i="1"/>
  <c r="I1837" i="1"/>
  <c r="H1837" i="1"/>
  <c r="G1837" i="1"/>
  <c r="F1837" i="1"/>
  <c r="E1837" i="1"/>
  <c r="I1853" i="1"/>
  <c r="H1853" i="1"/>
  <c r="G1853" i="1"/>
  <c r="F1853" i="1"/>
  <c r="E1853" i="1"/>
  <c r="I1869" i="1"/>
  <c r="H1869" i="1"/>
  <c r="G1869" i="1"/>
  <c r="F1869" i="1"/>
  <c r="E1869" i="1"/>
  <c r="I1885" i="1"/>
  <c r="H1885" i="1"/>
  <c r="G1885" i="1"/>
  <c r="F1885" i="1"/>
  <c r="E1885" i="1"/>
  <c r="I1901" i="1"/>
  <c r="H1901" i="1"/>
  <c r="G1901" i="1"/>
  <c r="F1901" i="1"/>
  <c r="E1901" i="1"/>
  <c r="I1917" i="1"/>
  <c r="H1917" i="1"/>
  <c r="G1917" i="1"/>
  <c r="F1917" i="1"/>
  <c r="E1917" i="1"/>
  <c r="I1933" i="1"/>
  <c r="H1933" i="1"/>
  <c r="G1933" i="1"/>
  <c r="F1933" i="1"/>
  <c r="E1933" i="1"/>
  <c r="I1949" i="1"/>
  <c r="H1949" i="1"/>
  <c r="G1949" i="1"/>
  <c r="F1949" i="1"/>
  <c r="E1949" i="1"/>
  <c r="I1965" i="1"/>
  <c r="H1965" i="1"/>
  <c r="G1965" i="1"/>
  <c r="F1965" i="1"/>
  <c r="E1965" i="1"/>
  <c r="I1981" i="1"/>
  <c r="H1981" i="1"/>
  <c r="G1981" i="1"/>
  <c r="F1981" i="1"/>
  <c r="E1981" i="1"/>
  <c r="I1997" i="1"/>
  <c r="H1997" i="1"/>
  <c r="G1997" i="1"/>
  <c r="F1997" i="1"/>
  <c r="E1997" i="1"/>
  <c r="I2013" i="1"/>
  <c r="H2013" i="1"/>
  <c r="G2013" i="1"/>
  <c r="F2013" i="1"/>
  <c r="E2013" i="1"/>
  <c r="I2029" i="1"/>
  <c r="H2029" i="1"/>
  <c r="G2029" i="1"/>
  <c r="F2029" i="1"/>
  <c r="E2029" i="1"/>
  <c r="I2045" i="1"/>
  <c r="H2045" i="1"/>
  <c r="G2045" i="1"/>
  <c r="F2045" i="1"/>
  <c r="E2045" i="1"/>
  <c r="I2061" i="1"/>
  <c r="H2061" i="1"/>
  <c r="G2061" i="1"/>
  <c r="F2061" i="1"/>
  <c r="E2061" i="1"/>
  <c r="I2077" i="1"/>
  <c r="H2077" i="1"/>
  <c r="G2077" i="1"/>
  <c r="F2077" i="1"/>
  <c r="E2077" i="1"/>
  <c r="I2093" i="1"/>
  <c r="H2093" i="1"/>
  <c r="G2093" i="1"/>
  <c r="F2093" i="1"/>
  <c r="E2093" i="1"/>
  <c r="I2109" i="1"/>
  <c r="H2109" i="1"/>
  <c r="G2109" i="1"/>
  <c r="F2109" i="1"/>
  <c r="E2109" i="1"/>
  <c r="I2125" i="1"/>
  <c r="H2125" i="1"/>
  <c r="G2125" i="1"/>
  <c r="F2125" i="1"/>
  <c r="E2125" i="1"/>
  <c r="I2141" i="1"/>
  <c r="H2141" i="1"/>
  <c r="G2141" i="1"/>
  <c r="F2141" i="1"/>
  <c r="E2141" i="1"/>
  <c r="I2157" i="1"/>
  <c r="H2157" i="1"/>
  <c r="G2157" i="1"/>
  <c r="F2157" i="1"/>
  <c r="E2157" i="1"/>
  <c r="I2173" i="1"/>
  <c r="H2173" i="1"/>
  <c r="G2173" i="1"/>
  <c r="F2173" i="1"/>
  <c r="E2173" i="1"/>
  <c r="I2189" i="1"/>
  <c r="H2189" i="1"/>
  <c r="G2189" i="1"/>
  <c r="F2189" i="1"/>
  <c r="E2189" i="1"/>
  <c r="I2205" i="1"/>
  <c r="H2205" i="1"/>
  <c r="G2205" i="1"/>
  <c r="F2205" i="1"/>
  <c r="E2205" i="1"/>
  <c r="I2221" i="1"/>
  <c r="H2221" i="1"/>
  <c r="G2221" i="1"/>
  <c r="F2221" i="1"/>
  <c r="E2221" i="1"/>
  <c r="I2237" i="1"/>
  <c r="H2237" i="1"/>
  <c r="G2237" i="1"/>
  <c r="F2237" i="1"/>
  <c r="E2237" i="1"/>
  <c r="I2253" i="1"/>
  <c r="H2253" i="1"/>
  <c r="G2253" i="1"/>
  <c r="F2253" i="1"/>
  <c r="E2253" i="1"/>
  <c r="I2269" i="1"/>
  <c r="H2269" i="1"/>
  <c r="G2269" i="1"/>
  <c r="F2269" i="1"/>
  <c r="E2269" i="1"/>
  <c r="I2285" i="1"/>
  <c r="H2285" i="1"/>
  <c r="G2285" i="1"/>
  <c r="F2285" i="1"/>
  <c r="E2285" i="1"/>
  <c r="I2301" i="1"/>
  <c r="H2301" i="1"/>
  <c r="G2301" i="1"/>
  <c r="F2301" i="1"/>
  <c r="E2301" i="1"/>
  <c r="I2317" i="1"/>
  <c r="H2317" i="1"/>
  <c r="G2317" i="1"/>
  <c r="F2317" i="1"/>
  <c r="E2317" i="1"/>
  <c r="I2333" i="1"/>
  <c r="H2333" i="1"/>
  <c r="G2333" i="1"/>
  <c r="F2333" i="1"/>
  <c r="E2333" i="1"/>
  <c r="I2349" i="1"/>
  <c r="H2349" i="1"/>
  <c r="G2349" i="1"/>
  <c r="F2349" i="1"/>
  <c r="E2349" i="1"/>
  <c r="I2365" i="1"/>
  <c r="H2365" i="1"/>
  <c r="G2365" i="1"/>
  <c r="F2365" i="1"/>
  <c r="E2365" i="1"/>
  <c r="I2381" i="1"/>
  <c r="H2381" i="1"/>
  <c r="G2381" i="1"/>
  <c r="F2381" i="1"/>
  <c r="E2381" i="1"/>
  <c r="I2397" i="1"/>
  <c r="H2397" i="1"/>
  <c r="G2397" i="1"/>
  <c r="F2397" i="1"/>
  <c r="E2397" i="1"/>
  <c r="I2413" i="1"/>
  <c r="H2413" i="1"/>
  <c r="G2413" i="1"/>
  <c r="F2413" i="1"/>
  <c r="E2413" i="1"/>
  <c r="I2429" i="1"/>
  <c r="H2429" i="1"/>
  <c r="G2429" i="1"/>
  <c r="F2429" i="1"/>
  <c r="E2429" i="1"/>
  <c r="I2445" i="1"/>
  <c r="H2445" i="1"/>
  <c r="G2445" i="1"/>
  <c r="F2445" i="1"/>
  <c r="E2445" i="1"/>
  <c r="I2461" i="1"/>
  <c r="H2461" i="1"/>
  <c r="G2461" i="1"/>
  <c r="F2461" i="1"/>
  <c r="E2461" i="1"/>
  <c r="I2477" i="1"/>
  <c r="H2477" i="1"/>
  <c r="G2477" i="1"/>
  <c r="F2477" i="1"/>
  <c r="E2477" i="1"/>
  <c r="I2493" i="1"/>
  <c r="H2493" i="1"/>
  <c r="G2493" i="1"/>
  <c r="F2493" i="1"/>
  <c r="E2493" i="1"/>
  <c r="I2509" i="1"/>
  <c r="H2509" i="1"/>
  <c r="G2509" i="1"/>
  <c r="F2509" i="1"/>
  <c r="E2509" i="1"/>
  <c r="I2525" i="1"/>
  <c r="H2525" i="1"/>
  <c r="G2525" i="1"/>
  <c r="F2525" i="1"/>
  <c r="E2525" i="1"/>
  <c r="I2541" i="1"/>
  <c r="H2541" i="1"/>
  <c r="G2541" i="1"/>
  <c r="F2541" i="1"/>
  <c r="E2541" i="1"/>
  <c r="I2557" i="1"/>
  <c r="H2557" i="1"/>
  <c r="G2557" i="1"/>
  <c r="F2557" i="1"/>
  <c r="E2557" i="1"/>
  <c r="I2573" i="1"/>
  <c r="H2573" i="1"/>
  <c r="G2573" i="1"/>
  <c r="F2573" i="1"/>
  <c r="E2573" i="1"/>
  <c r="I2589" i="1"/>
  <c r="H2589" i="1"/>
  <c r="G2589" i="1"/>
  <c r="F2589" i="1"/>
  <c r="E2589" i="1"/>
  <c r="I2605" i="1"/>
  <c r="H2605" i="1"/>
  <c r="G2605" i="1"/>
  <c r="F2605" i="1"/>
  <c r="E2605" i="1"/>
  <c r="I2621" i="1"/>
  <c r="H2621" i="1"/>
  <c r="G2621" i="1"/>
  <c r="F2621" i="1"/>
  <c r="E2621" i="1"/>
  <c r="I2637" i="1"/>
  <c r="H2637" i="1"/>
  <c r="G2637" i="1"/>
  <c r="F2637" i="1"/>
  <c r="E2637" i="1"/>
  <c r="I2653" i="1"/>
  <c r="H2653" i="1"/>
  <c r="G2653" i="1"/>
  <c r="F2653" i="1"/>
  <c r="E2653" i="1"/>
  <c r="I2669" i="1"/>
  <c r="H2669" i="1"/>
  <c r="G2669" i="1"/>
  <c r="F2669" i="1"/>
  <c r="E2669" i="1"/>
  <c r="I2685" i="1"/>
  <c r="H2685" i="1"/>
  <c r="G2685" i="1"/>
  <c r="F2685" i="1"/>
  <c r="E2685" i="1"/>
  <c r="I2701" i="1"/>
  <c r="H2701" i="1"/>
  <c r="G2701" i="1"/>
  <c r="F2701" i="1"/>
  <c r="E2701" i="1"/>
  <c r="I2717" i="1"/>
  <c r="H2717" i="1"/>
  <c r="G2717" i="1"/>
  <c r="F2717" i="1"/>
  <c r="E2717" i="1"/>
  <c r="I2733" i="1"/>
  <c r="H2733" i="1"/>
  <c r="G2733" i="1"/>
  <c r="F2733" i="1"/>
  <c r="E2733" i="1"/>
  <c r="I2749" i="1"/>
  <c r="H2749" i="1"/>
  <c r="G2749" i="1"/>
  <c r="F2749" i="1"/>
  <c r="E2749" i="1"/>
  <c r="I2765" i="1"/>
  <c r="H2765" i="1"/>
  <c r="G2765" i="1"/>
  <c r="F2765" i="1"/>
  <c r="E2765" i="1"/>
  <c r="I2781" i="1"/>
  <c r="H2781" i="1"/>
  <c r="G2781" i="1"/>
  <c r="F2781" i="1"/>
  <c r="E2781" i="1"/>
  <c r="I2797" i="1"/>
  <c r="H2797" i="1"/>
  <c r="G2797" i="1"/>
  <c r="F2797" i="1"/>
  <c r="E2797" i="1"/>
  <c r="I2813" i="1"/>
  <c r="H2813" i="1"/>
  <c r="G2813" i="1"/>
  <c r="F2813" i="1"/>
  <c r="E2813" i="1"/>
  <c r="I2829" i="1"/>
  <c r="H2829" i="1"/>
  <c r="G2829" i="1"/>
  <c r="F2829" i="1"/>
  <c r="E2829" i="1"/>
  <c r="I2845" i="1"/>
  <c r="H2845" i="1"/>
  <c r="G2845" i="1"/>
  <c r="F2845" i="1"/>
  <c r="E2845" i="1"/>
  <c r="I2861" i="1"/>
  <c r="H2861" i="1"/>
  <c r="G2861" i="1"/>
  <c r="F2861" i="1"/>
  <c r="E2861" i="1"/>
  <c r="I2877" i="1"/>
  <c r="H2877" i="1"/>
  <c r="G2877" i="1"/>
  <c r="F2877" i="1"/>
  <c r="E2877" i="1"/>
  <c r="I2893" i="1"/>
  <c r="H2893" i="1"/>
  <c r="G2893" i="1"/>
  <c r="F2893" i="1"/>
  <c r="E2893" i="1"/>
  <c r="I2909" i="1"/>
  <c r="H2909" i="1"/>
  <c r="G2909" i="1"/>
  <c r="F2909" i="1"/>
  <c r="E2909" i="1"/>
  <c r="I2925" i="1"/>
  <c r="H2925" i="1"/>
  <c r="G2925" i="1"/>
  <c r="F2925" i="1"/>
  <c r="E2925" i="1"/>
  <c r="I2941" i="1"/>
  <c r="H2941" i="1"/>
  <c r="G2941" i="1"/>
  <c r="F2941" i="1"/>
  <c r="E2941" i="1"/>
  <c r="I2957" i="1"/>
  <c r="H2957" i="1"/>
  <c r="G2957" i="1"/>
  <c r="F2957" i="1"/>
  <c r="E2957" i="1"/>
  <c r="I2973" i="1"/>
  <c r="H2973" i="1"/>
  <c r="G2973" i="1"/>
  <c r="F2973" i="1"/>
  <c r="E2973" i="1"/>
  <c r="I2989" i="1"/>
  <c r="H2989" i="1"/>
  <c r="G2989" i="1"/>
  <c r="F2989" i="1"/>
  <c r="E2989" i="1"/>
  <c r="I3005" i="1"/>
  <c r="H3005" i="1"/>
  <c r="G3005" i="1"/>
  <c r="F3005" i="1"/>
  <c r="E3005" i="1"/>
  <c r="I3021" i="1"/>
  <c r="H3021" i="1"/>
  <c r="G3021" i="1"/>
  <c r="F3021" i="1"/>
  <c r="E3021" i="1"/>
  <c r="I3037" i="1"/>
  <c r="H3037" i="1"/>
  <c r="G3037" i="1"/>
  <c r="F3037" i="1"/>
  <c r="E3037" i="1"/>
  <c r="I3053" i="1"/>
  <c r="H3053" i="1"/>
  <c r="G3053" i="1"/>
  <c r="F3053" i="1"/>
  <c r="E3053" i="1"/>
  <c r="I3069" i="1"/>
  <c r="H3069" i="1"/>
  <c r="G3069" i="1"/>
  <c r="F3069" i="1"/>
  <c r="E3069" i="1"/>
  <c r="I3085" i="1"/>
  <c r="H3085" i="1"/>
  <c r="G3085" i="1"/>
  <c r="F3085" i="1"/>
  <c r="E3085" i="1"/>
  <c r="I3101" i="1"/>
  <c r="H3101" i="1"/>
  <c r="G3101" i="1"/>
  <c r="F3101" i="1"/>
  <c r="E3101" i="1"/>
  <c r="I3117" i="1"/>
  <c r="H3117" i="1"/>
  <c r="G3117" i="1"/>
  <c r="F3117" i="1"/>
  <c r="E3117" i="1"/>
  <c r="I3133" i="1"/>
  <c r="H3133" i="1"/>
  <c r="G3133" i="1"/>
  <c r="F3133" i="1"/>
  <c r="E3133" i="1"/>
  <c r="I3149" i="1"/>
  <c r="H3149" i="1"/>
  <c r="G3149" i="1"/>
  <c r="F3149" i="1"/>
  <c r="E3149" i="1"/>
  <c r="I3165" i="1"/>
  <c r="H3165" i="1"/>
  <c r="G3165" i="1"/>
  <c r="F3165" i="1"/>
  <c r="E3165" i="1"/>
  <c r="I3181" i="1"/>
  <c r="H3181" i="1"/>
  <c r="G3181" i="1"/>
  <c r="F3181" i="1"/>
  <c r="E3181" i="1"/>
  <c r="I3197" i="1"/>
  <c r="H3197" i="1"/>
  <c r="G3197" i="1"/>
  <c r="F3197" i="1"/>
  <c r="E3197" i="1"/>
  <c r="I3213" i="1"/>
  <c r="H3213" i="1"/>
  <c r="G3213" i="1"/>
  <c r="F3213" i="1"/>
  <c r="E3213" i="1"/>
  <c r="I3229" i="1"/>
  <c r="H3229" i="1"/>
  <c r="G3229" i="1"/>
  <c r="F3229" i="1"/>
  <c r="E3229" i="1"/>
  <c r="I3245" i="1"/>
  <c r="H3245" i="1"/>
  <c r="G3245" i="1"/>
  <c r="F3245" i="1"/>
  <c r="E3245" i="1"/>
  <c r="I3261" i="1"/>
  <c r="H3261" i="1"/>
  <c r="G3261" i="1"/>
  <c r="F3261" i="1"/>
  <c r="E3261" i="1"/>
  <c r="I3277" i="1"/>
  <c r="H3277" i="1"/>
  <c r="G3277" i="1"/>
  <c r="F3277" i="1"/>
  <c r="E3277" i="1"/>
  <c r="I3293" i="1"/>
  <c r="H3293" i="1"/>
  <c r="G3293" i="1"/>
  <c r="F3293" i="1"/>
  <c r="E3293" i="1"/>
  <c r="I3309" i="1"/>
  <c r="H3309" i="1"/>
  <c r="G3309" i="1"/>
  <c r="F3309" i="1"/>
  <c r="E3309" i="1"/>
  <c r="I3325" i="1"/>
  <c r="H3325" i="1"/>
  <c r="G3325" i="1"/>
  <c r="F3325" i="1"/>
  <c r="E3325" i="1"/>
  <c r="I3341" i="1"/>
  <c r="H3341" i="1"/>
  <c r="G3341" i="1"/>
  <c r="F3341" i="1"/>
  <c r="E3341" i="1"/>
  <c r="I3357" i="1"/>
  <c r="H3357" i="1"/>
  <c r="G3357" i="1"/>
  <c r="F3357" i="1"/>
  <c r="E3357" i="1"/>
  <c r="I3373" i="1"/>
  <c r="H3373" i="1"/>
  <c r="G3373" i="1"/>
  <c r="F3373" i="1"/>
  <c r="E3373" i="1"/>
  <c r="I3389" i="1"/>
  <c r="H3389" i="1"/>
  <c r="G3389" i="1"/>
  <c r="F3389" i="1"/>
  <c r="E3389" i="1"/>
  <c r="I3405" i="1"/>
  <c r="H3405" i="1"/>
  <c r="G3405" i="1"/>
  <c r="F3405" i="1"/>
  <c r="E3405" i="1"/>
  <c r="I3425" i="1"/>
  <c r="H3425" i="1"/>
  <c r="G3425" i="1"/>
  <c r="F3425" i="1"/>
  <c r="E3425" i="1"/>
  <c r="I3441" i="1"/>
  <c r="H3441" i="1"/>
  <c r="G3441" i="1"/>
  <c r="F3441" i="1"/>
  <c r="E3441" i="1"/>
  <c r="I3457" i="1"/>
  <c r="H3457" i="1"/>
  <c r="G3457" i="1"/>
  <c r="F3457" i="1"/>
  <c r="E3457" i="1"/>
  <c r="I3473" i="1"/>
  <c r="H3473" i="1"/>
  <c r="G3473" i="1"/>
  <c r="F3473" i="1"/>
  <c r="E3473" i="1"/>
  <c r="H2" i="1"/>
  <c r="H18" i="1"/>
  <c r="H34" i="1"/>
  <c r="H50" i="1"/>
  <c r="H66" i="1"/>
  <c r="H82" i="1"/>
  <c r="H98" i="1"/>
  <c r="H114" i="1"/>
  <c r="H130" i="1"/>
  <c r="H146" i="1"/>
  <c r="H162" i="1"/>
  <c r="H178" i="1"/>
  <c r="H194" i="1"/>
  <c r="H210" i="1"/>
  <c r="H226" i="1"/>
  <c r="H242" i="1"/>
  <c r="H258" i="1"/>
  <c r="H274" i="1"/>
  <c r="H290" i="1"/>
  <c r="H306" i="1"/>
  <c r="H322" i="1"/>
  <c r="H338" i="1"/>
  <c r="H354" i="1"/>
  <c r="I482" i="1"/>
  <c r="H482" i="1"/>
  <c r="G482" i="1"/>
  <c r="F482" i="1"/>
  <c r="E482" i="1"/>
  <c r="I498" i="1"/>
  <c r="H498" i="1"/>
  <c r="G498" i="1"/>
  <c r="F498" i="1"/>
  <c r="E498" i="1"/>
  <c r="I514" i="1"/>
  <c r="H514" i="1"/>
  <c r="G514" i="1"/>
  <c r="F514" i="1"/>
  <c r="E514" i="1"/>
  <c r="I530" i="1"/>
  <c r="H530" i="1"/>
  <c r="G530" i="1"/>
  <c r="F530" i="1"/>
  <c r="E530" i="1"/>
  <c r="I546" i="1"/>
  <c r="H546" i="1"/>
  <c r="G546" i="1"/>
  <c r="F546" i="1"/>
  <c r="E546" i="1"/>
  <c r="I562" i="1"/>
  <c r="H562" i="1"/>
  <c r="G562" i="1"/>
  <c r="F562" i="1"/>
  <c r="E562" i="1"/>
  <c r="I578" i="1"/>
  <c r="H578" i="1"/>
  <c r="G578" i="1"/>
  <c r="F578" i="1"/>
  <c r="E578" i="1"/>
  <c r="I594" i="1"/>
  <c r="H594" i="1"/>
  <c r="G594" i="1"/>
  <c r="F594" i="1"/>
  <c r="E594" i="1"/>
  <c r="I610" i="1"/>
  <c r="H610" i="1"/>
  <c r="G610" i="1"/>
  <c r="F610" i="1"/>
  <c r="E610" i="1"/>
  <c r="I626" i="1"/>
  <c r="H626" i="1"/>
  <c r="G626" i="1"/>
  <c r="F626" i="1"/>
  <c r="E626" i="1"/>
  <c r="I642" i="1"/>
  <c r="H642" i="1"/>
  <c r="G642" i="1"/>
  <c r="F642" i="1"/>
  <c r="E642" i="1"/>
  <c r="I658" i="1"/>
  <c r="H658" i="1"/>
  <c r="G658" i="1"/>
  <c r="F658" i="1"/>
  <c r="E658" i="1"/>
  <c r="I674" i="1"/>
  <c r="H674" i="1"/>
  <c r="G674" i="1"/>
  <c r="F674" i="1"/>
  <c r="E674" i="1"/>
  <c r="I690" i="1"/>
  <c r="H690" i="1"/>
  <c r="G690" i="1"/>
  <c r="F690" i="1"/>
  <c r="E690" i="1"/>
  <c r="I706" i="1"/>
  <c r="H706" i="1"/>
  <c r="G706" i="1"/>
  <c r="F706" i="1"/>
  <c r="E706" i="1"/>
  <c r="I722" i="1"/>
  <c r="H722" i="1"/>
  <c r="G722" i="1"/>
  <c r="F722" i="1"/>
  <c r="E722" i="1"/>
  <c r="I738" i="1"/>
  <c r="H738" i="1"/>
  <c r="G738" i="1"/>
  <c r="F738" i="1"/>
  <c r="E738" i="1"/>
  <c r="I754" i="1"/>
  <c r="H754" i="1"/>
  <c r="G754" i="1"/>
  <c r="F754" i="1"/>
  <c r="E754" i="1"/>
  <c r="I770" i="1"/>
  <c r="H770" i="1"/>
  <c r="G770" i="1"/>
  <c r="F770" i="1"/>
  <c r="E770" i="1"/>
  <c r="I786" i="1"/>
  <c r="H786" i="1"/>
  <c r="G786" i="1"/>
  <c r="F786" i="1"/>
  <c r="E786" i="1"/>
  <c r="I802" i="1"/>
  <c r="H802" i="1"/>
  <c r="G802" i="1"/>
  <c r="F802" i="1"/>
  <c r="E802" i="1"/>
  <c r="I818" i="1"/>
  <c r="H818" i="1"/>
  <c r="G818" i="1"/>
  <c r="F818" i="1"/>
  <c r="E818" i="1"/>
  <c r="I834" i="1"/>
  <c r="H834" i="1"/>
  <c r="G834" i="1"/>
  <c r="F834" i="1"/>
  <c r="E834" i="1"/>
  <c r="I850" i="1"/>
  <c r="H850" i="1"/>
  <c r="G850" i="1"/>
  <c r="F850" i="1"/>
  <c r="E850" i="1"/>
  <c r="I866" i="1"/>
  <c r="H866" i="1"/>
  <c r="G866" i="1"/>
  <c r="F866" i="1"/>
  <c r="E866" i="1"/>
  <c r="I882" i="1"/>
  <c r="H882" i="1"/>
  <c r="G882" i="1"/>
  <c r="F882" i="1"/>
  <c r="E882" i="1"/>
  <c r="I898" i="1"/>
  <c r="H898" i="1"/>
  <c r="G898" i="1"/>
  <c r="F898" i="1"/>
  <c r="E898" i="1"/>
  <c r="I914" i="1"/>
  <c r="H914" i="1"/>
  <c r="G914" i="1"/>
  <c r="F914" i="1"/>
  <c r="E914" i="1"/>
  <c r="I930" i="1"/>
  <c r="H930" i="1"/>
  <c r="G930" i="1"/>
  <c r="F930" i="1"/>
  <c r="E930" i="1"/>
  <c r="I946" i="1"/>
  <c r="H946" i="1"/>
  <c r="G946" i="1"/>
  <c r="F946" i="1"/>
  <c r="E946" i="1"/>
  <c r="I962" i="1"/>
  <c r="H962" i="1"/>
  <c r="G962" i="1"/>
  <c r="F962" i="1"/>
  <c r="E962" i="1"/>
  <c r="I978" i="1"/>
  <c r="H978" i="1"/>
  <c r="G978" i="1"/>
  <c r="F978" i="1"/>
  <c r="E978" i="1"/>
  <c r="I994" i="1"/>
  <c r="H994" i="1"/>
  <c r="G994" i="1"/>
  <c r="F994" i="1"/>
  <c r="E994" i="1"/>
  <c r="I1010" i="1"/>
  <c r="H1010" i="1"/>
  <c r="G1010" i="1"/>
  <c r="F1010" i="1"/>
  <c r="E1010" i="1"/>
  <c r="I1026" i="1"/>
  <c r="H1026" i="1"/>
  <c r="G1026" i="1"/>
  <c r="F1026" i="1"/>
  <c r="E1026" i="1"/>
  <c r="I1042" i="1"/>
  <c r="H1042" i="1"/>
  <c r="G1042" i="1"/>
  <c r="F1042" i="1"/>
  <c r="E1042" i="1"/>
  <c r="I1058" i="1"/>
  <c r="H1058" i="1"/>
  <c r="G1058" i="1"/>
  <c r="F1058" i="1"/>
  <c r="E1058" i="1"/>
  <c r="I1074" i="1"/>
  <c r="H1074" i="1"/>
  <c r="G1074" i="1"/>
  <c r="F1074" i="1"/>
  <c r="E1074" i="1"/>
  <c r="I1090" i="1"/>
  <c r="H1090" i="1"/>
  <c r="G1090" i="1"/>
  <c r="F1090" i="1"/>
  <c r="E1090" i="1"/>
  <c r="I1106" i="1"/>
  <c r="H1106" i="1"/>
  <c r="G1106" i="1"/>
  <c r="F1106" i="1"/>
  <c r="E1106" i="1"/>
  <c r="I1122" i="1"/>
  <c r="H1122" i="1"/>
  <c r="G1122" i="1"/>
  <c r="F1122" i="1"/>
  <c r="E1122" i="1"/>
  <c r="I1138" i="1"/>
  <c r="H1138" i="1"/>
  <c r="G1138" i="1"/>
  <c r="F1138" i="1"/>
  <c r="E1138" i="1"/>
  <c r="I1154" i="1"/>
  <c r="H1154" i="1"/>
  <c r="G1154" i="1"/>
  <c r="F1154" i="1"/>
  <c r="E1154" i="1"/>
  <c r="I1170" i="1"/>
  <c r="H1170" i="1"/>
  <c r="G1170" i="1"/>
  <c r="F1170" i="1"/>
  <c r="E1170" i="1"/>
  <c r="I1186" i="1"/>
  <c r="H1186" i="1"/>
  <c r="G1186" i="1"/>
  <c r="F1186" i="1"/>
  <c r="E1186" i="1"/>
  <c r="I1202" i="1"/>
  <c r="H1202" i="1"/>
  <c r="G1202" i="1"/>
  <c r="F1202" i="1"/>
  <c r="E1202" i="1"/>
  <c r="I1218" i="1"/>
  <c r="H1218" i="1"/>
  <c r="G1218" i="1"/>
  <c r="F1218" i="1"/>
  <c r="E1218" i="1"/>
  <c r="I1234" i="1"/>
  <c r="H1234" i="1"/>
  <c r="G1234" i="1"/>
  <c r="F1234" i="1"/>
  <c r="E1234" i="1"/>
  <c r="I1250" i="1"/>
  <c r="H1250" i="1"/>
  <c r="G1250" i="1"/>
  <c r="F1250" i="1"/>
  <c r="E1250" i="1"/>
  <c r="I1266" i="1"/>
  <c r="H1266" i="1"/>
  <c r="G1266" i="1"/>
  <c r="F1266" i="1"/>
  <c r="E1266" i="1"/>
  <c r="I1282" i="1"/>
  <c r="H1282" i="1"/>
  <c r="G1282" i="1"/>
  <c r="F1282" i="1"/>
  <c r="E1282" i="1"/>
  <c r="I1298" i="1"/>
  <c r="H1298" i="1"/>
  <c r="G1298" i="1"/>
  <c r="F1298" i="1"/>
  <c r="E1298" i="1"/>
  <c r="I1314" i="1"/>
  <c r="H1314" i="1"/>
  <c r="G1314" i="1"/>
  <c r="F1314" i="1"/>
  <c r="E1314" i="1"/>
  <c r="I1330" i="1"/>
  <c r="H1330" i="1"/>
  <c r="G1330" i="1"/>
  <c r="F1330" i="1"/>
  <c r="E1330" i="1"/>
  <c r="I1346" i="1"/>
  <c r="H1346" i="1"/>
  <c r="G1346" i="1"/>
  <c r="F1346" i="1"/>
  <c r="E1346" i="1"/>
  <c r="I1362" i="1"/>
  <c r="H1362" i="1"/>
  <c r="G1362" i="1"/>
  <c r="F1362" i="1"/>
  <c r="E1362" i="1"/>
  <c r="I1378" i="1"/>
  <c r="H1378" i="1"/>
  <c r="G1378" i="1"/>
  <c r="F1378" i="1"/>
  <c r="E1378" i="1"/>
  <c r="I1394" i="1"/>
  <c r="H1394" i="1"/>
  <c r="G1394" i="1"/>
  <c r="F1394" i="1"/>
  <c r="E1394" i="1"/>
  <c r="I1410" i="1"/>
  <c r="H1410" i="1"/>
  <c r="G1410" i="1"/>
  <c r="F1410" i="1"/>
  <c r="E1410" i="1"/>
  <c r="I1426" i="1"/>
  <c r="H1426" i="1"/>
  <c r="G1426" i="1"/>
  <c r="F1426" i="1"/>
  <c r="E1426" i="1"/>
  <c r="I1442" i="1"/>
  <c r="H1442" i="1"/>
  <c r="G1442" i="1"/>
  <c r="F1442" i="1"/>
  <c r="E1442" i="1"/>
  <c r="I1458" i="1"/>
  <c r="H1458" i="1"/>
  <c r="G1458" i="1"/>
  <c r="F1458" i="1"/>
  <c r="E1458" i="1"/>
  <c r="I1474" i="1"/>
  <c r="H1474" i="1"/>
  <c r="G1474" i="1"/>
  <c r="F1474" i="1"/>
  <c r="E1474" i="1"/>
  <c r="I1490" i="1"/>
  <c r="H1490" i="1"/>
  <c r="G1490" i="1"/>
  <c r="F1490" i="1"/>
  <c r="E1490" i="1"/>
  <c r="I1506" i="1"/>
  <c r="H1506" i="1"/>
  <c r="G1506" i="1"/>
  <c r="F1506" i="1"/>
  <c r="E1506" i="1"/>
  <c r="I1522" i="1"/>
  <c r="H1522" i="1"/>
  <c r="G1522" i="1"/>
  <c r="F1522" i="1"/>
  <c r="E1522" i="1"/>
  <c r="I1538" i="1"/>
  <c r="H1538" i="1"/>
  <c r="G1538" i="1"/>
  <c r="F1538" i="1"/>
  <c r="E1538" i="1"/>
  <c r="I1554" i="1"/>
  <c r="H1554" i="1"/>
  <c r="G1554" i="1"/>
  <c r="F1554" i="1"/>
  <c r="E1554" i="1"/>
  <c r="I1570" i="1"/>
  <c r="H1570" i="1"/>
  <c r="G1570" i="1"/>
  <c r="F1570" i="1"/>
  <c r="E1570" i="1"/>
  <c r="I1586" i="1"/>
  <c r="H1586" i="1"/>
  <c r="G1586" i="1"/>
  <c r="F1586" i="1"/>
  <c r="E1586" i="1"/>
  <c r="I1602" i="1"/>
  <c r="H1602" i="1"/>
  <c r="G1602" i="1"/>
  <c r="F1602" i="1"/>
  <c r="E1602" i="1"/>
  <c r="I1618" i="1"/>
  <c r="H1618" i="1"/>
  <c r="G1618" i="1"/>
  <c r="F1618" i="1"/>
  <c r="E1618" i="1"/>
  <c r="I1634" i="1"/>
  <c r="H1634" i="1"/>
  <c r="G1634" i="1"/>
  <c r="F1634" i="1"/>
  <c r="E1634" i="1"/>
  <c r="I1650" i="1"/>
  <c r="H1650" i="1"/>
  <c r="G1650" i="1"/>
  <c r="F1650" i="1"/>
  <c r="E1650" i="1"/>
  <c r="I1666" i="1"/>
  <c r="H1666" i="1"/>
  <c r="G1666" i="1"/>
  <c r="F1666" i="1"/>
  <c r="E1666" i="1"/>
  <c r="I1682" i="1"/>
  <c r="H1682" i="1"/>
  <c r="G1682" i="1"/>
  <c r="F1682" i="1"/>
  <c r="E1682" i="1"/>
  <c r="I1698" i="1"/>
  <c r="H1698" i="1"/>
  <c r="G1698" i="1"/>
  <c r="F1698" i="1"/>
  <c r="E1698" i="1"/>
  <c r="I1714" i="1"/>
  <c r="H1714" i="1"/>
  <c r="G1714" i="1"/>
  <c r="F1714" i="1"/>
  <c r="E1714" i="1"/>
  <c r="I1730" i="1"/>
  <c r="H1730" i="1"/>
  <c r="G1730" i="1"/>
  <c r="F1730" i="1"/>
  <c r="E1730" i="1"/>
  <c r="I1746" i="1"/>
  <c r="H1746" i="1"/>
  <c r="G1746" i="1"/>
  <c r="F1746" i="1"/>
  <c r="E1746" i="1"/>
  <c r="I1762" i="1"/>
  <c r="H1762" i="1"/>
  <c r="G1762" i="1"/>
  <c r="F1762" i="1"/>
  <c r="E1762" i="1"/>
  <c r="I1778" i="1"/>
  <c r="H1778" i="1"/>
  <c r="G1778" i="1"/>
  <c r="F1778" i="1"/>
  <c r="E1778" i="1"/>
  <c r="I1794" i="1"/>
  <c r="H1794" i="1"/>
  <c r="G1794" i="1"/>
  <c r="F1794" i="1"/>
  <c r="E1794" i="1"/>
  <c r="I1810" i="1"/>
  <c r="H1810" i="1"/>
  <c r="G1810" i="1"/>
  <c r="F1810" i="1"/>
  <c r="E1810" i="1"/>
  <c r="I1826" i="1"/>
  <c r="H1826" i="1"/>
  <c r="G1826" i="1"/>
  <c r="F1826" i="1"/>
  <c r="E1826" i="1"/>
  <c r="I1842" i="1"/>
  <c r="H1842" i="1"/>
  <c r="G1842" i="1"/>
  <c r="F1842" i="1"/>
  <c r="E1842" i="1"/>
  <c r="I1858" i="1"/>
  <c r="H1858" i="1"/>
  <c r="G1858" i="1"/>
  <c r="F1858" i="1"/>
  <c r="E1858" i="1"/>
  <c r="I1874" i="1"/>
  <c r="H1874" i="1"/>
  <c r="G1874" i="1"/>
  <c r="F1874" i="1"/>
  <c r="E1874" i="1"/>
  <c r="I1890" i="1"/>
  <c r="H1890" i="1"/>
  <c r="G1890" i="1"/>
  <c r="F1890" i="1"/>
  <c r="E1890" i="1"/>
  <c r="I1906" i="1"/>
  <c r="H1906" i="1"/>
  <c r="G1906" i="1"/>
  <c r="F1906" i="1"/>
  <c r="E1906" i="1"/>
  <c r="I1922" i="1"/>
  <c r="H1922" i="1"/>
  <c r="G1922" i="1"/>
  <c r="F1922" i="1"/>
  <c r="E1922" i="1"/>
  <c r="I1938" i="1"/>
  <c r="H1938" i="1"/>
  <c r="G1938" i="1"/>
  <c r="F1938" i="1"/>
  <c r="E1938" i="1"/>
  <c r="I1954" i="1"/>
  <c r="H1954" i="1"/>
  <c r="G1954" i="1"/>
  <c r="F1954" i="1"/>
  <c r="E1954" i="1"/>
  <c r="I1970" i="1"/>
  <c r="H1970" i="1"/>
  <c r="G1970" i="1"/>
  <c r="F1970" i="1"/>
  <c r="E1970" i="1"/>
  <c r="I1986" i="1"/>
  <c r="H1986" i="1"/>
  <c r="G1986" i="1"/>
  <c r="F1986" i="1"/>
  <c r="E1986" i="1"/>
  <c r="I2002" i="1"/>
  <c r="H2002" i="1"/>
  <c r="G2002" i="1"/>
  <c r="F2002" i="1"/>
  <c r="E2002" i="1"/>
  <c r="I2018" i="1"/>
  <c r="H2018" i="1"/>
  <c r="G2018" i="1"/>
  <c r="F2018" i="1"/>
  <c r="E2018" i="1"/>
  <c r="I2034" i="1"/>
  <c r="H2034" i="1"/>
  <c r="G2034" i="1"/>
  <c r="F2034" i="1"/>
  <c r="E2034" i="1"/>
  <c r="I2050" i="1"/>
  <c r="H2050" i="1"/>
  <c r="G2050" i="1"/>
  <c r="F2050" i="1"/>
  <c r="E2050" i="1"/>
  <c r="I2066" i="1"/>
  <c r="H2066" i="1"/>
  <c r="G2066" i="1"/>
  <c r="F2066" i="1"/>
  <c r="E2066" i="1"/>
  <c r="I2082" i="1"/>
  <c r="H2082" i="1"/>
  <c r="G2082" i="1"/>
  <c r="F2082" i="1"/>
  <c r="E2082" i="1"/>
  <c r="I2098" i="1"/>
  <c r="H2098" i="1"/>
  <c r="G2098" i="1"/>
  <c r="F2098" i="1"/>
  <c r="E2098" i="1"/>
  <c r="I2114" i="1"/>
  <c r="H2114" i="1"/>
  <c r="G2114" i="1"/>
  <c r="F2114" i="1"/>
  <c r="E2114" i="1"/>
  <c r="I2130" i="1"/>
  <c r="H2130" i="1"/>
  <c r="G2130" i="1"/>
  <c r="F2130" i="1"/>
  <c r="E2130" i="1"/>
  <c r="I2146" i="1"/>
  <c r="H2146" i="1"/>
  <c r="G2146" i="1"/>
  <c r="F2146" i="1"/>
  <c r="E2146" i="1"/>
  <c r="I2162" i="1"/>
  <c r="H2162" i="1"/>
  <c r="G2162" i="1"/>
  <c r="F2162" i="1"/>
  <c r="E2162" i="1"/>
  <c r="I2178" i="1"/>
  <c r="H2178" i="1"/>
  <c r="G2178" i="1"/>
  <c r="F2178" i="1"/>
  <c r="E2178" i="1"/>
  <c r="I2194" i="1"/>
  <c r="H2194" i="1"/>
  <c r="G2194" i="1"/>
  <c r="F2194" i="1"/>
  <c r="E2194" i="1"/>
  <c r="I2210" i="1"/>
  <c r="H2210" i="1"/>
  <c r="G2210" i="1"/>
  <c r="F2210" i="1"/>
  <c r="E2210" i="1"/>
  <c r="I2226" i="1"/>
  <c r="H2226" i="1"/>
  <c r="G2226" i="1"/>
  <c r="F2226" i="1"/>
  <c r="E2226" i="1"/>
  <c r="I2242" i="1"/>
  <c r="H2242" i="1"/>
  <c r="G2242" i="1"/>
  <c r="F2242" i="1"/>
  <c r="E2242" i="1"/>
  <c r="I2258" i="1"/>
  <c r="H2258" i="1"/>
  <c r="G2258" i="1"/>
  <c r="F2258" i="1"/>
  <c r="E2258" i="1"/>
  <c r="I2274" i="1"/>
  <c r="H2274" i="1"/>
  <c r="G2274" i="1"/>
  <c r="F2274" i="1"/>
  <c r="E2274" i="1"/>
  <c r="I2290" i="1"/>
  <c r="H2290" i="1"/>
  <c r="G2290" i="1"/>
  <c r="F2290" i="1"/>
  <c r="E2290" i="1"/>
  <c r="I2306" i="1"/>
  <c r="H2306" i="1"/>
  <c r="G2306" i="1"/>
  <c r="F2306" i="1"/>
  <c r="E2306" i="1"/>
  <c r="I2322" i="1"/>
  <c r="H2322" i="1"/>
  <c r="G2322" i="1"/>
  <c r="F2322" i="1"/>
  <c r="E2322" i="1"/>
  <c r="I2338" i="1"/>
  <c r="H2338" i="1"/>
  <c r="G2338" i="1"/>
  <c r="F2338" i="1"/>
  <c r="E2338" i="1"/>
  <c r="I2354" i="1"/>
  <c r="H2354" i="1"/>
  <c r="G2354" i="1"/>
  <c r="F2354" i="1"/>
  <c r="E2354" i="1"/>
  <c r="I2370" i="1"/>
  <c r="H2370" i="1"/>
  <c r="G2370" i="1"/>
  <c r="F2370" i="1"/>
  <c r="E2370" i="1"/>
  <c r="I2386" i="1"/>
  <c r="H2386" i="1"/>
  <c r="G2386" i="1"/>
  <c r="F2386" i="1"/>
  <c r="E2386" i="1"/>
  <c r="I2402" i="1"/>
  <c r="H2402" i="1"/>
  <c r="G2402" i="1"/>
  <c r="F2402" i="1"/>
  <c r="E2402" i="1"/>
  <c r="I2418" i="1"/>
  <c r="H2418" i="1"/>
  <c r="G2418" i="1"/>
  <c r="F2418" i="1"/>
  <c r="E2418" i="1"/>
  <c r="I2434" i="1"/>
  <c r="H2434" i="1"/>
  <c r="G2434" i="1"/>
  <c r="F2434" i="1"/>
  <c r="E2434" i="1"/>
  <c r="I2450" i="1"/>
  <c r="H2450" i="1"/>
  <c r="G2450" i="1"/>
  <c r="F2450" i="1"/>
  <c r="E2450" i="1"/>
  <c r="I2466" i="1"/>
  <c r="H2466" i="1"/>
  <c r="G2466" i="1"/>
  <c r="F2466" i="1"/>
  <c r="E2466" i="1"/>
  <c r="I2482" i="1"/>
  <c r="H2482" i="1"/>
  <c r="G2482" i="1"/>
  <c r="F2482" i="1"/>
  <c r="E2482" i="1"/>
  <c r="I2498" i="1"/>
  <c r="H2498" i="1"/>
  <c r="G2498" i="1"/>
  <c r="F2498" i="1"/>
  <c r="E2498" i="1"/>
  <c r="I2514" i="1"/>
  <c r="H2514" i="1"/>
  <c r="G2514" i="1"/>
  <c r="F2514" i="1"/>
  <c r="E2514" i="1"/>
  <c r="I2530" i="1"/>
  <c r="H2530" i="1"/>
  <c r="G2530" i="1"/>
  <c r="F2530" i="1"/>
  <c r="E2530" i="1"/>
  <c r="I2546" i="1"/>
  <c r="H2546" i="1"/>
  <c r="G2546" i="1"/>
  <c r="F2546" i="1"/>
  <c r="E2546" i="1"/>
  <c r="I2562" i="1"/>
  <c r="H2562" i="1"/>
  <c r="G2562" i="1"/>
  <c r="F2562" i="1"/>
  <c r="E2562" i="1"/>
  <c r="I2578" i="1"/>
  <c r="H2578" i="1"/>
  <c r="G2578" i="1"/>
  <c r="F2578" i="1"/>
  <c r="E2578" i="1"/>
  <c r="I2594" i="1"/>
  <c r="H2594" i="1"/>
  <c r="G2594" i="1"/>
  <c r="F2594" i="1"/>
  <c r="E2594" i="1"/>
  <c r="I2610" i="1"/>
  <c r="H2610" i="1"/>
  <c r="G2610" i="1"/>
  <c r="F2610" i="1"/>
  <c r="E2610" i="1"/>
  <c r="I2626" i="1"/>
  <c r="H2626" i="1"/>
  <c r="G2626" i="1"/>
  <c r="F2626" i="1"/>
  <c r="E2626" i="1"/>
  <c r="I2642" i="1"/>
  <c r="H2642" i="1"/>
  <c r="G2642" i="1"/>
  <c r="F2642" i="1"/>
  <c r="E2642" i="1"/>
  <c r="I2658" i="1"/>
  <c r="H2658" i="1"/>
  <c r="G2658" i="1"/>
  <c r="F2658" i="1"/>
  <c r="E2658" i="1"/>
  <c r="I2674" i="1"/>
  <c r="H2674" i="1"/>
  <c r="G2674" i="1"/>
  <c r="F2674" i="1"/>
  <c r="E2674" i="1"/>
  <c r="I2690" i="1"/>
  <c r="H2690" i="1"/>
  <c r="G2690" i="1"/>
  <c r="F2690" i="1"/>
  <c r="E2690" i="1"/>
  <c r="I2706" i="1"/>
  <c r="H2706" i="1"/>
  <c r="G2706" i="1"/>
  <c r="F2706" i="1"/>
  <c r="E2706" i="1"/>
  <c r="I2722" i="1"/>
  <c r="H2722" i="1"/>
  <c r="G2722" i="1"/>
  <c r="F2722" i="1"/>
  <c r="E2722" i="1"/>
  <c r="I2738" i="1"/>
  <c r="H2738" i="1"/>
  <c r="G2738" i="1"/>
  <c r="F2738" i="1"/>
  <c r="E2738" i="1"/>
  <c r="I2754" i="1"/>
  <c r="H2754" i="1"/>
  <c r="G2754" i="1"/>
  <c r="F2754" i="1"/>
  <c r="E2754" i="1"/>
  <c r="I2770" i="1"/>
  <c r="H2770" i="1"/>
  <c r="G2770" i="1"/>
  <c r="F2770" i="1"/>
  <c r="E2770" i="1"/>
  <c r="I2786" i="1"/>
  <c r="H2786" i="1"/>
  <c r="G2786" i="1"/>
  <c r="F2786" i="1"/>
  <c r="E2786" i="1"/>
  <c r="I2802" i="1"/>
  <c r="H2802" i="1"/>
  <c r="G2802" i="1"/>
  <c r="F2802" i="1"/>
  <c r="E2802" i="1"/>
  <c r="I2818" i="1"/>
  <c r="H2818" i="1"/>
  <c r="G2818" i="1"/>
  <c r="F2818" i="1"/>
  <c r="E2818" i="1"/>
  <c r="I2834" i="1"/>
  <c r="H2834" i="1"/>
  <c r="G2834" i="1"/>
  <c r="F2834" i="1"/>
  <c r="E2834" i="1"/>
  <c r="I2850" i="1"/>
  <c r="H2850" i="1"/>
  <c r="G2850" i="1"/>
  <c r="F2850" i="1"/>
  <c r="E2850" i="1"/>
  <c r="I2866" i="1"/>
  <c r="H2866" i="1"/>
  <c r="G2866" i="1"/>
  <c r="F2866" i="1"/>
  <c r="E2866" i="1"/>
  <c r="I2882" i="1"/>
  <c r="H2882" i="1"/>
  <c r="G2882" i="1"/>
  <c r="F2882" i="1"/>
  <c r="E2882" i="1"/>
  <c r="I2898" i="1"/>
  <c r="H2898" i="1"/>
  <c r="G2898" i="1"/>
  <c r="F2898" i="1"/>
  <c r="E2898" i="1"/>
  <c r="I2914" i="1"/>
  <c r="H2914" i="1"/>
  <c r="G2914" i="1"/>
  <c r="F2914" i="1"/>
  <c r="E2914" i="1"/>
  <c r="I2930" i="1"/>
  <c r="H2930" i="1"/>
  <c r="G2930" i="1"/>
  <c r="F2930" i="1"/>
  <c r="E2930" i="1"/>
  <c r="I2946" i="1"/>
  <c r="H2946" i="1"/>
  <c r="G2946" i="1"/>
  <c r="F2946" i="1"/>
  <c r="E2946" i="1"/>
  <c r="I2962" i="1"/>
  <c r="H2962" i="1"/>
  <c r="G2962" i="1"/>
  <c r="F2962" i="1"/>
  <c r="E2962" i="1"/>
  <c r="I2978" i="1"/>
  <c r="H2978" i="1"/>
  <c r="G2978" i="1"/>
  <c r="F2978" i="1"/>
  <c r="E2978" i="1"/>
  <c r="I2994" i="1"/>
  <c r="H2994" i="1"/>
  <c r="G2994" i="1"/>
  <c r="F2994" i="1"/>
  <c r="E2994" i="1"/>
  <c r="I3010" i="1"/>
  <c r="H3010" i="1"/>
  <c r="G3010" i="1"/>
  <c r="F3010" i="1"/>
  <c r="E3010" i="1"/>
  <c r="I3026" i="1"/>
  <c r="H3026" i="1"/>
  <c r="G3026" i="1"/>
  <c r="F3026" i="1"/>
  <c r="E3026" i="1"/>
  <c r="I3042" i="1"/>
  <c r="H3042" i="1"/>
  <c r="G3042" i="1"/>
  <c r="F3042" i="1"/>
  <c r="E3042" i="1"/>
  <c r="I3058" i="1"/>
  <c r="H3058" i="1"/>
  <c r="G3058" i="1"/>
  <c r="F3058" i="1"/>
  <c r="E3058" i="1"/>
  <c r="I3074" i="1"/>
  <c r="H3074" i="1"/>
  <c r="G3074" i="1"/>
  <c r="F3074" i="1"/>
  <c r="E3074" i="1"/>
  <c r="I3090" i="1"/>
  <c r="H3090" i="1"/>
  <c r="G3090" i="1"/>
  <c r="F3090" i="1"/>
  <c r="E3090" i="1"/>
  <c r="I3106" i="1"/>
  <c r="H3106" i="1"/>
  <c r="G3106" i="1"/>
  <c r="F3106" i="1"/>
  <c r="E3106" i="1"/>
  <c r="I3122" i="1"/>
  <c r="H3122" i="1"/>
  <c r="G3122" i="1"/>
  <c r="F3122" i="1"/>
  <c r="E3122" i="1"/>
  <c r="I3138" i="1"/>
  <c r="H3138" i="1"/>
  <c r="G3138" i="1"/>
  <c r="F3138" i="1"/>
  <c r="E3138" i="1"/>
  <c r="I3154" i="1"/>
  <c r="H3154" i="1"/>
  <c r="G3154" i="1"/>
  <c r="F3154" i="1"/>
  <c r="E3154" i="1"/>
  <c r="I3170" i="1"/>
  <c r="H3170" i="1"/>
  <c r="G3170" i="1"/>
  <c r="F3170" i="1"/>
  <c r="E3170" i="1"/>
  <c r="I3186" i="1"/>
  <c r="H3186" i="1"/>
  <c r="G3186" i="1"/>
  <c r="F3186" i="1"/>
  <c r="E3186" i="1"/>
  <c r="I3202" i="1"/>
  <c r="H3202" i="1"/>
  <c r="G3202" i="1"/>
  <c r="F3202" i="1"/>
  <c r="E3202" i="1"/>
  <c r="I3218" i="1"/>
  <c r="H3218" i="1"/>
  <c r="G3218" i="1"/>
  <c r="F3218" i="1"/>
  <c r="E3218" i="1"/>
  <c r="I3234" i="1"/>
  <c r="H3234" i="1"/>
  <c r="G3234" i="1"/>
  <c r="F3234" i="1"/>
  <c r="E3234" i="1"/>
  <c r="I3250" i="1"/>
  <c r="H3250" i="1"/>
  <c r="G3250" i="1"/>
  <c r="F3250" i="1"/>
  <c r="E3250" i="1"/>
  <c r="I3266" i="1"/>
  <c r="H3266" i="1"/>
  <c r="G3266" i="1"/>
  <c r="F3266" i="1"/>
  <c r="E3266" i="1"/>
  <c r="I3282" i="1"/>
  <c r="H3282" i="1"/>
  <c r="G3282" i="1"/>
  <c r="F3282" i="1"/>
  <c r="E3282" i="1"/>
  <c r="I3298" i="1"/>
  <c r="H3298" i="1"/>
  <c r="G3298" i="1"/>
  <c r="F3298" i="1"/>
  <c r="E3298" i="1"/>
  <c r="I3314" i="1"/>
  <c r="H3314" i="1"/>
  <c r="G3314" i="1"/>
  <c r="F3314" i="1"/>
  <c r="E3314" i="1"/>
  <c r="I3330" i="1"/>
  <c r="H3330" i="1"/>
  <c r="G3330" i="1"/>
  <c r="F3330" i="1"/>
  <c r="E3330" i="1"/>
  <c r="I3346" i="1"/>
  <c r="H3346" i="1"/>
  <c r="G3346" i="1"/>
  <c r="F3346" i="1"/>
  <c r="E3346" i="1"/>
  <c r="I3362" i="1"/>
  <c r="H3362" i="1"/>
  <c r="G3362" i="1"/>
  <c r="F3362" i="1"/>
  <c r="E3362" i="1"/>
  <c r="I3378" i="1"/>
  <c r="H3378" i="1"/>
  <c r="G3378" i="1"/>
  <c r="F3378" i="1"/>
  <c r="E3378" i="1"/>
  <c r="I3394" i="1"/>
  <c r="H3394" i="1"/>
  <c r="G3394" i="1"/>
  <c r="F3394" i="1"/>
  <c r="E3394" i="1"/>
  <c r="I3410" i="1"/>
  <c r="H3410" i="1"/>
  <c r="G3410" i="1"/>
  <c r="F3410" i="1"/>
  <c r="E3410" i="1"/>
  <c r="I3426" i="1"/>
  <c r="H3426" i="1"/>
  <c r="G3426" i="1"/>
  <c r="F3426" i="1"/>
  <c r="E3426" i="1"/>
  <c r="I3442" i="1"/>
  <c r="H3442" i="1"/>
  <c r="G3442" i="1"/>
  <c r="F3442" i="1"/>
  <c r="E3442" i="1"/>
  <c r="I3458" i="1"/>
  <c r="H3458" i="1"/>
  <c r="G3458" i="1"/>
  <c r="F3458" i="1"/>
  <c r="E3458" i="1"/>
  <c r="I3474" i="1"/>
  <c r="H3474" i="1"/>
  <c r="G3474" i="1"/>
  <c r="F3474" i="1"/>
  <c r="E3474" i="1"/>
  <c r="I3490" i="1"/>
  <c r="H3490" i="1"/>
  <c r="G3490" i="1"/>
  <c r="F3490" i="1"/>
  <c r="E3490" i="1"/>
  <c r="I3506" i="1"/>
  <c r="H3506" i="1"/>
  <c r="G3506" i="1"/>
  <c r="F3506" i="1"/>
  <c r="E3506" i="1"/>
  <c r="I3522" i="1"/>
  <c r="H3522" i="1"/>
  <c r="G3522" i="1"/>
  <c r="F3522" i="1"/>
  <c r="E3522" i="1"/>
  <c r="I3538" i="1"/>
  <c r="H3538" i="1"/>
  <c r="G3538" i="1"/>
  <c r="F3538" i="1"/>
  <c r="E3538" i="1"/>
  <c r="I3554" i="1"/>
  <c r="H3554" i="1"/>
  <c r="G3554" i="1"/>
  <c r="F3554" i="1"/>
  <c r="E3554" i="1"/>
  <c r="I3570" i="1"/>
  <c r="H3570" i="1"/>
  <c r="G3570" i="1"/>
  <c r="F3570" i="1"/>
  <c r="E3570" i="1"/>
  <c r="I3586" i="1"/>
  <c r="H3586" i="1"/>
  <c r="G3586" i="1"/>
  <c r="F3586" i="1"/>
  <c r="E3586" i="1"/>
  <c r="I3602" i="1"/>
  <c r="H3602" i="1"/>
  <c r="G3602" i="1"/>
  <c r="F3602" i="1"/>
  <c r="E3602" i="1"/>
  <c r="I3618" i="1"/>
  <c r="H3618" i="1"/>
  <c r="G3618" i="1"/>
  <c r="F3618" i="1"/>
  <c r="E3618" i="1"/>
  <c r="I3634" i="1"/>
  <c r="H3634" i="1"/>
  <c r="G3634" i="1"/>
  <c r="F3634" i="1"/>
  <c r="E3634" i="1"/>
  <c r="I3650" i="1"/>
  <c r="H3650" i="1"/>
  <c r="G3650" i="1"/>
  <c r="F3650" i="1"/>
  <c r="E3650" i="1"/>
  <c r="I3666" i="1"/>
  <c r="H3666" i="1"/>
  <c r="G3666" i="1"/>
  <c r="F3666" i="1"/>
  <c r="E3666" i="1"/>
  <c r="I3682" i="1"/>
  <c r="H3682" i="1"/>
  <c r="G3682" i="1"/>
  <c r="F3682" i="1"/>
  <c r="E3682" i="1"/>
  <c r="I3698" i="1"/>
  <c r="H3698" i="1"/>
  <c r="G3698" i="1"/>
  <c r="F3698" i="1"/>
  <c r="E3698" i="1"/>
  <c r="I3714" i="1"/>
  <c r="H3714" i="1"/>
  <c r="G3714" i="1"/>
  <c r="F3714" i="1"/>
  <c r="E3714" i="1"/>
  <c r="I3730" i="1"/>
  <c r="H3730" i="1"/>
  <c r="G3730" i="1"/>
  <c r="F3730" i="1"/>
  <c r="E3730" i="1"/>
  <c r="I3746" i="1"/>
  <c r="H3746" i="1"/>
  <c r="G3746" i="1"/>
  <c r="F3746" i="1"/>
  <c r="E3746" i="1"/>
  <c r="I3762" i="1"/>
  <c r="H3762" i="1"/>
  <c r="G3762" i="1"/>
  <c r="F3762" i="1"/>
  <c r="E3762" i="1"/>
  <c r="I3778" i="1"/>
  <c r="H3778" i="1"/>
  <c r="G3778" i="1"/>
  <c r="F3778" i="1"/>
  <c r="E3778" i="1"/>
  <c r="I3794" i="1"/>
  <c r="H3794" i="1"/>
  <c r="G3794" i="1"/>
  <c r="F3794" i="1"/>
  <c r="E3794" i="1"/>
  <c r="I3810" i="1"/>
  <c r="H3810" i="1"/>
  <c r="G3810" i="1"/>
  <c r="F3810" i="1"/>
  <c r="E3810" i="1"/>
  <c r="I3826" i="1"/>
  <c r="H3826" i="1"/>
  <c r="G3826" i="1"/>
  <c r="F3826" i="1"/>
  <c r="E3826" i="1"/>
  <c r="I3842" i="1"/>
  <c r="H3842" i="1"/>
  <c r="G3842" i="1"/>
  <c r="F3842" i="1"/>
  <c r="E3842" i="1"/>
  <c r="I3858" i="1"/>
  <c r="H3858" i="1"/>
  <c r="G3858" i="1"/>
  <c r="F3858" i="1"/>
  <c r="E3858" i="1"/>
  <c r="I3874" i="1"/>
  <c r="H3874" i="1"/>
  <c r="G3874" i="1"/>
  <c r="F3874" i="1"/>
  <c r="E3874" i="1"/>
  <c r="I3890" i="1"/>
  <c r="H3890" i="1"/>
  <c r="G3890" i="1"/>
  <c r="F3890" i="1"/>
  <c r="E3890" i="1"/>
  <c r="I3906" i="1"/>
  <c r="H3906" i="1"/>
  <c r="G3906" i="1"/>
  <c r="F3906" i="1"/>
  <c r="E3906" i="1"/>
  <c r="I3922" i="1"/>
  <c r="H3922" i="1"/>
  <c r="G3922" i="1"/>
  <c r="F3922" i="1"/>
  <c r="E3922" i="1"/>
  <c r="I3938" i="1"/>
  <c r="H3938" i="1"/>
  <c r="G3938" i="1"/>
  <c r="F3938" i="1"/>
  <c r="E3938" i="1"/>
  <c r="I3954" i="1"/>
  <c r="H3954" i="1"/>
  <c r="G3954" i="1"/>
  <c r="F3954" i="1"/>
  <c r="E3954" i="1"/>
  <c r="I3970" i="1"/>
  <c r="H3970" i="1"/>
  <c r="G3970" i="1"/>
  <c r="F3970" i="1"/>
  <c r="E3970" i="1"/>
  <c r="I3986" i="1"/>
  <c r="H3986" i="1"/>
  <c r="G3986" i="1"/>
  <c r="F3986" i="1"/>
  <c r="E3986" i="1"/>
  <c r="E2" i="1"/>
  <c r="F2" i="1" s="1"/>
  <c r="G2" i="1" l="1"/>
  <c r="I2" i="1" s="1"/>
  <c r="E3" i="1" s="1"/>
  <c r="F3" i="1" s="1"/>
  <c r="G3" i="1" s="1"/>
  <c r="I3" i="1" s="1"/>
  <c r="E4" i="1" s="1"/>
  <c r="F4" i="1" l="1"/>
  <c r="G4" i="1" s="1"/>
  <c r="I4" i="1" s="1"/>
  <c r="E5" i="1" l="1"/>
  <c r="F5" i="1" l="1"/>
  <c r="G5" i="1" s="1"/>
  <c r="I5" i="1" l="1"/>
  <c r="E6" i="1" s="1"/>
  <c r="F6" i="1" l="1"/>
  <c r="G6" i="1" s="1"/>
  <c r="I6" i="1" l="1"/>
  <c r="E7" i="1" s="1"/>
  <c r="F7" i="1" l="1"/>
  <c r="G7" i="1" s="1"/>
  <c r="I7" i="1" l="1"/>
  <c r="E8" i="1" s="1"/>
  <c r="F8" i="1" l="1"/>
  <c r="G8" i="1" s="1"/>
  <c r="I8" i="1" l="1"/>
  <c r="E9" i="1" s="1"/>
  <c r="F9" i="1" l="1"/>
  <c r="G9" i="1" s="1"/>
  <c r="I9" i="1" l="1"/>
  <c r="E10" i="1" s="1"/>
  <c r="F10" i="1" l="1"/>
  <c r="G10" i="1" s="1"/>
  <c r="I10" i="1" l="1"/>
  <c r="E11" i="1" s="1"/>
  <c r="F11" i="1" l="1"/>
  <c r="G11" i="1" s="1"/>
  <c r="I11" i="1" l="1"/>
  <c r="E12" i="1" s="1"/>
  <c r="F12" i="1" l="1"/>
  <c r="G12" i="1" s="1"/>
  <c r="I12" i="1" s="1"/>
  <c r="E13" i="1" l="1"/>
  <c r="F13" i="1" l="1"/>
  <c r="G13" i="1" s="1"/>
  <c r="I13" i="1" s="1"/>
  <c r="E14" i="1" l="1"/>
  <c r="F14" i="1" s="1"/>
  <c r="G14" i="1" s="1"/>
  <c r="I14" i="1" s="1"/>
  <c r="E15" i="1" l="1"/>
  <c r="F15" i="1" l="1"/>
  <c r="G15" i="1" s="1"/>
  <c r="I15" i="1" s="1"/>
  <c r="E16" i="1" l="1"/>
  <c r="F16" i="1" l="1"/>
  <c r="G16" i="1" s="1"/>
  <c r="I16" i="1" s="1"/>
  <c r="E17" i="1" l="1"/>
  <c r="F17" i="1" l="1"/>
  <c r="G17" i="1" s="1"/>
  <c r="I17" i="1" l="1"/>
  <c r="E18" i="1" s="1"/>
  <c r="F18" i="1" l="1"/>
  <c r="G18" i="1" s="1"/>
  <c r="I18" i="1" s="1"/>
  <c r="E19" i="1" l="1"/>
  <c r="F19" i="1" s="1"/>
  <c r="G19" i="1" s="1"/>
  <c r="I19" i="1" s="1"/>
  <c r="E20" i="1" l="1"/>
  <c r="F20" i="1" l="1"/>
  <c r="G20" i="1" s="1"/>
  <c r="I20" i="1" l="1"/>
  <c r="E21" i="1" s="1"/>
  <c r="F21" i="1" s="1"/>
  <c r="G21" i="1" s="1"/>
  <c r="I21" i="1" l="1"/>
  <c r="E22" i="1" s="1"/>
  <c r="F22" i="1" s="1"/>
  <c r="G22" i="1" s="1"/>
  <c r="I22" i="1" s="1"/>
  <c r="E23" i="1" l="1"/>
  <c r="F23" i="1" l="1"/>
  <c r="G23" i="1" s="1"/>
  <c r="I23" i="1" s="1"/>
  <c r="E24" i="1" l="1"/>
  <c r="F24" i="1" l="1"/>
  <c r="G24" i="1" s="1"/>
  <c r="I24" i="1" s="1"/>
  <c r="E25" i="1" l="1"/>
  <c r="F25" i="1" l="1"/>
  <c r="G25" i="1" s="1"/>
  <c r="I25" i="1" s="1"/>
  <c r="E26" i="1" l="1"/>
  <c r="F26" i="1" l="1"/>
  <c r="G26" i="1" s="1"/>
  <c r="I26" i="1" s="1"/>
  <c r="E27" i="1" l="1"/>
  <c r="F27" i="1" l="1"/>
  <c r="G27" i="1" s="1"/>
  <c r="I27" i="1" s="1"/>
  <c r="E28" i="1" l="1"/>
  <c r="F28" i="1" l="1"/>
  <c r="G28" i="1" s="1"/>
  <c r="I28" i="1" s="1"/>
  <c r="E29" i="1" l="1"/>
  <c r="F29" i="1" s="1"/>
  <c r="G29" i="1" s="1"/>
  <c r="I29" i="1" s="1"/>
  <c r="E30" i="1" l="1"/>
  <c r="F30" i="1" l="1"/>
  <c r="G30" i="1" s="1"/>
  <c r="I30" i="1" s="1"/>
  <c r="E31" i="1" l="1"/>
  <c r="F31" i="1" l="1"/>
  <c r="G31" i="1" s="1"/>
  <c r="I31" i="1" s="1"/>
  <c r="E32" i="1" l="1"/>
  <c r="F32" i="1" l="1"/>
  <c r="G32" i="1" s="1"/>
  <c r="I32" i="1" s="1"/>
  <c r="E33" i="1" l="1"/>
  <c r="F33" i="1" l="1"/>
  <c r="G33" i="1" s="1"/>
  <c r="I33" i="1" s="1"/>
  <c r="E34" i="1" l="1"/>
  <c r="F34" i="1" l="1"/>
  <c r="G34" i="1" s="1"/>
  <c r="I34" i="1" s="1"/>
  <c r="E35" i="1" l="1"/>
  <c r="F35" i="1" s="1"/>
  <c r="G35" i="1" s="1"/>
  <c r="I35" i="1" s="1"/>
  <c r="E36" i="1" l="1"/>
  <c r="F36" i="1" l="1"/>
  <c r="G36" i="1" s="1"/>
  <c r="I36" i="1" s="1"/>
  <c r="E37" i="1" l="1"/>
  <c r="F37" i="1" l="1"/>
  <c r="G37" i="1" s="1"/>
  <c r="I37" i="1" s="1"/>
  <c r="E38" i="1" l="1"/>
  <c r="F38" i="1"/>
  <c r="G38" i="1" s="1"/>
  <c r="I38" i="1" s="1"/>
  <c r="E39" i="1" l="1"/>
  <c r="F39" i="1" l="1"/>
  <c r="G39" i="1" s="1"/>
  <c r="I39" i="1" s="1"/>
  <c r="E40" i="1" l="1"/>
  <c r="F40" i="1" l="1"/>
  <c r="G40" i="1" s="1"/>
  <c r="I40" i="1" s="1"/>
  <c r="E41" i="1" l="1"/>
  <c r="F41" i="1" l="1"/>
  <c r="G41" i="1" s="1"/>
  <c r="I41" i="1" s="1"/>
  <c r="E42" i="1" l="1"/>
  <c r="F42" i="1" l="1"/>
  <c r="G42" i="1" s="1"/>
  <c r="I42" i="1" s="1"/>
  <c r="E43" i="1" l="1"/>
  <c r="F43" i="1" l="1"/>
  <c r="G43" i="1" s="1"/>
  <c r="I43" i="1" s="1"/>
  <c r="E44" i="1" l="1"/>
  <c r="F44" i="1" s="1"/>
  <c r="G44" i="1" s="1"/>
  <c r="I44" i="1" l="1"/>
  <c r="E45" i="1" s="1"/>
  <c r="F45" i="1" s="1"/>
  <c r="G45" i="1" s="1"/>
  <c r="I45" i="1" l="1"/>
  <c r="E46" i="1" s="1"/>
  <c r="F46" i="1" l="1"/>
  <c r="G46" i="1" s="1"/>
  <c r="I46" i="1" l="1"/>
  <c r="E47" i="1" s="1"/>
  <c r="F47" i="1" s="1"/>
  <c r="G47" i="1" s="1"/>
  <c r="I47" i="1" l="1"/>
  <c r="E48" i="1" s="1"/>
  <c r="F48" i="1" s="1"/>
  <c r="G48" i="1" s="1"/>
  <c r="I48" i="1" l="1"/>
  <c r="E49" i="1" s="1"/>
  <c r="F49" i="1" s="1"/>
  <c r="G49" i="1" s="1"/>
  <c r="I49" i="1" l="1"/>
  <c r="E50" i="1" s="1"/>
  <c r="F50" i="1" s="1"/>
  <c r="G50" i="1" s="1"/>
  <c r="I50" i="1" l="1"/>
  <c r="E51" i="1" s="1"/>
  <c r="F51" i="1" s="1"/>
  <c r="G51" i="1" s="1"/>
  <c r="I51" i="1" l="1"/>
  <c r="E52" i="1" s="1"/>
  <c r="F52" i="1" s="1"/>
  <c r="G52" i="1" s="1"/>
  <c r="I52" i="1" s="1"/>
  <c r="E53" i="1" l="1"/>
  <c r="F53" i="1" s="1"/>
  <c r="G53" i="1" s="1"/>
  <c r="I53" i="1" s="1"/>
  <c r="E54" i="1" l="1"/>
  <c r="F54" i="1" l="1"/>
  <c r="G54" i="1" s="1"/>
  <c r="I54" i="1" s="1"/>
  <c r="E55" i="1" l="1"/>
  <c r="F55" i="1" l="1"/>
  <c r="G55" i="1" s="1"/>
  <c r="I55" i="1" s="1"/>
  <c r="E56" i="1" l="1"/>
  <c r="F56" i="1" s="1"/>
  <c r="G56" i="1" s="1"/>
  <c r="I56" i="1" s="1"/>
  <c r="E57" i="1" l="1"/>
  <c r="F57" i="1" s="1"/>
  <c r="G57" i="1" s="1"/>
  <c r="I57" i="1" s="1"/>
  <c r="E58" i="1" l="1"/>
  <c r="F58" i="1" s="1"/>
  <c r="G58" i="1" s="1"/>
  <c r="I58" i="1" s="1"/>
  <c r="E59" i="1" l="1"/>
  <c r="F59" i="1" s="1"/>
  <c r="G59" i="1" s="1"/>
  <c r="I59" i="1" s="1"/>
  <c r="E60" i="1" l="1"/>
  <c r="F60" i="1" s="1"/>
  <c r="G60" i="1" s="1"/>
  <c r="I60" i="1" s="1"/>
  <c r="E61" i="1" l="1"/>
  <c r="F61" i="1" l="1"/>
  <c r="G61" i="1" s="1"/>
  <c r="I61" i="1" s="1"/>
  <c r="E62" i="1" l="1"/>
  <c r="F62" i="1" l="1"/>
  <c r="G62" i="1" s="1"/>
  <c r="I62" i="1" s="1"/>
  <c r="E63" i="1" l="1"/>
  <c r="F63" i="1" l="1"/>
  <c r="G63" i="1" s="1"/>
  <c r="I63" i="1" s="1"/>
  <c r="E64" i="1" l="1"/>
  <c r="F64" i="1" l="1"/>
  <c r="G64" i="1" s="1"/>
  <c r="I64" i="1" l="1"/>
  <c r="E65" i="1" s="1"/>
  <c r="F65" i="1" s="1"/>
  <c r="G65" i="1" s="1"/>
  <c r="I65" i="1" l="1"/>
  <c r="E66" i="1" s="1"/>
  <c r="F66" i="1" l="1"/>
  <c r="G66" i="1" s="1"/>
  <c r="I66" i="1" s="1"/>
  <c r="E67" i="1" s="1"/>
  <c r="F67" i="1" s="1"/>
  <c r="G67" i="1" s="1"/>
  <c r="I67" i="1" l="1"/>
  <c r="E68" i="1" s="1"/>
  <c r="F68" i="1" l="1"/>
  <c r="G68" i="1" s="1"/>
  <c r="I68" i="1" s="1"/>
  <c r="E69" i="1" s="1"/>
  <c r="F69" i="1" s="1"/>
  <c r="G69" i="1" s="1"/>
  <c r="I69" i="1" l="1"/>
  <c r="E70" i="1" s="1"/>
  <c r="F70" i="1" s="1"/>
  <c r="G70" i="1" s="1"/>
  <c r="I70" i="1" l="1"/>
  <c r="E71" i="1" s="1"/>
  <c r="F71" i="1" s="1"/>
  <c r="G71" i="1" s="1"/>
  <c r="I71" i="1" l="1"/>
  <c r="E72" i="1" s="1"/>
  <c r="F72" i="1" s="1"/>
  <c r="G72" i="1" s="1"/>
  <c r="I72" i="1" s="1"/>
  <c r="E73" i="1" l="1"/>
  <c r="F73" i="1" s="1"/>
  <c r="G73" i="1" s="1"/>
  <c r="I73" i="1" s="1"/>
  <c r="E74" i="1" l="1"/>
  <c r="F74" i="1" s="1"/>
  <c r="G74" i="1" s="1"/>
  <c r="I74" i="1" s="1"/>
  <c r="E75" i="1" l="1"/>
  <c r="F75" i="1" s="1"/>
  <c r="G75" i="1" s="1"/>
  <c r="I75" i="1" s="1"/>
  <c r="E76" i="1" l="1"/>
  <c r="F76" i="1" s="1"/>
  <c r="G76" i="1" s="1"/>
  <c r="I76" i="1" s="1"/>
  <c r="E77" i="1" l="1"/>
  <c r="F77" i="1" s="1"/>
  <c r="G77" i="1" s="1"/>
  <c r="I77" i="1" s="1"/>
  <c r="E78" i="1" l="1"/>
  <c r="F78" i="1" s="1"/>
  <c r="G78" i="1" s="1"/>
  <c r="I78" i="1" s="1"/>
  <c r="E79" i="1" l="1"/>
  <c r="F79" i="1" s="1"/>
  <c r="G79" i="1" s="1"/>
  <c r="I79" i="1" s="1"/>
  <c r="E80" i="1" l="1"/>
  <c r="F80" i="1" s="1"/>
  <c r="G80" i="1" s="1"/>
  <c r="I80" i="1" s="1"/>
  <c r="E81" i="1" l="1"/>
  <c r="F81" i="1" l="1"/>
  <c r="G81" i="1" s="1"/>
  <c r="I81" i="1" l="1"/>
  <c r="E82" i="1" s="1"/>
  <c r="F82" i="1" s="1"/>
  <c r="G82" i="1" s="1"/>
  <c r="I82" i="1" s="1"/>
  <c r="E83" i="1" l="1"/>
  <c r="F83" i="1" s="1"/>
  <c r="G83" i="1" s="1"/>
  <c r="I83" i="1" s="1"/>
  <c r="E84" i="1" l="1"/>
  <c r="F84" i="1" s="1"/>
  <c r="G84" i="1" s="1"/>
  <c r="I84" i="1" s="1"/>
  <c r="E85" i="1" l="1"/>
  <c r="F85" i="1"/>
  <c r="G85" i="1" s="1"/>
  <c r="I85" i="1" s="1"/>
  <c r="E86" i="1" l="1"/>
  <c r="F86" i="1" l="1"/>
  <c r="G86" i="1" s="1"/>
  <c r="I86" i="1" s="1"/>
  <c r="E87" i="1" l="1"/>
  <c r="F87" i="1" l="1"/>
  <c r="G87" i="1" s="1"/>
  <c r="I87" i="1" s="1"/>
  <c r="E88" i="1" l="1"/>
  <c r="F88" i="1"/>
  <c r="G88" i="1" s="1"/>
  <c r="I88" i="1" s="1"/>
  <c r="E89" i="1" l="1"/>
  <c r="F89" i="1" s="1"/>
  <c r="G89" i="1" s="1"/>
  <c r="I89" i="1" s="1"/>
  <c r="E90" i="1" l="1"/>
  <c r="F90" i="1"/>
  <c r="G90" i="1" s="1"/>
  <c r="I90" i="1" s="1"/>
  <c r="E91" i="1" l="1"/>
  <c r="F91" i="1" l="1"/>
  <c r="G91" i="1" s="1"/>
  <c r="I91" i="1" s="1"/>
  <c r="E92" i="1" l="1"/>
  <c r="F92" i="1" s="1"/>
  <c r="G92" i="1" s="1"/>
  <c r="I92" i="1" s="1"/>
  <c r="E93" i="1" l="1"/>
  <c r="F93" i="1" l="1"/>
  <c r="G93" i="1" s="1"/>
  <c r="I93" i="1" s="1"/>
  <c r="E94" i="1" l="1"/>
  <c r="F94" i="1" l="1"/>
  <c r="G94" i="1" s="1"/>
  <c r="I94" i="1" s="1"/>
  <c r="E95" i="1" l="1"/>
  <c r="F95" i="1" s="1"/>
  <c r="G95" i="1" s="1"/>
  <c r="I95" i="1" s="1"/>
  <c r="E96" i="1" l="1"/>
  <c r="F96" i="1" s="1"/>
  <c r="G96" i="1" s="1"/>
  <c r="I96" i="1" s="1"/>
  <c r="E97" i="1" l="1"/>
  <c r="F97" i="1" l="1"/>
  <c r="G97" i="1" s="1"/>
  <c r="I97" i="1" s="1"/>
  <c r="E98" i="1" l="1"/>
  <c r="F98" i="1" l="1"/>
  <c r="G98" i="1" s="1"/>
  <c r="I98" i="1" s="1"/>
  <c r="E99" i="1" l="1"/>
  <c r="F99" i="1" l="1"/>
  <c r="G99" i="1" s="1"/>
  <c r="I99" i="1" s="1"/>
  <c r="E100" i="1" l="1"/>
  <c r="F100" i="1"/>
  <c r="G100" i="1" s="1"/>
  <c r="I100" i="1" s="1"/>
  <c r="E101" i="1" l="1"/>
  <c r="F101" i="1" l="1"/>
  <c r="G101" i="1" s="1"/>
  <c r="I101" i="1" s="1"/>
  <c r="E102" i="1" l="1"/>
  <c r="F102" i="1" l="1"/>
  <c r="G102" i="1" s="1"/>
  <c r="I102" i="1" s="1"/>
  <c r="E103" i="1" l="1"/>
  <c r="F103" i="1" l="1"/>
  <c r="G103" i="1" s="1"/>
  <c r="I103" i="1" s="1"/>
  <c r="E104" i="1" l="1"/>
  <c r="F104" i="1" l="1"/>
  <c r="G104" i="1" s="1"/>
  <c r="I104" i="1" s="1"/>
  <c r="E105" i="1" l="1"/>
  <c r="F105" i="1" l="1"/>
  <c r="G105" i="1" s="1"/>
  <c r="I105" i="1" s="1"/>
  <c r="E106" i="1" l="1"/>
  <c r="F106" i="1" l="1"/>
  <c r="G106" i="1" s="1"/>
  <c r="I106" i="1" s="1"/>
  <c r="E107" i="1" l="1"/>
  <c r="F107" i="1" l="1"/>
  <c r="G107" i="1" s="1"/>
  <c r="I107" i="1" s="1"/>
  <c r="E108" i="1" l="1"/>
  <c r="F108" i="1" l="1"/>
  <c r="G108" i="1" s="1"/>
  <c r="I108" i="1" s="1"/>
  <c r="E109" i="1" l="1"/>
  <c r="F109" i="1" s="1"/>
  <c r="G109" i="1" s="1"/>
  <c r="I109" i="1" s="1"/>
  <c r="E110" i="1" l="1"/>
  <c r="F110" i="1" l="1"/>
  <c r="G110" i="1" s="1"/>
  <c r="I110" i="1" s="1"/>
  <c r="E111" i="1" l="1"/>
  <c r="F111" i="1" l="1"/>
  <c r="G111" i="1" s="1"/>
  <c r="I111" i="1" s="1"/>
  <c r="E112" i="1" l="1"/>
  <c r="F112" i="1" l="1"/>
  <c r="G112" i="1" s="1"/>
  <c r="I112" i="1" s="1"/>
  <c r="E113" i="1" l="1"/>
  <c r="F113" i="1" l="1"/>
  <c r="G113" i="1" s="1"/>
  <c r="I113" i="1" s="1"/>
  <c r="E114" i="1" l="1"/>
  <c r="F114" i="1" l="1"/>
  <c r="G114" i="1" s="1"/>
  <c r="I114" i="1" s="1"/>
  <c r="E115" i="1" l="1"/>
  <c r="F115" i="1" l="1"/>
  <c r="G115" i="1" s="1"/>
  <c r="I115" i="1" s="1"/>
  <c r="E116" i="1" l="1"/>
  <c r="F116" i="1" s="1"/>
  <c r="G116" i="1" s="1"/>
  <c r="I116" i="1" s="1"/>
  <c r="E117" i="1" l="1"/>
  <c r="F117" i="1"/>
  <c r="G117" i="1" s="1"/>
  <c r="I117" i="1" s="1"/>
  <c r="E118" i="1" l="1"/>
  <c r="F118" i="1" l="1"/>
  <c r="G118" i="1" s="1"/>
  <c r="I118" i="1" s="1"/>
  <c r="E119" i="1" l="1"/>
  <c r="F119" i="1"/>
  <c r="G119" i="1" s="1"/>
  <c r="I119" i="1" s="1"/>
  <c r="E120" i="1" l="1"/>
  <c r="F120" i="1"/>
  <c r="G120" i="1" s="1"/>
  <c r="I120" i="1" s="1"/>
  <c r="E121" i="1" l="1"/>
  <c r="F121" i="1" l="1"/>
  <c r="G121" i="1" s="1"/>
  <c r="I121" i="1" s="1"/>
  <c r="E122" i="1" l="1"/>
  <c r="F122" i="1" l="1"/>
  <c r="G122" i="1" s="1"/>
  <c r="I122" i="1" s="1"/>
  <c r="E123" i="1" l="1"/>
  <c r="F123" i="1" l="1"/>
  <c r="G123" i="1" s="1"/>
  <c r="I123" i="1" s="1"/>
  <c r="E124" i="1" l="1"/>
  <c r="F124" i="1" l="1"/>
  <c r="G124" i="1" s="1"/>
  <c r="I124" i="1" s="1"/>
  <c r="E125" i="1" l="1"/>
  <c r="F125" i="1"/>
  <c r="G125" i="1" s="1"/>
  <c r="I125" i="1" s="1"/>
  <c r="E126" i="1" l="1"/>
  <c r="F126" i="1" l="1"/>
  <c r="G126" i="1" s="1"/>
  <c r="I126" i="1" s="1"/>
  <c r="E127" i="1" l="1"/>
  <c r="F127" i="1" l="1"/>
  <c r="G127" i="1" s="1"/>
  <c r="I127" i="1" s="1"/>
  <c r="E128" i="1" l="1"/>
  <c r="F128" i="1" s="1"/>
  <c r="G128" i="1" s="1"/>
  <c r="I128" i="1" s="1"/>
  <c r="E129" i="1" l="1"/>
  <c r="F129" i="1" l="1"/>
  <c r="G129" i="1" s="1"/>
  <c r="I129" i="1" s="1"/>
  <c r="E130" i="1" l="1"/>
  <c r="F130" i="1" l="1"/>
  <c r="G130" i="1" s="1"/>
  <c r="I130" i="1" s="1"/>
  <c r="E131" i="1" l="1"/>
  <c r="F131" i="1" l="1"/>
  <c r="G131" i="1" s="1"/>
  <c r="I131" i="1" s="1"/>
  <c r="E132" i="1" l="1"/>
  <c r="F132" i="1" s="1"/>
  <c r="G132" i="1" s="1"/>
  <c r="I132" i="1" s="1"/>
  <c r="E133" i="1" l="1"/>
  <c r="F133" i="1" l="1"/>
  <c r="G133" i="1" s="1"/>
  <c r="I133" i="1" s="1"/>
  <c r="E134" i="1" l="1"/>
  <c r="F134" i="1" l="1"/>
  <c r="G134" i="1" s="1"/>
  <c r="I134" i="1" s="1"/>
  <c r="E135" i="1" l="1"/>
  <c r="F135" i="1" l="1"/>
  <c r="G135" i="1" s="1"/>
  <c r="I135" i="1" s="1"/>
  <c r="E136" i="1" l="1"/>
  <c r="F136" i="1" l="1"/>
  <c r="G136" i="1" s="1"/>
  <c r="I136" i="1" s="1"/>
  <c r="E137" i="1" l="1"/>
  <c r="F137" i="1" l="1"/>
  <c r="G137" i="1" s="1"/>
  <c r="I137" i="1" s="1"/>
  <c r="E138" i="1" l="1"/>
  <c r="F138" i="1" l="1"/>
  <c r="G138" i="1" s="1"/>
  <c r="I138" i="1" s="1"/>
  <c r="E139" i="1" l="1"/>
  <c r="F139" i="1" l="1"/>
  <c r="G139" i="1" s="1"/>
  <c r="I139" i="1" s="1"/>
  <c r="E140" i="1" l="1"/>
  <c r="F140" i="1" l="1"/>
  <c r="G140" i="1" s="1"/>
  <c r="I140" i="1" s="1"/>
  <c r="E141" i="1" l="1"/>
  <c r="F141" i="1" l="1"/>
  <c r="G141" i="1" s="1"/>
  <c r="I141" i="1" s="1"/>
  <c r="E142" i="1" l="1"/>
  <c r="F142" i="1" l="1"/>
  <c r="G142" i="1" s="1"/>
  <c r="I142" i="1" s="1"/>
  <c r="E143" i="1" l="1"/>
  <c r="F143" i="1" l="1"/>
  <c r="G143" i="1" s="1"/>
  <c r="I143" i="1" s="1"/>
  <c r="E144" i="1" l="1"/>
  <c r="F144" i="1" l="1"/>
  <c r="G144" i="1" s="1"/>
  <c r="I144" i="1" s="1"/>
  <c r="E145" i="1" l="1"/>
  <c r="F145" i="1" l="1"/>
  <c r="G145" i="1" s="1"/>
  <c r="I145" i="1" s="1"/>
  <c r="E146" i="1" l="1"/>
  <c r="F146" i="1" l="1"/>
  <c r="G146" i="1" s="1"/>
  <c r="I146" i="1" s="1"/>
  <c r="E147" i="1" l="1"/>
  <c r="F147" i="1" s="1"/>
  <c r="G147" i="1" s="1"/>
  <c r="I147" i="1" s="1"/>
  <c r="E148" i="1" l="1"/>
  <c r="F148" i="1" l="1"/>
  <c r="G148" i="1" s="1"/>
  <c r="I148" i="1" s="1"/>
  <c r="E149" i="1" l="1"/>
  <c r="F149" i="1" l="1"/>
  <c r="G149" i="1" s="1"/>
  <c r="I149" i="1" s="1"/>
  <c r="E150" i="1" l="1"/>
  <c r="F150" i="1" l="1"/>
  <c r="G150" i="1" s="1"/>
  <c r="I150" i="1" s="1"/>
  <c r="E151" i="1" l="1"/>
  <c r="F151" i="1" l="1"/>
  <c r="G151" i="1" s="1"/>
  <c r="I151" i="1" s="1"/>
  <c r="E152" i="1" l="1"/>
  <c r="F152" i="1" l="1"/>
  <c r="G152" i="1" s="1"/>
  <c r="I152" i="1" s="1"/>
  <c r="E153" i="1" l="1"/>
  <c r="F153" i="1" l="1"/>
  <c r="G153" i="1" s="1"/>
  <c r="I153" i="1" s="1"/>
  <c r="E154" i="1" l="1"/>
  <c r="F154" i="1" l="1"/>
  <c r="G154" i="1" s="1"/>
  <c r="I154" i="1" s="1"/>
  <c r="E155" i="1" l="1"/>
  <c r="F155" i="1" s="1"/>
  <c r="G155" i="1" s="1"/>
  <c r="I155" i="1" s="1"/>
  <c r="E156" i="1" l="1"/>
  <c r="F156" i="1" s="1"/>
  <c r="G156" i="1" s="1"/>
  <c r="I156" i="1" l="1"/>
  <c r="E157" i="1" s="1"/>
  <c r="F157" i="1" l="1"/>
  <c r="G157" i="1" s="1"/>
  <c r="I157" i="1" s="1"/>
  <c r="E158" i="1" l="1"/>
  <c r="F158" i="1" l="1"/>
  <c r="G158" i="1" s="1"/>
  <c r="I158" i="1" s="1"/>
  <c r="E159" i="1" l="1"/>
  <c r="F159" i="1" l="1"/>
  <c r="G159" i="1" s="1"/>
  <c r="I159" i="1" s="1"/>
  <c r="E160" i="1" l="1"/>
  <c r="F160" i="1" l="1"/>
  <c r="G160" i="1" s="1"/>
  <c r="I160" i="1" s="1"/>
  <c r="E161" i="1" l="1"/>
  <c r="F161" i="1" l="1"/>
  <c r="G161" i="1" s="1"/>
  <c r="I161" i="1" s="1"/>
  <c r="E162" i="1" l="1"/>
  <c r="F162" i="1" l="1"/>
  <c r="G162" i="1" s="1"/>
  <c r="I162" i="1" s="1"/>
  <c r="E163" i="1" l="1"/>
  <c r="F163" i="1" l="1"/>
  <c r="G163" i="1" s="1"/>
  <c r="I163" i="1" s="1"/>
  <c r="E164" i="1" l="1"/>
  <c r="F164" i="1" l="1"/>
  <c r="G164" i="1" s="1"/>
  <c r="I164" i="1" l="1"/>
  <c r="E165" i="1" s="1"/>
  <c r="F165" i="1" l="1"/>
  <c r="G165" i="1" s="1"/>
  <c r="I165" i="1" s="1"/>
  <c r="E166" i="1" l="1"/>
  <c r="F166" i="1" l="1"/>
  <c r="G166" i="1" s="1"/>
  <c r="I166" i="1" l="1"/>
  <c r="E167" i="1" s="1"/>
  <c r="F167" i="1" l="1"/>
  <c r="G167" i="1" s="1"/>
  <c r="I167" i="1" l="1"/>
  <c r="E168" i="1" s="1"/>
  <c r="F168" i="1" l="1"/>
  <c r="G168" i="1" s="1"/>
  <c r="I168" i="1" s="1"/>
  <c r="E169" i="1" l="1"/>
  <c r="F169" i="1" l="1"/>
  <c r="G169" i="1" s="1"/>
  <c r="I169" i="1" s="1"/>
  <c r="E170" i="1" l="1"/>
  <c r="F170" i="1" l="1"/>
  <c r="G170" i="1" s="1"/>
  <c r="I170" i="1" l="1"/>
  <c r="E171" i="1" s="1"/>
  <c r="F171" i="1" l="1"/>
  <c r="G171" i="1" s="1"/>
  <c r="I171" i="1" l="1"/>
  <c r="E172" i="1" s="1"/>
  <c r="F172" i="1" l="1"/>
  <c r="G172" i="1" s="1"/>
  <c r="I172" i="1" s="1"/>
  <c r="E173" i="1" l="1"/>
  <c r="F173" i="1" l="1"/>
  <c r="G173" i="1" s="1"/>
  <c r="I173" i="1" s="1"/>
  <c r="E174" i="1" l="1"/>
  <c r="F174" i="1" l="1"/>
  <c r="G174" i="1" s="1"/>
  <c r="I174" i="1" s="1"/>
  <c r="E175" i="1" l="1"/>
  <c r="F175" i="1" l="1"/>
  <c r="G175" i="1" s="1"/>
  <c r="I175" i="1" s="1"/>
  <c r="E176" i="1" l="1"/>
  <c r="F176" i="1" l="1"/>
  <c r="G176" i="1" s="1"/>
  <c r="I176" i="1" s="1"/>
  <c r="E177" i="1" l="1"/>
  <c r="F177" i="1" l="1"/>
  <c r="G177" i="1" s="1"/>
  <c r="I177" i="1" s="1"/>
  <c r="E178" i="1" l="1"/>
  <c r="F178" i="1" l="1"/>
  <c r="G178" i="1" s="1"/>
  <c r="I178" i="1" s="1"/>
  <c r="E179" i="1" l="1"/>
  <c r="F179" i="1" l="1"/>
  <c r="G179" i="1" s="1"/>
  <c r="I179" i="1" s="1"/>
  <c r="E180" i="1" l="1"/>
  <c r="F180" i="1" l="1"/>
  <c r="G180" i="1" s="1"/>
  <c r="I180" i="1" s="1"/>
  <c r="E181" i="1" l="1"/>
  <c r="F181" i="1" l="1"/>
  <c r="G181" i="1" s="1"/>
  <c r="I181" i="1" l="1"/>
  <c r="E182" i="1" s="1"/>
  <c r="F182" i="1" l="1"/>
  <c r="G182" i="1" s="1"/>
  <c r="I182" i="1" s="1"/>
  <c r="E183" i="1" l="1"/>
  <c r="F183" i="1" l="1"/>
  <c r="G183" i="1" s="1"/>
  <c r="I183" i="1" s="1"/>
  <c r="E184" i="1" l="1"/>
  <c r="F184" i="1" l="1"/>
  <c r="G184" i="1" s="1"/>
  <c r="I184" i="1" s="1"/>
  <c r="E185" i="1" l="1"/>
  <c r="F185" i="1" l="1"/>
  <c r="G185" i="1" s="1"/>
  <c r="I185" i="1" s="1"/>
  <c r="E186" i="1" l="1"/>
  <c r="F186" i="1" l="1"/>
  <c r="G186" i="1" s="1"/>
  <c r="I186" i="1" s="1"/>
  <c r="E187" i="1" l="1"/>
  <c r="F187" i="1" l="1"/>
  <c r="G187" i="1" s="1"/>
  <c r="I187" i="1" s="1"/>
  <c r="E188" i="1" l="1"/>
  <c r="F188" i="1" s="1"/>
  <c r="G188" i="1" s="1"/>
  <c r="I188" i="1" s="1"/>
  <c r="E189" i="1" l="1"/>
  <c r="F189" i="1" l="1"/>
  <c r="G189" i="1" s="1"/>
  <c r="I189" i="1" s="1"/>
  <c r="E190" i="1" l="1"/>
  <c r="F190" i="1" s="1"/>
  <c r="G190" i="1" s="1"/>
  <c r="I190" i="1" l="1"/>
  <c r="E191" i="1" s="1"/>
  <c r="F191" i="1" l="1"/>
  <c r="G191" i="1" s="1"/>
  <c r="I191" i="1" l="1"/>
  <c r="E192" i="1" s="1"/>
  <c r="F192" i="1" l="1"/>
  <c r="G192" i="1" s="1"/>
  <c r="I192" i="1" s="1"/>
  <c r="E193" i="1" s="1"/>
  <c r="F193" i="1" s="1"/>
  <c r="G193" i="1" s="1"/>
  <c r="I193" i="1" s="1"/>
  <c r="E194" i="1" l="1"/>
  <c r="F194" i="1" l="1"/>
  <c r="G194" i="1" s="1"/>
  <c r="I194" i="1" s="1"/>
  <c r="E195" i="1" l="1"/>
  <c r="F195" i="1" s="1"/>
  <c r="G195" i="1" s="1"/>
  <c r="I195" i="1" s="1"/>
  <c r="E196" i="1" l="1"/>
  <c r="F196" i="1" s="1"/>
  <c r="G196" i="1" s="1"/>
  <c r="I196" i="1" s="1"/>
  <c r="E197" i="1" l="1"/>
  <c r="F197" i="1" l="1"/>
  <c r="G197" i="1" s="1"/>
  <c r="I197" i="1" s="1"/>
  <c r="E198" i="1" l="1"/>
  <c r="F198" i="1" s="1"/>
  <c r="G198" i="1" s="1"/>
  <c r="I198" i="1" s="1"/>
  <c r="E199" i="1" l="1"/>
  <c r="F199" i="1" l="1"/>
  <c r="G199" i="1" s="1"/>
  <c r="I199" i="1" s="1"/>
  <c r="E200" i="1" l="1"/>
  <c r="F200" i="1" l="1"/>
  <c r="G200" i="1" s="1"/>
  <c r="I200" i="1" s="1"/>
  <c r="E201" i="1" l="1"/>
  <c r="F201" i="1" l="1"/>
  <c r="G201" i="1" s="1"/>
  <c r="I201" i="1" s="1"/>
  <c r="E202" i="1" l="1"/>
  <c r="F202" i="1" l="1"/>
  <c r="G202" i="1" s="1"/>
  <c r="I202" i="1" l="1"/>
  <c r="E203" i="1" s="1"/>
  <c r="F203" i="1" l="1"/>
  <c r="G203" i="1" s="1"/>
  <c r="I203" i="1" s="1"/>
  <c r="E204" i="1" l="1"/>
  <c r="F204" i="1" l="1"/>
  <c r="G204" i="1" s="1"/>
  <c r="I204" i="1" s="1"/>
  <c r="E205" i="1" l="1"/>
  <c r="F205" i="1" l="1"/>
  <c r="G205" i="1" s="1"/>
  <c r="I205" i="1" s="1"/>
  <c r="E206" i="1" l="1"/>
  <c r="F206" i="1" s="1"/>
  <c r="G206" i="1" s="1"/>
  <c r="I206" i="1" s="1"/>
  <c r="E207" i="1" l="1"/>
  <c r="F207" i="1" s="1"/>
  <c r="G207" i="1" s="1"/>
  <c r="I207" i="1" s="1"/>
  <c r="E208" i="1" l="1"/>
  <c r="F208" i="1" s="1"/>
  <c r="G208" i="1" s="1"/>
  <c r="I208" i="1" s="1"/>
  <c r="E209" i="1" l="1"/>
  <c r="F209" i="1" s="1"/>
  <c r="G209" i="1" s="1"/>
  <c r="I209" i="1" s="1"/>
  <c r="E210" i="1" l="1"/>
  <c r="F210" i="1" l="1"/>
  <c r="G210" i="1" s="1"/>
  <c r="I210" i="1" s="1"/>
  <c r="E211" i="1" l="1"/>
  <c r="F211" i="1" l="1"/>
  <c r="G211" i="1" s="1"/>
  <c r="I211" i="1" l="1"/>
  <c r="E212" i="1" s="1"/>
  <c r="F212" i="1" s="1"/>
  <c r="G212" i="1" s="1"/>
  <c r="I212" i="1" l="1"/>
  <c r="E213" i="1" s="1"/>
  <c r="F213" i="1" s="1"/>
  <c r="G213" i="1" s="1"/>
  <c r="I213" i="1" l="1"/>
  <c r="E214" i="1" s="1"/>
  <c r="F214" i="1" l="1"/>
  <c r="G214" i="1" s="1"/>
  <c r="I214" i="1" l="1"/>
  <c r="E215" i="1" s="1"/>
  <c r="F215" i="1" s="1"/>
  <c r="G215" i="1" s="1"/>
  <c r="I215" i="1" s="1"/>
  <c r="E216" i="1" l="1"/>
  <c r="F216" i="1" l="1"/>
  <c r="G216" i="1" s="1"/>
  <c r="I216" i="1" l="1"/>
  <c r="E217" i="1" s="1"/>
  <c r="F217" i="1" s="1"/>
  <c r="G217" i="1" s="1"/>
  <c r="I217" i="1" s="1"/>
  <c r="E218" i="1" l="1"/>
  <c r="F218" i="1" l="1"/>
  <c r="G218" i="1" s="1"/>
  <c r="I218" i="1" l="1"/>
  <c r="E219" i="1" s="1"/>
  <c r="F219" i="1" l="1"/>
  <c r="G219" i="1" s="1"/>
  <c r="I219" i="1" l="1"/>
  <c r="E220" i="1" s="1"/>
  <c r="F220" i="1" l="1"/>
  <c r="G220" i="1" s="1"/>
  <c r="I220" i="1" s="1"/>
  <c r="E221" i="1" l="1"/>
  <c r="F221" i="1" l="1"/>
  <c r="G221" i="1" s="1"/>
  <c r="I221" i="1" l="1"/>
  <c r="E222" i="1" s="1"/>
  <c r="F222" i="1" l="1"/>
  <c r="G222" i="1" s="1"/>
  <c r="I222" i="1" l="1"/>
  <c r="E223" i="1" s="1"/>
  <c r="F223" i="1" l="1"/>
  <c r="G223" i="1" s="1"/>
  <c r="I223" i="1" l="1"/>
  <c r="E224" i="1" s="1"/>
  <c r="F224" i="1" l="1"/>
  <c r="G224" i="1" s="1"/>
  <c r="I224" i="1" l="1"/>
  <c r="E225" i="1" s="1"/>
  <c r="F225" i="1" l="1"/>
  <c r="G225" i="1" s="1"/>
  <c r="I225" i="1" l="1"/>
  <c r="E226" i="1" s="1"/>
  <c r="F226" i="1" l="1"/>
  <c r="G226" i="1" s="1"/>
  <c r="I226" i="1" l="1"/>
  <c r="E227" i="1" s="1"/>
  <c r="F227" i="1" l="1"/>
  <c r="G227" i="1" s="1"/>
  <c r="I227" i="1" s="1"/>
  <c r="E228" i="1" l="1"/>
  <c r="F228" i="1" s="1"/>
  <c r="G228" i="1" s="1"/>
  <c r="I228" i="1" s="1"/>
  <c r="E229" i="1" l="1"/>
  <c r="F229" i="1" s="1"/>
  <c r="G229" i="1" s="1"/>
  <c r="I229" i="1" s="1"/>
  <c r="E230" i="1" l="1"/>
  <c r="F230" i="1" s="1"/>
  <c r="G230" i="1" s="1"/>
  <c r="I230" i="1" s="1"/>
  <c r="E231" i="1" l="1"/>
  <c r="F231" i="1" s="1"/>
  <c r="G231" i="1" s="1"/>
  <c r="I231" i="1" s="1"/>
  <c r="E232" i="1" l="1"/>
  <c r="F232" i="1" s="1"/>
  <c r="G232" i="1" s="1"/>
  <c r="I232" i="1" s="1"/>
  <c r="E233" i="1" l="1"/>
  <c r="F233" i="1" s="1"/>
  <c r="G233" i="1" s="1"/>
  <c r="I233" i="1" s="1"/>
  <c r="E234" i="1" l="1"/>
  <c r="F234" i="1" s="1"/>
  <c r="G234" i="1" s="1"/>
  <c r="I234" i="1" s="1"/>
  <c r="E235" i="1" l="1"/>
  <c r="F235" i="1" s="1"/>
  <c r="G235" i="1" s="1"/>
  <c r="I235" i="1" s="1"/>
  <c r="E236" i="1" l="1"/>
  <c r="F236" i="1" s="1"/>
  <c r="G236" i="1" s="1"/>
  <c r="I236" i="1" s="1"/>
  <c r="E237" i="1" l="1"/>
  <c r="F237" i="1" s="1"/>
  <c r="G237" i="1" s="1"/>
  <c r="I237" i="1" s="1"/>
  <c r="E238" i="1" l="1"/>
  <c r="F238" i="1" s="1"/>
  <c r="G238" i="1" s="1"/>
  <c r="I238" i="1" s="1"/>
  <c r="E239" i="1" l="1"/>
  <c r="F239" i="1" s="1"/>
  <c r="G239" i="1" s="1"/>
  <c r="I239" i="1" s="1"/>
  <c r="E240" i="1" l="1"/>
  <c r="F240" i="1" s="1"/>
  <c r="G240" i="1" s="1"/>
  <c r="I240" i="1" s="1"/>
  <c r="E241" i="1" l="1"/>
  <c r="F241" i="1" s="1"/>
  <c r="G241" i="1" s="1"/>
  <c r="I241" i="1" s="1"/>
  <c r="E242" i="1" l="1"/>
  <c r="F242" i="1" s="1"/>
  <c r="G242" i="1" s="1"/>
  <c r="I242" i="1" s="1"/>
  <c r="E243" i="1" l="1"/>
  <c r="F243" i="1" s="1"/>
  <c r="G243" i="1" s="1"/>
  <c r="I243" i="1" s="1"/>
  <c r="E244" i="1" l="1"/>
  <c r="F244" i="1" s="1"/>
  <c r="G244" i="1" s="1"/>
  <c r="I244" i="1" s="1"/>
  <c r="E245" i="1" l="1"/>
  <c r="F245" i="1" s="1"/>
  <c r="G245" i="1" s="1"/>
  <c r="I245" i="1" s="1"/>
  <c r="E246" i="1" l="1"/>
  <c r="F246" i="1" s="1"/>
  <c r="G246" i="1" s="1"/>
  <c r="I246" i="1" s="1"/>
  <c r="E247" i="1" l="1"/>
  <c r="F247" i="1" s="1"/>
  <c r="G247" i="1" s="1"/>
  <c r="I247" i="1" s="1"/>
  <c r="E248" i="1" l="1"/>
  <c r="F248" i="1" s="1"/>
  <c r="G248" i="1" s="1"/>
  <c r="I248" i="1" s="1"/>
  <c r="E249" i="1" l="1"/>
  <c r="F249" i="1" s="1"/>
  <c r="G249" i="1" s="1"/>
  <c r="I249" i="1" s="1"/>
  <c r="E250" i="1" l="1"/>
  <c r="F250" i="1" s="1"/>
  <c r="G250" i="1" s="1"/>
  <c r="I250" i="1" s="1"/>
  <c r="E251" i="1" l="1"/>
  <c r="F251" i="1" l="1"/>
  <c r="G251" i="1" s="1"/>
  <c r="I251" i="1" l="1"/>
  <c r="E252" i="1" s="1"/>
  <c r="F252" i="1" l="1"/>
  <c r="G252" i="1" s="1"/>
  <c r="I252" i="1" l="1"/>
  <c r="E253" i="1" s="1"/>
  <c r="F253" i="1" l="1"/>
  <c r="G253" i="1" s="1"/>
  <c r="I253" i="1" l="1"/>
  <c r="E254" i="1" s="1"/>
  <c r="F254" i="1" l="1"/>
  <c r="G254" i="1" s="1"/>
  <c r="I254" i="1" l="1"/>
  <c r="E255" i="1" s="1"/>
  <c r="F255" i="1" l="1"/>
  <c r="G255" i="1" s="1"/>
  <c r="I255" i="1" s="1"/>
  <c r="E256" i="1" l="1"/>
  <c r="F256" i="1" l="1"/>
  <c r="G256" i="1" s="1"/>
  <c r="I256" i="1" l="1"/>
  <c r="E257" i="1" s="1"/>
  <c r="F257" i="1" s="1"/>
  <c r="G257" i="1" s="1"/>
  <c r="I257" i="1" l="1"/>
  <c r="E258" i="1" s="1"/>
  <c r="F258" i="1" l="1"/>
  <c r="G258" i="1" s="1"/>
  <c r="I258" i="1" l="1"/>
  <c r="E259" i="1" s="1"/>
  <c r="F259" i="1" s="1"/>
  <c r="G259" i="1" s="1"/>
  <c r="I259" i="1" s="1"/>
  <c r="E260" i="1" l="1"/>
  <c r="F260" i="1" l="1"/>
  <c r="G260" i="1" s="1"/>
  <c r="I260" i="1" l="1"/>
  <c r="E261" i="1" s="1"/>
  <c r="F261" i="1" s="1"/>
  <c r="G261" i="1" s="1"/>
  <c r="I261" i="1" l="1"/>
  <c r="E262" i="1" s="1"/>
  <c r="F262" i="1" s="1"/>
  <c r="G262" i="1" s="1"/>
  <c r="I262" i="1" s="1"/>
  <c r="E263" i="1" l="1"/>
  <c r="F263" i="1" s="1"/>
  <c r="G263" i="1" s="1"/>
  <c r="I263" i="1" s="1"/>
  <c r="E264" i="1" l="1"/>
  <c r="F264" i="1" s="1"/>
  <c r="G264" i="1" s="1"/>
  <c r="I264" i="1" s="1"/>
  <c r="E265" i="1" l="1"/>
  <c r="F265" i="1" s="1"/>
  <c r="G265" i="1" s="1"/>
  <c r="I265" i="1" s="1"/>
  <c r="E266" i="1" l="1"/>
  <c r="F266" i="1"/>
  <c r="G266" i="1" s="1"/>
  <c r="I266" i="1" s="1"/>
  <c r="E267" i="1" l="1"/>
  <c r="F267" i="1" s="1"/>
  <c r="G267" i="1" s="1"/>
  <c r="I267" i="1" s="1"/>
  <c r="E268" i="1" l="1"/>
  <c r="F268" i="1" s="1"/>
  <c r="G268" i="1" s="1"/>
  <c r="I268" i="1" s="1"/>
  <c r="E269" i="1" l="1"/>
  <c r="F269" i="1" s="1"/>
  <c r="G269" i="1" s="1"/>
  <c r="I269" i="1" s="1"/>
  <c r="E270" i="1" l="1"/>
  <c r="F270" i="1" s="1"/>
  <c r="G270" i="1" s="1"/>
  <c r="I270" i="1" s="1"/>
  <c r="E271" i="1" l="1"/>
  <c r="F271" i="1"/>
  <c r="G271" i="1" s="1"/>
  <c r="I271" i="1" s="1"/>
  <c r="E272" i="1" l="1"/>
  <c r="F272" i="1" s="1"/>
  <c r="G272" i="1" s="1"/>
  <c r="I272" i="1" s="1"/>
  <c r="E273" i="1" l="1"/>
  <c r="F273" i="1" l="1"/>
  <c r="G273" i="1" s="1"/>
  <c r="I273" i="1" l="1"/>
  <c r="E274" i="1" s="1"/>
  <c r="F274" i="1" l="1"/>
  <c r="G274" i="1" s="1"/>
  <c r="I274" i="1" l="1"/>
  <c r="E275" i="1" s="1"/>
  <c r="F275" i="1" l="1"/>
  <c r="G275" i="1" s="1"/>
  <c r="I275" i="1" l="1"/>
  <c r="E276" i="1" s="1"/>
  <c r="F276" i="1" l="1"/>
  <c r="G276" i="1" s="1"/>
  <c r="I276" i="1" s="1"/>
  <c r="E277" i="1" l="1"/>
  <c r="F277" i="1"/>
  <c r="G277" i="1" s="1"/>
  <c r="I277" i="1" l="1"/>
  <c r="E278" i="1" s="1"/>
  <c r="F278" i="1" s="1"/>
  <c r="G278" i="1" s="1"/>
  <c r="I278" i="1" s="1"/>
  <c r="E279" i="1" l="1"/>
  <c r="F279" i="1" s="1"/>
  <c r="G279" i="1" s="1"/>
  <c r="I279" i="1" s="1"/>
  <c r="E280" i="1" l="1"/>
  <c r="F280" i="1" s="1"/>
  <c r="G280" i="1" s="1"/>
  <c r="I280" i="1" s="1"/>
  <c r="E281" i="1" l="1"/>
  <c r="F281" i="1" s="1"/>
  <c r="G281" i="1" s="1"/>
  <c r="I281" i="1" s="1"/>
  <c r="E282" i="1" l="1"/>
  <c r="F282" i="1" s="1"/>
  <c r="G282" i="1" s="1"/>
  <c r="I282" i="1" s="1"/>
  <c r="E283" i="1" l="1"/>
  <c r="F283" i="1" s="1"/>
  <c r="G283" i="1" s="1"/>
  <c r="I283" i="1" s="1"/>
  <c r="E284" i="1" l="1"/>
  <c r="F284" i="1"/>
  <c r="G284" i="1" s="1"/>
  <c r="I284" i="1" s="1"/>
  <c r="E285" i="1" l="1"/>
  <c r="F285" i="1"/>
  <c r="G285" i="1" s="1"/>
  <c r="I285" i="1" s="1"/>
  <c r="E286" i="1" l="1"/>
  <c r="F286" i="1" s="1"/>
  <c r="G286" i="1" s="1"/>
  <c r="I286" i="1" s="1"/>
  <c r="E287" i="1" l="1"/>
  <c r="F287" i="1" s="1"/>
  <c r="G287" i="1" s="1"/>
  <c r="I287" i="1" s="1"/>
  <c r="E288" i="1" l="1"/>
  <c r="F288" i="1" s="1"/>
  <c r="G288" i="1" s="1"/>
  <c r="I288" i="1" s="1"/>
  <c r="E289" i="1" l="1"/>
  <c r="F289" i="1" s="1"/>
  <c r="G289" i="1" s="1"/>
  <c r="I289" i="1" s="1"/>
  <c r="E290" i="1" l="1"/>
  <c r="F290" i="1" s="1"/>
  <c r="G290" i="1" s="1"/>
  <c r="I290" i="1" s="1"/>
  <c r="E291" i="1" l="1"/>
  <c r="F291" i="1" s="1"/>
  <c r="G291" i="1" s="1"/>
  <c r="I291" i="1" s="1"/>
  <c r="E292" i="1" l="1"/>
  <c r="F292" i="1" s="1"/>
  <c r="G292" i="1" s="1"/>
  <c r="I292" i="1" s="1"/>
  <c r="E293" i="1" l="1"/>
  <c r="F293" i="1" s="1"/>
  <c r="G293" i="1" s="1"/>
  <c r="I293" i="1" s="1"/>
  <c r="E294" i="1" l="1"/>
  <c r="F294" i="1" s="1"/>
  <c r="G294" i="1" s="1"/>
  <c r="I294" i="1" s="1"/>
  <c r="E295" i="1" l="1"/>
  <c r="F295" i="1" s="1"/>
  <c r="G295" i="1" s="1"/>
  <c r="I295" i="1" s="1"/>
  <c r="E296" i="1" l="1"/>
  <c r="F296" i="1" s="1"/>
  <c r="G296" i="1" s="1"/>
  <c r="I296" i="1" s="1"/>
  <c r="E297" i="1" l="1"/>
  <c r="F297" i="1" s="1"/>
  <c r="G297" i="1" s="1"/>
  <c r="I297" i="1" s="1"/>
  <c r="E298" i="1" l="1"/>
  <c r="F298" i="1" s="1"/>
  <c r="G298" i="1" s="1"/>
  <c r="I298" i="1" s="1"/>
  <c r="E299" i="1" l="1"/>
  <c r="F299" i="1" s="1"/>
  <c r="G299" i="1" s="1"/>
  <c r="I299" i="1" s="1"/>
  <c r="E300" i="1" l="1"/>
  <c r="F300" i="1" l="1"/>
  <c r="G300" i="1" s="1"/>
  <c r="I300" i="1" l="1"/>
  <c r="E301" i="1" s="1"/>
  <c r="F301" i="1" l="1"/>
  <c r="G301" i="1" s="1"/>
  <c r="I301" i="1" l="1"/>
  <c r="E302" i="1" s="1"/>
  <c r="F302" i="1" l="1"/>
  <c r="G302" i="1" s="1"/>
  <c r="I302" i="1" l="1"/>
  <c r="E303" i="1" s="1"/>
  <c r="F303" i="1" l="1"/>
  <c r="G303" i="1" s="1"/>
  <c r="I303" i="1" l="1"/>
  <c r="E304" i="1" s="1"/>
  <c r="F304" i="1" l="1"/>
  <c r="G304" i="1" s="1"/>
  <c r="I304" i="1" l="1"/>
  <c r="E305" i="1" s="1"/>
  <c r="F305" i="1" l="1"/>
  <c r="G305" i="1" s="1"/>
  <c r="I305" i="1" l="1"/>
  <c r="E306" i="1" s="1"/>
  <c r="F306" i="1" l="1"/>
  <c r="G306" i="1" s="1"/>
  <c r="I306" i="1" l="1"/>
  <c r="E307" i="1" s="1"/>
  <c r="F307" i="1" l="1"/>
  <c r="G307" i="1" s="1"/>
  <c r="I307" i="1" l="1"/>
  <c r="E308" i="1" s="1"/>
  <c r="F308" i="1" l="1"/>
  <c r="G308" i="1" s="1"/>
  <c r="I308" i="1" l="1"/>
  <c r="E309" i="1" s="1"/>
  <c r="F309" i="1" l="1"/>
  <c r="G309" i="1" s="1"/>
  <c r="I309" i="1" l="1"/>
  <c r="E310" i="1" s="1"/>
  <c r="F310" i="1" l="1"/>
  <c r="G310" i="1" s="1"/>
  <c r="I310" i="1" l="1"/>
  <c r="E311" i="1" s="1"/>
  <c r="F311" i="1" l="1"/>
  <c r="G311" i="1" s="1"/>
  <c r="I311" i="1" l="1"/>
  <c r="E312" i="1" s="1"/>
  <c r="F312" i="1" l="1"/>
  <c r="G312" i="1" s="1"/>
  <c r="I312" i="1" l="1"/>
  <c r="E313" i="1" s="1"/>
  <c r="F313" i="1" l="1"/>
  <c r="G313" i="1" s="1"/>
  <c r="I313" i="1" l="1"/>
  <c r="E314" i="1" s="1"/>
  <c r="F314" i="1" l="1"/>
  <c r="G314" i="1" s="1"/>
  <c r="I314" i="1" l="1"/>
  <c r="E315" i="1" s="1"/>
  <c r="F315" i="1" l="1"/>
  <c r="G315" i="1" s="1"/>
  <c r="I315" i="1" l="1"/>
  <c r="E316" i="1" s="1"/>
  <c r="F316" i="1" l="1"/>
  <c r="G316" i="1" s="1"/>
  <c r="I316" i="1" l="1"/>
  <c r="E317" i="1" s="1"/>
  <c r="F317" i="1" l="1"/>
  <c r="G317" i="1" s="1"/>
  <c r="I317" i="1" l="1"/>
  <c r="E318" i="1" s="1"/>
  <c r="F318" i="1" l="1"/>
  <c r="G318" i="1" s="1"/>
  <c r="I318" i="1" l="1"/>
  <c r="E319" i="1" s="1"/>
  <c r="F319" i="1" l="1"/>
  <c r="G319" i="1" s="1"/>
  <c r="I319" i="1" l="1"/>
  <c r="E320" i="1" s="1"/>
  <c r="F320" i="1" l="1"/>
  <c r="G320" i="1" s="1"/>
  <c r="I320" i="1" l="1"/>
  <c r="E321" i="1" s="1"/>
  <c r="F321" i="1" l="1"/>
  <c r="G321" i="1" s="1"/>
  <c r="I321" i="1" l="1"/>
  <c r="E322" i="1" s="1"/>
  <c r="F322" i="1" l="1"/>
  <c r="G322" i="1" s="1"/>
  <c r="I322" i="1" l="1"/>
  <c r="E323" i="1" s="1"/>
  <c r="F323" i="1" l="1"/>
  <c r="G323" i="1" s="1"/>
  <c r="I323" i="1" l="1"/>
  <c r="E324" i="1" s="1"/>
  <c r="F324" i="1" l="1"/>
  <c r="G324" i="1" s="1"/>
  <c r="I324" i="1" l="1"/>
  <c r="E325" i="1" s="1"/>
  <c r="F325" i="1" l="1"/>
  <c r="G325" i="1" s="1"/>
  <c r="I325" i="1" s="1"/>
  <c r="E326" i="1" l="1"/>
  <c r="F326" i="1" l="1"/>
  <c r="G326" i="1" s="1"/>
  <c r="I326" i="1" l="1"/>
  <c r="E327" i="1" s="1"/>
  <c r="F327" i="1" l="1"/>
  <c r="G327" i="1" s="1"/>
  <c r="I327" i="1" l="1"/>
  <c r="E328" i="1" s="1"/>
  <c r="F328" i="1" l="1"/>
  <c r="G328" i="1" s="1"/>
  <c r="I328" i="1" l="1"/>
  <c r="E329" i="1" s="1"/>
  <c r="F329" i="1" l="1"/>
  <c r="G329" i="1" s="1"/>
  <c r="I329" i="1" l="1"/>
  <c r="E330" i="1" s="1"/>
  <c r="F330" i="1" l="1"/>
  <c r="G330" i="1" s="1"/>
  <c r="I330" i="1" l="1"/>
  <c r="E331" i="1" s="1"/>
  <c r="F331" i="1" l="1"/>
  <c r="G331" i="1" s="1"/>
  <c r="I331" i="1" l="1"/>
  <c r="E332" i="1" s="1"/>
  <c r="F332" i="1" l="1"/>
  <c r="G332" i="1" s="1"/>
  <c r="I332" i="1" l="1"/>
  <c r="E333" i="1" s="1"/>
  <c r="F333" i="1" l="1"/>
  <c r="G333" i="1" s="1"/>
  <c r="I333" i="1" l="1"/>
  <c r="E334" i="1" s="1"/>
  <c r="F334" i="1" l="1"/>
  <c r="G334" i="1" s="1"/>
  <c r="I334" i="1" s="1"/>
  <c r="E335" i="1" l="1"/>
  <c r="F335" i="1" l="1"/>
  <c r="G335" i="1" s="1"/>
  <c r="I335" i="1" l="1"/>
  <c r="E336" i="1" s="1"/>
  <c r="F336" i="1" l="1"/>
  <c r="G336" i="1" s="1"/>
  <c r="I336" i="1" s="1"/>
  <c r="E337" i="1" l="1"/>
  <c r="F337" i="1" s="1"/>
  <c r="G337" i="1" s="1"/>
  <c r="I337" i="1" s="1"/>
  <c r="E338" i="1" l="1"/>
  <c r="F338" i="1" l="1"/>
  <c r="G338" i="1" s="1"/>
  <c r="I338" i="1" l="1"/>
  <c r="E339" i="1" s="1"/>
  <c r="F339" i="1" l="1"/>
  <c r="G339" i="1" s="1"/>
  <c r="I339" i="1" l="1"/>
  <c r="E340" i="1" s="1"/>
  <c r="F340" i="1" l="1"/>
  <c r="G340" i="1" s="1"/>
  <c r="I340" i="1" l="1"/>
  <c r="E341" i="1" s="1"/>
  <c r="F341" i="1" l="1"/>
  <c r="G341" i="1" s="1"/>
  <c r="I341" i="1" s="1"/>
  <c r="E342" i="1" l="1"/>
  <c r="F342" i="1" l="1"/>
  <c r="G342" i="1" s="1"/>
  <c r="I342" i="1" l="1"/>
  <c r="E343" i="1" s="1"/>
  <c r="F343" i="1" l="1"/>
  <c r="G343" i="1" s="1"/>
  <c r="I343" i="1" s="1"/>
  <c r="E344" i="1" l="1"/>
  <c r="F344" i="1" l="1"/>
  <c r="G344" i="1" s="1"/>
  <c r="I344" i="1" l="1"/>
  <c r="E345" i="1" s="1"/>
  <c r="F345" i="1" l="1"/>
  <c r="G345" i="1" s="1"/>
  <c r="I345" i="1" s="1"/>
  <c r="E346" i="1" l="1"/>
  <c r="F346" i="1" s="1"/>
  <c r="G346" i="1" s="1"/>
  <c r="I346" i="1" l="1"/>
  <c r="E347" i="1" s="1"/>
  <c r="F347" i="1" l="1"/>
  <c r="G347" i="1" s="1"/>
  <c r="I347" i="1" l="1"/>
  <c r="E348" i="1" s="1"/>
  <c r="F348" i="1" l="1"/>
  <c r="G348" i="1" s="1"/>
  <c r="I348" i="1" l="1"/>
  <c r="E349" i="1" s="1"/>
  <c r="F349" i="1" l="1"/>
  <c r="G349" i="1" s="1"/>
  <c r="I349" i="1" l="1"/>
  <c r="E350" i="1" s="1"/>
  <c r="F350" i="1" l="1"/>
  <c r="G350" i="1" s="1"/>
  <c r="I350" i="1" l="1"/>
  <c r="E351" i="1" s="1"/>
  <c r="F351" i="1" l="1"/>
  <c r="G351" i="1" s="1"/>
  <c r="I351" i="1" l="1"/>
  <c r="E352" i="1" s="1"/>
  <c r="F352" i="1" l="1"/>
  <c r="G352" i="1" s="1"/>
  <c r="I352" i="1" l="1"/>
  <c r="E353" i="1" s="1"/>
  <c r="F353" i="1" l="1"/>
  <c r="G353" i="1" s="1"/>
  <c r="I353" i="1" l="1"/>
  <c r="E354" i="1" s="1"/>
  <c r="F354" i="1" l="1"/>
  <c r="G354" i="1" s="1"/>
  <c r="I354" i="1" l="1"/>
  <c r="E355" i="1" s="1"/>
  <c r="F355" i="1" l="1"/>
  <c r="G355" i="1" s="1"/>
  <c r="I355" i="1" l="1"/>
  <c r="E356" i="1" s="1"/>
  <c r="F356" i="1" l="1"/>
  <c r="G356" i="1" s="1"/>
  <c r="I356" i="1" l="1"/>
  <c r="E357" i="1" s="1"/>
  <c r="F357" i="1" l="1"/>
  <c r="G357" i="1" s="1"/>
  <c r="I357" i="1"/>
  <c r="E358" i="1" l="1"/>
  <c r="F358" i="1" s="1"/>
  <c r="G358" i="1" s="1"/>
  <c r="I358" i="1" l="1"/>
  <c r="E359" i="1" s="1"/>
  <c r="F359" i="1" l="1"/>
  <c r="G359" i="1" s="1"/>
  <c r="I359" i="1" l="1"/>
  <c r="E360" i="1" s="1"/>
  <c r="F360" i="1" l="1"/>
  <c r="G360" i="1" s="1"/>
  <c r="I360" i="1" l="1"/>
  <c r="E361" i="1" s="1"/>
  <c r="F361" i="1" l="1"/>
  <c r="G361" i="1" s="1"/>
  <c r="I361" i="1" s="1"/>
  <c r="E362" i="1" l="1"/>
  <c r="F362" i="1" l="1"/>
  <c r="G362" i="1" s="1"/>
  <c r="I362" i="1" s="1"/>
  <c r="E363" i="1" l="1"/>
  <c r="F363" i="1" l="1"/>
  <c r="G363" i="1" s="1"/>
  <c r="E364" i="1" s="1"/>
  <c r="I363" i="1"/>
  <c r="F364" i="1" l="1"/>
  <c r="G364" i="1" s="1"/>
  <c r="I364" i="1" s="1"/>
  <c r="E365" i="1" l="1"/>
  <c r="F365" i="1" l="1"/>
  <c r="G365" i="1" s="1"/>
  <c r="E366" i="1" s="1"/>
  <c r="I365" i="1"/>
  <c r="F366" i="1" l="1"/>
  <c r="G366" i="1" s="1"/>
  <c r="E367" i="1" s="1"/>
  <c r="I366" i="1"/>
  <c r="F367" i="1" l="1"/>
  <c r="G367" i="1" s="1"/>
  <c r="E368" i="1" s="1"/>
  <c r="I367" i="1"/>
  <c r="F368" i="1" l="1"/>
  <c r="G368" i="1" s="1"/>
  <c r="I368" i="1" s="1"/>
  <c r="E369" i="1" l="1"/>
  <c r="F369" i="1" l="1"/>
  <c r="G369" i="1" s="1"/>
  <c r="E370" i="1" s="1"/>
  <c r="I369" i="1"/>
  <c r="F370" i="1" l="1"/>
  <c r="G370" i="1" s="1"/>
  <c r="E371" i="1" s="1"/>
  <c r="I370" i="1"/>
  <c r="F371" i="1" l="1"/>
  <c r="G371" i="1" s="1"/>
  <c r="E372" i="1" s="1"/>
  <c r="I371" i="1"/>
  <c r="F372" i="1" l="1"/>
  <c r="G372" i="1" s="1"/>
  <c r="E373" i="1" s="1"/>
  <c r="I372" i="1"/>
  <c r="F373" i="1" l="1"/>
  <c r="G373" i="1" s="1"/>
  <c r="E374" i="1" s="1"/>
  <c r="I373" i="1"/>
  <c r="F374" i="1" l="1"/>
  <c r="G374" i="1" s="1"/>
  <c r="I374" i="1" s="1"/>
  <c r="E375" i="1" l="1"/>
  <c r="F375" i="1" l="1"/>
  <c r="G375" i="1" s="1"/>
  <c r="E376" i="1" s="1"/>
  <c r="I375" i="1"/>
  <c r="F376" i="1" l="1"/>
  <c r="G376" i="1" s="1"/>
  <c r="E377" i="1" s="1"/>
  <c r="I376" i="1"/>
  <c r="F377" i="1" l="1"/>
  <c r="G377" i="1" s="1"/>
  <c r="I377" i="1" s="1"/>
  <c r="E378" i="1" l="1"/>
  <c r="F378" i="1" l="1"/>
  <c r="G378" i="1" s="1"/>
  <c r="E379" i="1" s="1"/>
  <c r="I378" i="1"/>
  <c r="F379" i="1" l="1"/>
  <c r="G379" i="1" s="1"/>
  <c r="E380" i="1" s="1"/>
  <c r="I379" i="1"/>
  <c r="F380" i="1" l="1"/>
  <c r="G380" i="1" s="1"/>
  <c r="E381" i="1" s="1"/>
  <c r="I380" i="1"/>
  <c r="F381" i="1" l="1"/>
  <c r="G381" i="1" s="1"/>
  <c r="E382" i="1" s="1"/>
  <c r="I381" i="1"/>
  <c r="F382" i="1" l="1"/>
  <c r="G382" i="1" s="1"/>
  <c r="E383" i="1" s="1"/>
  <c r="I382" i="1"/>
  <c r="F383" i="1" l="1"/>
  <c r="G383" i="1" s="1"/>
  <c r="E384" i="1" s="1"/>
  <c r="I383" i="1"/>
  <c r="F384" i="1" l="1"/>
  <c r="G384" i="1" s="1"/>
  <c r="E385" i="1" s="1"/>
  <c r="I384" i="1"/>
  <c r="F385" i="1" l="1"/>
  <c r="G385" i="1" s="1"/>
  <c r="E386" i="1" s="1"/>
  <c r="I385" i="1"/>
  <c r="F386" i="1" l="1"/>
  <c r="G386" i="1" s="1"/>
  <c r="E387" i="1" s="1"/>
  <c r="I386" i="1"/>
  <c r="F387" i="1" l="1"/>
  <c r="G387" i="1" s="1"/>
  <c r="E388" i="1" s="1"/>
  <c r="I387" i="1"/>
  <c r="F388" i="1" l="1"/>
  <c r="G388" i="1" s="1"/>
  <c r="E389" i="1" s="1"/>
  <c r="I388" i="1"/>
  <c r="F389" i="1" l="1"/>
  <c r="G389" i="1" s="1"/>
  <c r="E390" i="1" s="1"/>
  <c r="I389" i="1"/>
  <c r="F390" i="1" l="1"/>
  <c r="G390" i="1" s="1"/>
  <c r="E391" i="1" s="1"/>
  <c r="I390" i="1"/>
  <c r="F391" i="1" l="1"/>
  <c r="G391" i="1" s="1"/>
  <c r="E392" i="1" s="1"/>
  <c r="I391" i="1"/>
  <c r="F392" i="1" l="1"/>
  <c r="G392" i="1" s="1"/>
  <c r="E393" i="1" s="1"/>
  <c r="I392" i="1"/>
  <c r="F393" i="1" l="1"/>
  <c r="G393" i="1" s="1"/>
  <c r="E394" i="1" s="1"/>
  <c r="I393" i="1"/>
  <c r="F394" i="1" l="1"/>
  <c r="G394" i="1" s="1"/>
  <c r="E395" i="1" s="1"/>
  <c r="I394" i="1"/>
  <c r="F395" i="1" l="1"/>
  <c r="G395" i="1" s="1"/>
  <c r="E396" i="1" s="1"/>
  <c r="I395" i="1"/>
  <c r="F396" i="1" l="1"/>
  <c r="G396" i="1" s="1"/>
  <c r="E397" i="1" s="1"/>
  <c r="I396" i="1"/>
  <c r="F397" i="1" l="1"/>
  <c r="G397" i="1" s="1"/>
  <c r="E398" i="1" s="1"/>
  <c r="I397" i="1"/>
  <c r="F398" i="1" l="1"/>
  <c r="G398" i="1" s="1"/>
  <c r="E399" i="1" s="1"/>
  <c r="I398" i="1"/>
  <c r="F399" i="1" l="1"/>
  <c r="G399" i="1" s="1"/>
  <c r="E400" i="1" s="1"/>
  <c r="I399" i="1"/>
  <c r="F400" i="1" l="1"/>
  <c r="G400" i="1" s="1"/>
  <c r="E401" i="1" s="1"/>
  <c r="I400" i="1"/>
  <c r="F401" i="1" l="1"/>
  <c r="G401" i="1" s="1"/>
  <c r="E402" i="1" s="1"/>
  <c r="I401" i="1"/>
  <c r="F402" i="1" l="1"/>
  <c r="G402" i="1" s="1"/>
  <c r="I402" i="1" s="1"/>
  <c r="E403" i="1" l="1"/>
  <c r="F403" i="1" l="1"/>
  <c r="G403" i="1" s="1"/>
  <c r="E404" i="1" s="1"/>
  <c r="I403" i="1"/>
  <c r="F404" i="1" l="1"/>
  <c r="G404" i="1" s="1"/>
  <c r="I404" i="1" s="1"/>
  <c r="E405" i="1" l="1"/>
  <c r="F405" i="1" l="1"/>
  <c r="G405" i="1" s="1"/>
  <c r="E406" i="1" s="1"/>
  <c r="I405" i="1"/>
  <c r="F406" i="1" l="1"/>
  <c r="G406" i="1" s="1"/>
  <c r="E407" i="1" s="1"/>
  <c r="I406" i="1"/>
  <c r="F407" i="1" l="1"/>
  <c r="G407" i="1" s="1"/>
  <c r="I407" i="1" s="1"/>
  <c r="E408" i="1" l="1"/>
  <c r="F408" i="1" l="1"/>
  <c r="G408" i="1" s="1"/>
  <c r="E409" i="1" s="1"/>
  <c r="I408" i="1"/>
  <c r="F409" i="1" l="1"/>
  <c r="G409" i="1" s="1"/>
  <c r="E410" i="1" s="1"/>
  <c r="I409" i="1"/>
  <c r="F410" i="1" l="1"/>
  <c r="G410" i="1" s="1"/>
  <c r="E411" i="1" s="1"/>
  <c r="I410" i="1"/>
  <c r="F411" i="1" l="1"/>
  <c r="G411" i="1" s="1"/>
  <c r="E412" i="1" s="1"/>
  <c r="I411" i="1"/>
  <c r="F412" i="1" l="1"/>
  <c r="G412" i="1" s="1"/>
  <c r="E413" i="1" s="1"/>
  <c r="I412" i="1"/>
  <c r="F413" i="1" l="1"/>
  <c r="G413" i="1" s="1"/>
  <c r="I413" i="1" s="1"/>
  <c r="E414" i="1" l="1"/>
  <c r="F414" i="1" l="1"/>
  <c r="G414" i="1" s="1"/>
  <c r="E415" i="1" s="1"/>
  <c r="I414" i="1"/>
  <c r="F415" i="1" l="1"/>
  <c r="G415" i="1" s="1"/>
  <c r="E416" i="1" s="1"/>
  <c r="I415" i="1"/>
  <c r="F416" i="1" l="1"/>
  <c r="G416" i="1" s="1"/>
  <c r="I416" i="1" s="1"/>
  <c r="E417" i="1" l="1"/>
  <c r="F417" i="1" l="1"/>
  <c r="G417" i="1" s="1"/>
  <c r="E418" i="1" s="1"/>
  <c r="I417" i="1"/>
  <c r="F418" i="1" l="1"/>
  <c r="G418" i="1" s="1"/>
  <c r="E419" i="1" s="1"/>
  <c r="I418" i="1"/>
  <c r="F419" i="1" l="1"/>
  <c r="G419" i="1" s="1"/>
  <c r="E420" i="1" s="1"/>
  <c r="I419" i="1"/>
  <c r="F420" i="1" l="1"/>
  <c r="G420" i="1" s="1"/>
  <c r="E421" i="1" s="1"/>
  <c r="I420" i="1"/>
  <c r="F421" i="1" l="1"/>
  <c r="G421" i="1" s="1"/>
  <c r="E422" i="1" s="1"/>
  <c r="I421" i="1"/>
  <c r="F422" i="1" l="1"/>
  <c r="G422" i="1" s="1"/>
  <c r="E423" i="1" s="1"/>
  <c r="I422" i="1"/>
  <c r="F423" i="1" l="1"/>
  <c r="G423" i="1" s="1"/>
  <c r="I423" i="1" s="1"/>
  <c r="E424" i="1" l="1"/>
  <c r="F424" i="1" l="1"/>
  <c r="G424" i="1" s="1"/>
  <c r="E425" i="1" s="1"/>
  <c r="I424" i="1"/>
  <c r="F425" i="1" l="1"/>
  <c r="G425" i="1" s="1"/>
  <c r="E426" i="1" s="1"/>
  <c r="I425" i="1"/>
  <c r="F426" i="1" l="1"/>
  <c r="G426" i="1" s="1"/>
  <c r="E427" i="1" s="1"/>
  <c r="I426" i="1"/>
  <c r="F427" i="1" l="1"/>
  <c r="G427" i="1" s="1"/>
  <c r="E428" i="1" s="1"/>
  <c r="I427" i="1"/>
  <c r="F428" i="1" l="1"/>
  <c r="G428" i="1" s="1"/>
  <c r="E429" i="1" s="1"/>
  <c r="I428" i="1"/>
  <c r="F429" i="1" l="1"/>
  <c r="G429" i="1" s="1"/>
  <c r="E430" i="1" s="1"/>
  <c r="I429" i="1"/>
  <c r="F430" i="1" l="1"/>
  <c r="G430" i="1" s="1"/>
  <c r="E431" i="1" s="1"/>
  <c r="I430" i="1"/>
  <c r="F431" i="1" l="1"/>
  <c r="G431" i="1" s="1"/>
  <c r="E432" i="1" s="1"/>
  <c r="I431" i="1"/>
  <c r="F432" i="1" l="1"/>
  <c r="G432" i="1" s="1"/>
  <c r="E433" i="1" s="1"/>
  <c r="I432" i="1"/>
  <c r="F433" i="1" l="1"/>
  <c r="G433" i="1" s="1"/>
  <c r="E434" i="1" s="1"/>
  <c r="I433" i="1"/>
  <c r="F434" i="1" l="1"/>
  <c r="G434" i="1" s="1"/>
  <c r="E435" i="1" s="1"/>
  <c r="I434" i="1"/>
  <c r="F435" i="1" l="1"/>
  <c r="G435" i="1" s="1"/>
  <c r="E436" i="1" s="1"/>
  <c r="I435" i="1"/>
  <c r="F436" i="1" l="1"/>
  <c r="G436" i="1" s="1"/>
  <c r="E437" i="1" s="1"/>
  <c r="I436" i="1"/>
  <c r="F437" i="1" l="1"/>
  <c r="G437" i="1" s="1"/>
  <c r="E438" i="1" s="1"/>
  <c r="I437" i="1"/>
  <c r="F438" i="1" l="1"/>
  <c r="G438" i="1" s="1"/>
  <c r="E439" i="1" s="1"/>
  <c r="I438" i="1"/>
  <c r="F439" i="1" l="1"/>
  <c r="G439" i="1" s="1"/>
  <c r="E440" i="1" s="1"/>
  <c r="I439" i="1"/>
  <c r="F440" i="1" l="1"/>
  <c r="G440" i="1" s="1"/>
  <c r="E441" i="1" s="1"/>
  <c r="I440" i="1"/>
  <c r="F441" i="1" l="1"/>
  <c r="G441" i="1" s="1"/>
  <c r="E442" i="1" s="1"/>
  <c r="I441" i="1"/>
  <c r="F442" i="1" l="1"/>
  <c r="G442" i="1" s="1"/>
  <c r="E443" i="1" s="1"/>
  <c r="I442" i="1"/>
  <c r="F443" i="1" l="1"/>
  <c r="G443" i="1" s="1"/>
  <c r="E444" i="1" s="1"/>
  <c r="I443" i="1"/>
  <c r="F444" i="1" l="1"/>
  <c r="G444" i="1" s="1"/>
  <c r="E445" i="1" s="1"/>
  <c r="I444" i="1"/>
  <c r="F445" i="1" l="1"/>
  <c r="G445" i="1" s="1"/>
  <c r="E446" i="1" s="1"/>
  <c r="I445" i="1"/>
  <c r="F446" i="1" l="1"/>
  <c r="G446" i="1" s="1"/>
  <c r="E447" i="1" s="1"/>
  <c r="I446" i="1"/>
  <c r="F447" i="1" l="1"/>
  <c r="G447" i="1" s="1"/>
  <c r="E448" i="1" s="1"/>
  <c r="I447" i="1"/>
  <c r="F448" i="1" l="1"/>
  <c r="G448" i="1" s="1"/>
  <c r="E449" i="1" s="1"/>
  <c r="I448" i="1"/>
  <c r="F449" i="1" l="1"/>
  <c r="G449" i="1" s="1"/>
  <c r="E450" i="1" s="1"/>
  <c r="I449" i="1"/>
  <c r="F450" i="1" l="1"/>
  <c r="G450" i="1" s="1"/>
  <c r="E451" i="1" s="1"/>
  <c r="I450" i="1"/>
  <c r="F451" i="1" l="1"/>
  <c r="G451" i="1" s="1"/>
  <c r="I451" i="1" s="1"/>
  <c r="E452" i="1" l="1"/>
  <c r="F452" i="1" l="1"/>
  <c r="G452" i="1" s="1"/>
  <c r="E453" i="1" s="1"/>
  <c r="I452" i="1"/>
  <c r="F453" i="1" l="1"/>
  <c r="G453" i="1" s="1"/>
  <c r="E454" i="1" s="1"/>
  <c r="I453" i="1"/>
  <c r="F454" i="1" l="1"/>
  <c r="G454" i="1" s="1"/>
  <c r="I454" i="1" s="1"/>
  <c r="E455" i="1" l="1"/>
  <c r="F455" i="1" l="1"/>
  <c r="G455" i="1" s="1"/>
  <c r="E456" i="1" s="1"/>
  <c r="I455" i="1"/>
  <c r="F456" i="1" l="1"/>
  <c r="G456" i="1" s="1"/>
  <c r="E457" i="1" s="1"/>
  <c r="I456" i="1"/>
  <c r="F457" i="1" l="1"/>
  <c r="G457" i="1" s="1"/>
  <c r="E458" i="1" s="1"/>
  <c r="I457" i="1"/>
  <c r="F458" i="1" l="1"/>
  <c r="G458" i="1" s="1"/>
  <c r="E459" i="1" s="1"/>
  <c r="I458" i="1"/>
  <c r="F459" i="1" l="1"/>
  <c r="G459" i="1" s="1"/>
  <c r="I459" i="1" s="1"/>
  <c r="E460" i="1" l="1"/>
  <c r="F460" i="1" l="1"/>
  <c r="G460" i="1" s="1"/>
  <c r="E461" i="1" s="1"/>
  <c r="I460" i="1"/>
  <c r="F461" i="1" l="1"/>
  <c r="G461" i="1" s="1"/>
  <c r="E462" i="1" s="1"/>
  <c r="I461" i="1"/>
  <c r="F462" i="1" l="1"/>
  <c r="G462" i="1" s="1"/>
  <c r="E463" i="1" s="1"/>
  <c r="I462" i="1"/>
  <c r="F463" i="1" l="1"/>
  <c r="G463" i="1" s="1"/>
  <c r="E464" i="1" s="1"/>
  <c r="I463" i="1"/>
  <c r="F464" i="1" l="1"/>
  <c r="G464" i="1" s="1"/>
  <c r="E465" i="1" s="1"/>
  <c r="I464" i="1"/>
  <c r="F465" i="1" l="1"/>
  <c r="G465" i="1" s="1"/>
  <c r="E466" i="1" s="1"/>
  <c r="I465" i="1"/>
  <c r="F466" i="1" l="1"/>
  <c r="G466" i="1" s="1"/>
  <c r="I466" i="1" l="1"/>
  <c r="E467" i="1" s="1"/>
  <c r="F467" i="1" l="1"/>
  <c r="G467" i="1" s="1"/>
  <c r="I467" i="1" l="1"/>
  <c r="E468" i="1" s="1"/>
  <c r="F468" i="1" l="1"/>
  <c r="G468" i="1" s="1"/>
  <c r="I468" i="1" l="1"/>
  <c r="E469" i="1" s="1"/>
  <c r="F469" i="1" l="1"/>
  <c r="G469" i="1" s="1"/>
  <c r="I469" i="1" l="1"/>
  <c r="E470" i="1" s="1"/>
  <c r="F470" i="1" l="1"/>
  <c r="G470" i="1" s="1"/>
  <c r="I470" i="1" l="1"/>
  <c r="E471" i="1" s="1"/>
  <c r="F471" i="1" l="1"/>
  <c r="G471" i="1" s="1"/>
  <c r="I471" i="1" l="1"/>
  <c r="E472" i="1" s="1"/>
  <c r="F472" i="1" l="1"/>
  <c r="G472" i="1" s="1"/>
  <c r="I472" i="1" l="1"/>
  <c r="E473" i="1" s="1"/>
  <c r="F473" i="1" l="1"/>
  <c r="G473" i="1" s="1"/>
  <c r="I473" i="1" l="1"/>
  <c r="E474" i="1" s="1"/>
  <c r="F474" i="1" l="1"/>
  <c r="G474" i="1" s="1"/>
  <c r="I474" i="1" l="1"/>
  <c r="E475" i="1" s="1"/>
  <c r="F475" i="1" l="1"/>
  <c r="G475" i="1" s="1"/>
  <c r="I475" i="1" l="1"/>
  <c r="E476" i="1" s="1"/>
  <c r="F476" i="1" l="1"/>
  <c r="G476" i="1" s="1"/>
  <c r="I476" i="1" l="1"/>
  <c r="E477" i="1" s="1"/>
  <c r="F477" i="1" l="1"/>
  <c r="G477" i="1" s="1"/>
  <c r="I477" i="1" l="1"/>
  <c r="E478" i="1" s="1"/>
  <c r="F478" i="1" l="1"/>
  <c r="G478" i="1" s="1"/>
  <c r="I478" i="1" l="1"/>
  <c r="E479" i="1" s="1"/>
  <c r="F479" i="1" l="1"/>
  <c r="G479" i="1" s="1"/>
  <c r="I479" i="1" l="1"/>
  <c r="E480" i="1" s="1"/>
  <c r="F480" i="1" l="1"/>
  <c r="G480" i="1" s="1"/>
  <c r="I480" i="1" l="1"/>
  <c r="E481" i="1" s="1"/>
  <c r="F481" i="1" l="1"/>
  <c r="G481" i="1" s="1"/>
  <c r="I481" i="1" s="1"/>
</calcChain>
</file>

<file path=xl/sharedStrings.xml><?xml version="1.0" encoding="utf-8"?>
<sst xmlns="http://schemas.openxmlformats.org/spreadsheetml/2006/main" count="13" uniqueCount="13">
  <si>
    <t>Years</t>
  </si>
  <si>
    <t>Periods /Yr</t>
  </si>
  <si>
    <t>Interest</t>
  </si>
  <si>
    <t>Amount</t>
  </si>
  <si>
    <t>N</t>
  </si>
  <si>
    <t>I/Y</t>
  </si>
  <si>
    <t>Beginning Balance</t>
  </si>
  <si>
    <t>Principal Payment</t>
  </si>
  <si>
    <t>Total Payment</t>
  </si>
  <si>
    <t>Ending Balance</t>
  </si>
  <si>
    <t>Period</t>
  </si>
  <si>
    <t>Period Payment</t>
  </si>
  <si>
    <t>Interest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</si>
</sst>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5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4" borderId="0" applyNumberFormat="0" applyBorder="0" applyAlignment="0" applyProtection="0"/>
  </cellStyleXfs>
  <cellXfs count="13">
    <xf numFmtId="0" fontId="0" fillId="0" borderId="0" xfId="0"/>
    <xf numFmtId="0" fontId="3" fillId="4" borderId="3" xfId="3" applyBorder="1"/>
    <xf numFmtId="0" fontId="0" fillId="0" borderId="4" xfId="2" applyFont="1" applyFill="1" applyBorder="1"/>
    <xf numFmtId="0" fontId="3" fillId="4" borderId="5" xfId="3" applyBorder="1"/>
    <xf numFmtId="0" fontId="0" fillId="0" borderId="6" xfId="2" applyFont="1" applyFill="1" applyBorder="1"/>
    <xf numFmtId="10" fontId="0" fillId="0" borderId="6" xfId="2" applyNumberFormat="1" applyFont="1" applyFill="1" applyBorder="1"/>
    <xf numFmtId="0" fontId="3" fillId="4" borderId="7" xfId="3" applyBorder="1"/>
    <xf numFmtId="164" fontId="0" fillId="0" borderId="8" xfId="2" applyNumberFormat="1" applyFont="1" applyFill="1" applyBorder="1"/>
    <xf numFmtId="0" fontId="2" fillId="2" borderId="9" xfId="1" applyBorder="1"/>
    <xf numFmtId="10" fontId="2" fillId="2" borderId="10" xfId="1" applyNumberFormat="1" applyBorder="1"/>
    <xf numFmtId="164" fontId="2" fillId="2" borderId="11" xfId="1" applyNumberFormat="1" applyBorder="1"/>
    <xf numFmtId="0" fontId="0" fillId="0" borderId="0" xfId="0" applyNumberFormat="1"/>
    <xf numFmtId="44" fontId="0" fillId="0" borderId="0" xfId="0" applyNumberFormat="1"/>
  </cellXfs>
  <cellStyles count="4">
    <cellStyle name="Accent2" xfId="3" builtinId="33"/>
    <cellStyle name="Normal" xfId="0" builtinId="0"/>
    <cellStyle name="Note" xfId="2" builtinId="10"/>
    <cellStyle name="Output" xfId="1" builtinId="21"/>
  </cellStyles>
  <dxfs count="1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D1:I4000" totalsRowShown="0">
  <autoFilter ref="D1:I400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Period" dataDxfId="8">
      <calculatedColumnFormula>IF(ROW(D2)-1 &lt;=$B$6,ROW(D2)-1,"")</calculatedColumnFormula>
    </tableColumn>
    <tableColumn id="2" name="Beginning Balance" dataDxfId="7">
      <calculatedColumnFormula>IF(Table2[[#This Row],[Period]]&lt;=$B$6,IF(Table2[[#This Row],[Period]]=1,$B$4,I1),"")</calculatedColumnFormula>
    </tableColumn>
    <tableColumn id="3" name="Interest Payment" dataDxfId="6">
      <calculatedColumnFormula>IF(Table2[[#This Row],[Period]]&lt;=$B$6,Table2[[#This Row],[Beginning Balance]]*$B$7,"")</calculatedColumnFormula>
    </tableColumn>
    <tableColumn id="4" name="Principal Payment" dataDxfId="5">
      <calculatedColumnFormula>IF(Table2[[#This Row],[Period]]&lt;=$B$6,Table2[[#This Row],[Total Payment]]-Table2[[#This Row],[Interest Payment]],"")</calculatedColumnFormula>
    </tableColumn>
    <tableColumn id="5" name="Total Payment" dataDxfId="4">
      <calculatedColumnFormula>IF(Table2[[#This Row],[Period]]&lt;=$B$6,$B$8,"")</calculatedColumnFormula>
    </tableColumn>
    <tableColumn id="6" name="Ending Balance" dataDxfId="3">
      <calculatedColumnFormula>IF(Table2[[#This Row],[Period]]&lt;=$B$6,Table2[[#This Row],[Beginning Balance]]-Table2[[#This Row],[Principal Payment]],"")</calculatedColumn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00"/>
  <sheetViews>
    <sheetView tabSelected="1" topLeftCell="A347" workbookViewId="0">
      <selection activeCell="G44" sqref="G44"/>
    </sheetView>
  </sheetViews>
  <sheetFormatPr defaultRowHeight="14.4" x14ac:dyDescent="0.3"/>
  <cols>
    <col min="1" max="1" width="15.44140625" bestFit="1" customWidth="1"/>
    <col min="2" max="2" width="11" bestFit="1" customWidth="1"/>
    <col min="5" max="6" width="19.88671875" style="12" customWidth="1"/>
    <col min="7" max="7" width="17.77734375" style="12" bestFit="1" customWidth="1"/>
    <col min="8" max="8" width="15.109375" style="12" customWidth="1"/>
    <col min="9" max="9" width="17.21875" style="12" bestFit="1" customWidth="1"/>
    <col min="10" max="10" width="6.21875" style="12" customWidth="1"/>
  </cols>
  <sheetData>
    <row r="1" spans="1:9" x14ac:dyDescent="0.3">
      <c r="A1" s="1" t="s">
        <v>0</v>
      </c>
      <c r="B1" s="2">
        <v>30</v>
      </c>
      <c r="D1" t="s">
        <v>10</v>
      </c>
      <c r="E1" s="12" t="s">
        <v>6</v>
      </c>
      <c r="F1" s="12" t="s">
        <v>12</v>
      </c>
      <c r="G1" s="12" t="s">
        <v>7</v>
      </c>
      <c r="H1" s="12" t="s">
        <v>8</v>
      </c>
      <c r="I1" s="12" t="s">
        <v>9</v>
      </c>
    </row>
    <row r="2" spans="1:9" x14ac:dyDescent="0.3">
      <c r="A2" s="3" t="s">
        <v>1</v>
      </c>
      <c r="B2" s="4">
        <v>12</v>
      </c>
      <c r="D2">
        <f t="shared" ref="D2:D65" si="0">IF(ROW(D2)-1 &lt;=$B$6,ROW(D2)-1,"")</f>
        <v>1</v>
      </c>
      <c r="E2" s="12">
        <f>IF(Table2[[#This Row],[Period]]&lt;=$B$6,IF(Table2[[#This Row],[Period]]=1,$B$4,I1),"")</f>
        <v>250000</v>
      </c>
      <c r="F2" s="12">
        <f>IF(Table2[[#This Row],[Period]]&lt;=$B$6,Table2[[#This Row],[Beginning Balance]]*$B$7,"")</f>
        <v>1666.6666666666667</v>
      </c>
      <c r="G2" s="12">
        <f>IF(Table2[[#This Row],[Period]]&lt;=$B$6,Table2[[#This Row],[Total Payment]]-Table2[[#This Row],[Interest Payment]],"")</f>
        <v>167.7447680317739</v>
      </c>
      <c r="H2" s="12">
        <f>IF(Table2[[#This Row],[Period]]&lt;=$B$6,$B$8,"")</f>
        <v>1834.4114346984406</v>
      </c>
      <c r="I2" s="12">
        <f>IF(Table2[[#This Row],[Period]]&lt;=$B$6,Table2[[#This Row],[Beginning Balance]]-Table2[[#This Row],[Principal Payment]],"")</f>
        <v>249832.25523196821</v>
      </c>
    </row>
    <row r="3" spans="1:9" x14ac:dyDescent="0.3">
      <c r="A3" s="3" t="s">
        <v>2</v>
      </c>
      <c r="B3" s="5">
        <v>0.08</v>
      </c>
      <c r="D3">
        <f t="shared" si="0"/>
        <v>2</v>
      </c>
      <c r="E3" s="12">
        <f>IF(Table2[[#This Row],[Period]]&lt;=$B$6,IF(Table2[[#This Row],[Period]]=1,$B$4,I2),"")</f>
        <v>249832.25523196821</v>
      </c>
      <c r="F3" s="12">
        <f>IF(Table2[[#This Row],[Period]]&lt;=$B$6,Table2[[#This Row],[Beginning Balance]]*$B$7,"")</f>
        <v>1665.5483682131216</v>
      </c>
      <c r="G3" s="12">
        <f>IF(Table2[[#This Row],[Period]]&lt;=$B$6,Table2[[#This Row],[Total Payment]]-Table2[[#This Row],[Interest Payment]],"")</f>
        <v>168.863066485319</v>
      </c>
      <c r="H3" s="12">
        <f>IF(Table2[[#This Row],[Period]]&lt;=$B$6,$B$8,"")</f>
        <v>1834.4114346984406</v>
      </c>
      <c r="I3" s="12">
        <f>IF(Table2[[#This Row],[Period]]&lt;=$B$6,Table2[[#This Row],[Beginning Balance]]-Table2[[#This Row],[Principal Payment]],"")</f>
        <v>249663.39216548289</v>
      </c>
    </row>
    <row r="4" spans="1:9" ht="15" thickBot="1" x14ac:dyDescent="0.35">
      <c r="A4" s="6" t="s">
        <v>3</v>
      </c>
      <c r="B4" s="7">
        <v>250000</v>
      </c>
      <c r="D4">
        <f t="shared" si="0"/>
        <v>3</v>
      </c>
      <c r="E4" s="12">
        <f>IF(Table2[[#This Row],[Period]]&lt;=$B$6,IF(Table2[[#This Row],[Period]]=1,$B$4,I3),"")</f>
        <v>249663.39216548289</v>
      </c>
      <c r="F4" s="12">
        <f>IF(Table2[[#This Row],[Period]]&lt;=$B$6,Table2[[#This Row],[Beginning Balance]]*$B$7,"")</f>
        <v>1664.4226144365527</v>
      </c>
      <c r="G4" s="12">
        <f>IF(Table2[[#This Row],[Period]]&lt;=$B$6,Table2[[#This Row],[Total Payment]]-Table2[[#This Row],[Interest Payment]],"")</f>
        <v>169.98882026188789</v>
      </c>
      <c r="H4" s="12">
        <f>IF(Table2[[#This Row],[Period]]&lt;=$B$6,$B$8,"")</f>
        <v>1834.4114346984406</v>
      </c>
      <c r="I4" s="12">
        <f>IF(Table2[[#This Row],[Period]]&lt;=$B$6,Table2[[#This Row],[Beginning Balance]]-Table2[[#This Row],[Principal Payment]],"")</f>
        <v>249493.40334522101</v>
      </c>
    </row>
    <row r="5" spans="1:9" ht="15" thickBot="1" x14ac:dyDescent="0.35">
      <c r="D5">
        <f t="shared" si="0"/>
        <v>4</v>
      </c>
      <c r="E5" s="12">
        <f>IF(Table2[[#This Row],[Period]]&lt;=$B$6,IF(Table2[[#This Row],[Period]]=1,$B$4,I4),"")</f>
        <v>249493.40334522101</v>
      </c>
      <c r="F5" s="12">
        <f>IF(Table2[[#This Row],[Period]]&lt;=$B$6,Table2[[#This Row],[Beginning Balance]]*$B$7,"")</f>
        <v>1663.289355634807</v>
      </c>
      <c r="G5" s="12">
        <f>IF(Table2[[#This Row],[Period]]&lt;=$B$6,Table2[[#This Row],[Total Payment]]-Table2[[#This Row],[Interest Payment]],"")</f>
        <v>171.12207906363369</v>
      </c>
      <c r="H5" s="12">
        <f>IF(Table2[[#This Row],[Period]]&lt;=$B$6,$B$8,"")</f>
        <v>1834.4114346984406</v>
      </c>
      <c r="I5" s="12">
        <f>IF(Table2[[#This Row],[Period]]&lt;=$B$6,Table2[[#This Row],[Beginning Balance]]-Table2[[#This Row],[Principal Payment]],"")</f>
        <v>249322.28126615737</v>
      </c>
    </row>
    <row r="6" spans="1:9" x14ac:dyDescent="0.3">
      <c r="A6" s="1" t="s">
        <v>4</v>
      </c>
      <c r="B6" s="8">
        <f>B1*B2</f>
        <v>360</v>
      </c>
      <c r="D6">
        <f t="shared" si="0"/>
        <v>5</v>
      </c>
      <c r="E6" s="12">
        <f>IF(Table2[[#This Row],[Period]]&lt;=$B$6,IF(Table2[[#This Row],[Period]]=1,$B$4,I5),"")</f>
        <v>249322.28126615737</v>
      </c>
      <c r="F6" s="12">
        <f>IF(Table2[[#This Row],[Period]]&lt;=$B$6,Table2[[#This Row],[Beginning Balance]]*$B$7,"")</f>
        <v>1662.1485417743825</v>
      </c>
      <c r="G6" s="12">
        <f>IF(Table2[[#This Row],[Period]]&lt;=$B$6,Table2[[#This Row],[Total Payment]]-Table2[[#This Row],[Interest Payment]],"")</f>
        <v>172.26289292405818</v>
      </c>
      <c r="H6" s="12">
        <f>IF(Table2[[#This Row],[Period]]&lt;=$B$6,$B$8,"")</f>
        <v>1834.4114346984406</v>
      </c>
      <c r="I6" s="12">
        <f>IF(Table2[[#This Row],[Period]]&lt;=$B$6,Table2[[#This Row],[Beginning Balance]]-Table2[[#This Row],[Principal Payment]],"")</f>
        <v>249150.01837323332</v>
      </c>
    </row>
    <row r="7" spans="1:9" x14ac:dyDescent="0.3">
      <c r="A7" s="3" t="s">
        <v>5</v>
      </c>
      <c r="B7" s="9">
        <f>B3/B2</f>
        <v>6.6666666666666671E-3</v>
      </c>
      <c r="D7">
        <f t="shared" si="0"/>
        <v>6</v>
      </c>
      <c r="E7" s="12">
        <f>IF(Table2[[#This Row],[Period]]&lt;=$B$6,IF(Table2[[#This Row],[Period]]=1,$B$4,I6),"")</f>
        <v>249150.01837323332</v>
      </c>
      <c r="F7" s="12">
        <f>IF(Table2[[#This Row],[Period]]&lt;=$B$6,Table2[[#This Row],[Beginning Balance]]*$B$7,"")</f>
        <v>1661.0001224882224</v>
      </c>
      <c r="G7" s="12">
        <f>IF(Table2[[#This Row],[Period]]&lt;=$B$6,Table2[[#This Row],[Total Payment]]-Table2[[#This Row],[Interest Payment]],"")</f>
        <v>173.41131221021828</v>
      </c>
      <c r="H7" s="12">
        <f>IF(Table2[[#This Row],[Period]]&lt;=$B$6,$B$8,"")</f>
        <v>1834.4114346984406</v>
      </c>
      <c r="I7" s="12">
        <f>IF(Table2[[#This Row],[Period]]&lt;=$B$6,Table2[[#This Row],[Beginning Balance]]-Table2[[#This Row],[Principal Payment]],"")</f>
        <v>248976.6070610231</v>
      </c>
    </row>
    <row r="8" spans="1:9" ht="15" thickBot="1" x14ac:dyDescent="0.35">
      <c r="A8" s="6" t="s">
        <v>11</v>
      </c>
      <c r="B8" s="10">
        <f>PMT($B$7,$B$6,$B$4)*-1</f>
        <v>1834.4114346984406</v>
      </c>
      <c r="D8">
        <f t="shared" si="0"/>
        <v>7</v>
      </c>
      <c r="E8" s="12">
        <f>IF(Table2[[#This Row],[Period]]&lt;=$B$6,IF(Table2[[#This Row],[Period]]=1,$B$4,I7),"")</f>
        <v>248976.6070610231</v>
      </c>
      <c r="F8" s="12">
        <f>IF(Table2[[#This Row],[Period]]&lt;=$B$6,Table2[[#This Row],[Beginning Balance]]*$B$7,"")</f>
        <v>1659.8440470734874</v>
      </c>
      <c r="G8" s="12">
        <f>IF(Table2[[#This Row],[Period]]&lt;=$B$6,Table2[[#This Row],[Total Payment]]-Table2[[#This Row],[Interest Payment]],"")</f>
        <v>174.5673876249532</v>
      </c>
      <c r="H8" s="12">
        <f>IF(Table2[[#This Row],[Period]]&lt;=$B$6,$B$8,"")</f>
        <v>1834.4114346984406</v>
      </c>
      <c r="I8" s="12">
        <f>IF(Table2[[#This Row],[Period]]&lt;=$B$6,Table2[[#This Row],[Beginning Balance]]-Table2[[#This Row],[Principal Payment]],"")</f>
        <v>248802.03967339813</v>
      </c>
    </row>
    <row r="9" spans="1:9" x14ac:dyDescent="0.3">
      <c r="D9">
        <f t="shared" si="0"/>
        <v>8</v>
      </c>
      <c r="E9" s="12">
        <f>IF(Table2[[#This Row],[Period]]&lt;=$B$6,IF(Table2[[#This Row],[Period]]=1,$B$4,I8),"")</f>
        <v>248802.03967339813</v>
      </c>
      <c r="F9" s="12">
        <f>IF(Table2[[#This Row],[Period]]&lt;=$B$6,Table2[[#This Row],[Beginning Balance]]*$B$7,"")</f>
        <v>1658.680264489321</v>
      </c>
      <c r="G9" s="12">
        <f>IF(Table2[[#This Row],[Period]]&lt;=$B$6,Table2[[#This Row],[Total Payment]]-Table2[[#This Row],[Interest Payment]],"")</f>
        <v>175.73117020911968</v>
      </c>
      <c r="H9" s="12">
        <f>IF(Table2[[#This Row],[Period]]&lt;=$B$6,$B$8,"")</f>
        <v>1834.4114346984406</v>
      </c>
      <c r="I9" s="12">
        <f>IF(Table2[[#This Row],[Period]]&lt;=$B$6,Table2[[#This Row],[Beginning Balance]]-Table2[[#This Row],[Principal Payment]],"")</f>
        <v>248626.30850318901</v>
      </c>
    </row>
    <row r="10" spans="1:9" x14ac:dyDescent="0.3">
      <c r="D10">
        <f t="shared" si="0"/>
        <v>9</v>
      </c>
      <c r="E10" s="12">
        <f>IF(Table2[[#This Row],[Period]]&lt;=$B$6,IF(Table2[[#This Row],[Period]]=1,$B$4,I9),"")</f>
        <v>248626.30850318901</v>
      </c>
      <c r="F10" s="12">
        <f>IF(Table2[[#This Row],[Period]]&lt;=$B$6,Table2[[#This Row],[Beginning Balance]]*$B$7,"")</f>
        <v>1657.5087233545935</v>
      </c>
      <c r="G10" s="12">
        <f>IF(Table2[[#This Row],[Period]]&lt;=$B$6,Table2[[#This Row],[Total Payment]]-Table2[[#This Row],[Interest Payment]],"")</f>
        <v>176.90271134384716</v>
      </c>
      <c r="H10" s="12">
        <f>IF(Table2[[#This Row],[Period]]&lt;=$B$6,$B$8,"")</f>
        <v>1834.4114346984406</v>
      </c>
      <c r="I10" s="12">
        <f>IF(Table2[[#This Row],[Period]]&lt;=$B$6,Table2[[#This Row],[Beginning Balance]]-Table2[[#This Row],[Principal Payment]],"")</f>
        <v>248449.40579184517</v>
      </c>
    </row>
    <row r="11" spans="1:9" x14ac:dyDescent="0.3">
      <c r="D11">
        <f t="shared" si="0"/>
        <v>10</v>
      </c>
      <c r="E11" s="12">
        <f>IF(Table2[[#This Row],[Period]]&lt;=$B$6,IF(Table2[[#This Row],[Period]]=1,$B$4,I10),"")</f>
        <v>248449.40579184517</v>
      </c>
      <c r="F11" s="12">
        <f>IF(Table2[[#This Row],[Period]]&lt;=$B$6,Table2[[#This Row],[Beginning Balance]]*$B$7,"")</f>
        <v>1656.3293719456346</v>
      </c>
      <c r="G11" s="12">
        <f>IF(Table2[[#This Row],[Period]]&lt;=$B$6,Table2[[#This Row],[Total Payment]]-Table2[[#This Row],[Interest Payment]],"")</f>
        <v>178.082062752806</v>
      </c>
      <c r="H11" s="12">
        <f>IF(Table2[[#This Row],[Period]]&lt;=$B$6,$B$8,"")</f>
        <v>1834.4114346984406</v>
      </c>
      <c r="I11" s="12">
        <f>IF(Table2[[#This Row],[Period]]&lt;=$B$6,Table2[[#This Row],[Beginning Balance]]-Table2[[#This Row],[Principal Payment]],"")</f>
        <v>248271.32372909237</v>
      </c>
    </row>
    <row r="12" spans="1:9" x14ac:dyDescent="0.3">
      <c r="D12">
        <f t="shared" si="0"/>
        <v>11</v>
      </c>
      <c r="E12" s="12">
        <f>IF(Table2[[#This Row],[Period]]&lt;=$B$6,IF(Table2[[#This Row],[Period]]=1,$B$4,I11),"")</f>
        <v>248271.32372909237</v>
      </c>
      <c r="F12" s="12">
        <f>IF(Table2[[#This Row],[Period]]&lt;=$B$6,Table2[[#This Row],[Beginning Balance]]*$B$7,"")</f>
        <v>1655.1421581939492</v>
      </c>
      <c r="G12" s="12">
        <f>IF(Table2[[#This Row],[Period]]&lt;=$B$6,Table2[[#This Row],[Total Payment]]-Table2[[#This Row],[Interest Payment]],"")</f>
        <v>179.26927650449147</v>
      </c>
      <c r="H12" s="12">
        <f>IF(Table2[[#This Row],[Period]]&lt;=$B$6,$B$8,"")</f>
        <v>1834.4114346984406</v>
      </c>
      <c r="I12" s="12">
        <f>IF(Table2[[#This Row],[Period]]&lt;=$B$6,Table2[[#This Row],[Beginning Balance]]-Table2[[#This Row],[Principal Payment]],"")</f>
        <v>248092.05445258788</v>
      </c>
    </row>
    <row r="13" spans="1:9" x14ac:dyDescent="0.3">
      <c r="D13">
        <f t="shared" si="0"/>
        <v>12</v>
      </c>
      <c r="E13" s="12">
        <f>IF(Table2[[#This Row],[Period]]&lt;=$B$6,IF(Table2[[#This Row],[Period]]=1,$B$4,I12),"")</f>
        <v>248092.05445258788</v>
      </c>
      <c r="F13" s="12">
        <f>IF(Table2[[#This Row],[Period]]&lt;=$B$6,Table2[[#This Row],[Beginning Balance]]*$B$7,"")</f>
        <v>1653.9470296839193</v>
      </c>
      <c r="G13" s="12">
        <f>IF(Table2[[#This Row],[Period]]&lt;=$B$6,Table2[[#This Row],[Total Payment]]-Table2[[#This Row],[Interest Payment]],"")</f>
        <v>180.46440501452139</v>
      </c>
      <c r="H13" s="12">
        <f>IF(Table2[[#This Row],[Period]]&lt;=$B$6,$B$8,"")</f>
        <v>1834.4114346984406</v>
      </c>
      <c r="I13" s="12">
        <f>IF(Table2[[#This Row],[Period]]&lt;=$B$6,Table2[[#This Row],[Beginning Balance]]-Table2[[#This Row],[Principal Payment]],"")</f>
        <v>247911.59004757335</v>
      </c>
    </row>
    <row r="14" spans="1:9" x14ac:dyDescent="0.3">
      <c r="D14">
        <f t="shared" si="0"/>
        <v>13</v>
      </c>
      <c r="E14" s="12">
        <f>IF(Table2[[#This Row],[Period]]&lt;=$B$6,IF(Table2[[#This Row],[Period]]=1,$B$4,I13),"")</f>
        <v>247911.59004757335</v>
      </c>
      <c r="F14" s="12">
        <f>IF(Table2[[#This Row],[Period]]&lt;=$B$6,Table2[[#This Row],[Beginning Balance]]*$B$7,"")</f>
        <v>1652.743933650489</v>
      </c>
      <c r="G14" s="12">
        <f>IF(Table2[[#This Row],[Period]]&lt;=$B$6,Table2[[#This Row],[Total Payment]]-Table2[[#This Row],[Interest Payment]],"")</f>
        <v>181.66750104795165</v>
      </c>
      <c r="H14" s="12">
        <f>IF(Table2[[#This Row],[Period]]&lt;=$B$6,$B$8,"")</f>
        <v>1834.4114346984406</v>
      </c>
      <c r="I14" s="12">
        <f>IF(Table2[[#This Row],[Period]]&lt;=$B$6,Table2[[#This Row],[Beginning Balance]]-Table2[[#This Row],[Principal Payment]],"")</f>
        <v>247729.9225465254</v>
      </c>
    </row>
    <row r="15" spans="1:9" x14ac:dyDescent="0.3">
      <c r="D15">
        <f t="shared" si="0"/>
        <v>14</v>
      </c>
      <c r="E15" s="12">
        <f>IF(Table2[[#This Row],[Period]]&lt;=$B$6,IF(Table2[[#This Row],[Period]]=1,$B$4,I14),"")</f>
        <v>247729.9225465254</v>
      </c>
      <c r="F15" s="12">
        <f>IF(Table2[[#This Row],[Period]]&lt;=$B$6,Table2[[#This Row],[Beginning Balance]]*$B$7,"")</f>
        <v>1651.5328169768361</v>
      </c>
      <c r="G15" s="12">
        <f>IF(Table2[[#This Row],[Period]]&lt;=$B$6,Table2[[#This Row],[Total Payment]]-Table2[[#This Row],[Interest Payment]],"")</f>
        <v>182.87861772160454</v>
      </c>
      <c r="H15" s="12">
        <f>IF(Table2[[#This Row],[Period]]&lt;=$B$6,$B$8,"")</f>
        <v>1834.4114346984406</v>
      </c>
      <c r="I15" s="12">
        <f>IF(Table2[[#This Row],[Period]]&lt;=$B$6,Table2[[#This Row],[Beginning Balance]]-Table2[[#This Row],[Principal Payment]],"")</f>
        <v>247547.04392880379</v>
      </c>
    </row>
    <row r="16" spans="1:9" x14ac:dyDescent="0.3">
      <c r="D16">
        <f t="shared" si="0"/>
        <v>15</v>
      </c>
      <c r="E16" s="12">
        <f>IF(Table2[[#This Row],[Period]]&lt;=$B$6,IF(Table2[[#This Row],[Period]]=1,$B$4,I15),"")</f>
        <v>247547.04392880379</v>
      </c>
      <c r="F16" s="12">
        <f>IF(Table2[[#This Row],[Period]]&lt;=$B$6,Table2[[#This Row],[Beginning Balance]]*$B$7,"")</f>
        <v>1650.3136261920254</v>
      </c>
      <c r="G16" s="12">
        <f>IF(Table2[[#This Row],[Period]]&lt;=$B$6,Table2[[#This Row],[Total Payment]]-Table2[[#This Row],[Interest Payment]],"")</f>
        <v>184.09780850641528</v>
      </c>
      <c r="H16" s="12">
        <f>IF(Table2[[#This Row],[Period]]&lt;=$B$6,$B$8,"")</f>
        <v>1834.4114346984406</v>
      </c>
      <c r="I16" s="12">
        <f>IF(Table2[[#This Row],[Period]]&lt;=$B$6,Table2[[#This Row],[Beginning Balance]]-Table2[[#This Row],[Principal Payment]],"")</f>
        <v>247362.94612029736</v>
      </c>
    </row>
    <row r="17" spans="4:9" x14ac:dyDescent="0.3">
      <c r="D17">
        <f t="shared" si="0"/>
        <v>16</v>
      </c>
      <c r="E17" s="12">
        <f>IF(Table2[[#This Row],[Period]]&lt;=$B$6,IF(Table2[[#This Row],[Period]]=1,$B$4,I16),"")</f>
        <v>247362.94612029736</v>
      </c>
      <c r="F17" s="12">
        <f>IF(Table2[[#This Row],[Period]]&lt;=$B$6,Table2[[#This Row],[Beginning Balance]]*$B$7,"")</f>
        <v>1649.0863074686492</v>
      </c>
      <c r="G17" s="12">
        <f>IF(Table2[[#This Row],[Period]]&lt;=$B$6,Table2[[#This Row],[Total Payment]]-Table2[[#This Row],[Interest Payment]],"")</f>
        <v>185.32512722979141</v>
      </c>
      <c r="H17" s="12">
        <f>IF(Table2[[#This Row],[Period]]&lt;=$B$6,$B$8,"")</f>
        <v>1834.4114346984406</v>
      </c>
      <c r="I17" s="12">
        <f>IF(Table2[[#This Row],[Period]]&lt;=$B$6,Table2[[#This Row],[Beginning Balance]]-Table2[[#This Row],[Principal Payment]],"")</f>
        <v>247177.62099306757</v>
      </c>
    </row>
    <row r="18" spans="4:9" x14ac:dyDescent="0.3">
      <c r="D18">
        <f t="shared" si="0"/>
        <v>17</v>
      </c>
      <c r="E18" s="12">
        <f>IF(Table2[[#This Row],[Period]]&lt;=$B$6,IF(Table2[[#This Row],[Period]]=1,$B$4,I17),"")</f>
        <v>247177.62099306757</v>
      </c>
      <c r="F18" s="12">
        <f>IF(Table2[[#This Row],[Period]]&lt;=$B$6,Table2[[#This Row],[Beginning Balance]]*$B$7,"")</f>
        <v>1647.8508066204506</v>
      </c>
      <c r="G18" s="12">
        <f>IF(Table2[[#This Row],[Period]]&lt;=$B$6,Table2[[#This Row],[Total Payment]]-Table2[[#This Row],[Interest Payment]],"")</f>
        <v>186.56062807799003</v>
      </c>
      <c r="H18" s="12">
        <f>IF(Table2[[#This Row],[Period]]&lt;=$B$6,$B$8,"")</f>
        <v>1834.4114346984406</v>
      </c>
      <c r="I18" s="12">
        <f>IF(Table2[[#This Row],[Period]]&lt;=$B$6,Table2[[#This Row],[Beginning Balance]]-Table2[[#This Row],[Principal Payment]],"")</f>
        <v>246991.06036498959</v>
      </c>
    </row>
    <row r="19" spans="4:9" x14ac:dyDescent="0.3">
      <c r="D19">
        <f t="shared" si="0"/>
        <v>18</v>
      </c>
      <c r="E19" s="12">
        <f>IF(Table2[[#This Row],[Period]]&lt;=$B$6,IF(Table2[[#This Row],[Period]]=1,$B$4,I18),"")</f>
        <v>246991.06036498959</v>
      </c>
      <c r="F19" s="12">
        <f>IF(Table2[[#This Row],[Period]]&lt;=$B$6,Table2[[#This Row],[Beginning Balance]]*$B$7,"")</f>
        <v>1646.6070690999306</v>
      </c>
      <c r="G19" s="12">
        <f>IF(Table2[[#This Row],[Period]]&lt;=$B$6,Table2[[#This Row],[Total Payment]]-Table2[[#This Row],[Interest Payment]],"")</f>
        <v>187.80436559851</v>
      </c>
      <c r="H19" s="12">
        <f>IF(Table2[[#This Row],[Period]]&lt;=$B$6,$B$8,"")</f>
        <v>1834.4114346984406</v>
      </c>
      <c r="I19" s="12">
        <f>IF(Table2[[#This Row],[Period]]&lt;=$B$6,Table2[[#This Row],[Beginning Balance]]-Table2[[#This Row],[Principal Payment]],"")</f>
        <v>246803.25599939108</v>
      </c>
    </row>
    <row r="20" spans="4:9" x14ac:dyDescent="0.3">
      <c r="D20">
        <f t="shared" si="0"/>
        <v>19</v>
      </c>
      <c r="E20" s="12">
        <f>IF(Table2[[#This Row],[Period]]&lt;=$B$6,IF(Table2[[#This Row],[Period]]=1,$B$4,I19),"")</f>
        <v>246803.25599939108</v>
      </c>
      <c r="F20" s="12">
        <f>IF(Table2[[#This Row],[Period]]&lt;=$B$6,Table2[[#This Row],[Beginning Balance]]*$B$7,"")</f>
        <v>1645.3550399959406</v>
      </c>
      <c r="G20" s="12">
        <f>IF(Table2[[#This Row],[Period]]&lt;=$B$6,Table2[[#This Row],[Total Payment]]-Table2[[#This Row],[Interest Payment]],"")</f>
        <v>189.05639470250003</v>
      </c>
      <c r="H20" s="12">
        <f>IF(Table2[[#This Row],[Period]]&lt;=$B$6,$B$8,"")</f>
        <v>1834.4114346984406</v>
      </c>
      <c r="I20" s="12">
        <f>IF(Table2[[#This Row],[Period]]&lt;=$B$6,Table2[[#This Row],[Beginning Balance]]-Table2[[#This Row],[Principal Payment]],"")</f>
        <v>246614.19960468859</v>
      </c>
    </row>
    <row r="21" spans="4:9" x14ac:dyDescent="0.3">
      <c r="D21">
        <f t="shared" si="0"/>
        <v>20</v>
      </c>
      <c r="E21" s="12">
        <f>IF(Table2[[#This Row],[Period]]&lt;=$B$6,IF(Table2[[#This Row],[Period]]=1,$B$4,I20),"")</f>
        <v>246614.19960468859</v>
      </c>
      <c r="F21" s="12">
        <f>IF(Table2[[#This Row],[Period]]&lt;=$B$6,Table2[[#This Row],[Beginning Balance]]*$B$7,"")</f>
        <v>1644.0946640312575</v>
      </c>
      <c r="G21" s="12">
        <f>IF(Table2[[#This Row],[Period]]&lt;=$B$6,Table2[[#This Row],[Total Payment]]-Table2[[#This Row],[Interest Payment]],"")</f>
        <v>190.31677066718316</v>
      </c>
      <c r="H21" s="12">
        <f>IF(Table2[[#This Row],[Period]]&lt;=$B$6,$B$8,"")</f>
        <v>1834.4114346984406</v>
      </c>
      <c r="I21" s="12">
        <f>IF(Table2[[#This Row],[Period]]&lt;=$B$6,Table2[[#This Row],[Beginning Balance]]-Table2[[#This Row],[Principal Payment]],"")</f>
        <v>246423.88283402141</v>
      </c>
    </row>
    <row r="22" spans="4:9" x14ac:dyDescent="0.3">
      <c r="D22">
        <f t="shared" si="0"/>
        <v>21</v>
      </c>
      <c r="E22" s="12">
        <f>IF(Table2[[#This Row],[Period]]&lt;=$B$6,IF(Table2[[#This Row],[Period]]=1,$B$4,I21),"")</f>
        <v>246423.88283402141</v>
      </c>
      <c r="F22" s="12">
        <f>IF(Table2[[#This Row],[Period]]&lt;=$B$6,Table2[[#This Row],[Beginning Balance]]*$B$7,"")</f>
        <v>1642.8258855601428</v>
      </c>
      <c r="G22" s="12">
        <f>IF(Table2[[#This Row],[Period]]&lt;=$B$6,Table2[[#This Row],[Total Payment]]-Table2[[#This Row],[Interest Payment]],"")</f>
        <v>191.58554913829789</v>
      </c>
      <c r="H22" s="12">
        <f>IF(Table2[[#This Row],[Period]]&lt;=$B$6,$B$8,"")</f>
        <v>1834.4114346984406</v>
      </c>
      <c r="I22" s="12">
        <f>IF(Table2[[#This Row],[Period]]&lt;=$B$6,Table2[[#This Row],[Beginning Balance]]-Table2[[#This Row],[Principal Payment]],"")</f>
        <v>246232.2972848831</v>
      </c>
    </row>
    <row r="23" spans="4:9" x14ac:dyDescent="0.3">
      <c r="D23">
        <f t="shared" si="0"/>
        <v>22</v>
      </c>
      <c r="E23" s="12">
        <f>IF(Table2[[#This Row],[Period]]&lt;=$B$6,IF(Table2[[#This Row],[Period]]=1,$B$4,I22),"")</f>
        <v>246232.2972848831</v>
      </c>
      <c r="F23" s="12">
        <f>IF(Table2[[#This Row],[Period]]&lt;=$B$6,Table2[[#This Row],[Beginning Balance]]*$B$7,"")</f>
        <v>1641.5486485658873</v>
      </c>
      <c r="G23" s="12">
        <f>IF(Table2[[#This Row],[Period]]&lt;=$B$6,Table2[[#This Row],[Total Payment]]-Table2[[#This Row],[Interest Payment]],"")</f>
        <v>192.86278613255331</v>
      </c>
      <c r="H23" s="12">
        <f>IF(Table2[[#This Row],[Period]]&lt;=$B$6,$B$8,"")</f>
        <v>1834.4114346984406</v>
      </c>
      <c r="I23" s="12">
        <f>IF(Table2[[#This Row],[Period]]&lt;=$B$6,Table2[[#This Row],[Beginning Balance]]-Table2[[#This Row],[Principal Payment]],"")</f>
        <v>246039.43449875055</v>
      </c>
    </row>
    <row r="24" spans="4:9" x14ac:dyDescent="0.3">
      <c r="D24">
        <f t="shared" si="0"/>
        <v>23</v>
      </c>
      <c r="E24" s="12">
        <f>IF(Table2[[#This Row],[Period]]&lt;=$B$6,IF(Table2[[#This Row],[Period]]=1,$B$4,I23),"")</f>
        <v>246039.43449875055</v>
      </c>
      <c r="F24" s="12">
        <f>IF(Table2[[#This Row],[Period]]&lt;=$B$6,Table2[[#This Row],[Beginning Balance]]*$B$7,"")</f>
        <v>1640.262896658337</v>
      </c>
      <c r="G24" s="12">
        <f>IF(Table2[[#This Row],[Period]]&lt;=$B$6,Table2[[#This Row],[Total Payment]]-Table2[[#This Row],[Interest Payment]],"")</f>
        <v>194.14853804010363</v>
      </c>
      <c r="H24" s="12">
        <f>IF(Table2[[#This Row],[Period]]&lt;=$B$6,$B$8,"")</f>
        <v>1834.4114346984406</v>
      </c>
      <c r="I24" s="12">
        <f>IF(Table2[[#This Row],[Period]]&lt;=$B$6,Table2[[#This Row],[Beginning Balance]]-Table2[[#This Row],[Principal Payment]],"")</f>
        <v>245845.28596071043</v>
      </c>
    </row>
    <row r="25" spans="4:9" x14ac:dyDescent="0.3">
      <c r="D25">
        <f t="shared" si="0"/>
        <v>24</v>
      </c>
      <c r="E25" s="12">
        <f>IF(Table2[[#This Row],[Period]]&lt;=$B$6,IF(Table2[[#This Row],[Period]]=1,$B$4,I24),"")</f>
        <v>245845.28596071043</v>
      </c>
      <c r="F25" s="12">
        <f>IF(Table2[[#This Row],[Period]]&lt;=$B$6,Table2[[#This Row],[Beginning Balance]]*$B$7,"")</f>
        <v>1638.9685730714029</v>
      </c>
      <c r="G25" s="12">
        <f>IF(Table2[[#This Row],[Period]]&lt;=$B$6,Table2[[#This Row],[Total Payment]]-Table2[[#This Row],[Interest Payment]],"")</f>
        <v>195.4428616270377</v>
      </c>
      <c r="H25" s="12">
        <f>IF(Table2[[#This Row],[Period]]&lt;=$B$6,$B$8,"")</f>
        <v>1834.4114346984406</v>
      </c>
      <c r="I25" s="12">
        <f>IF(Table2[[#This Row],[Period]]&lt;=$B$6,Table2[[#This Row],[Beginning Balance]]-Table2[[#This Row],[Principal Payment]],"")</f>
        <v>245649.8430990834</v>
      </c>
    </row>
    <row r="26" spans="4:9" x14ac:dyDescent="0.3">
      <c r="D26">
        <f t="shared" si="0"/>
        <v>25</v>
      </c>
      <c r="E26" s="12">
        <f>IF(Table2[[#This Row],[Period]]&lt;=$B$6,IF(Table2[[#This Row],[Period]]=1,$B$4,I25),"")</f>
        <v>245649.8430990834</v>
      </c>
      <c r="F26" s="12">
        <f>IF(Table2[[#This Row],[Period]]&lt;=$B$6,Table2[[#This Row],[Beginning Balance]]*$B$7,"")</f>
        <v>1637.6656206605562</v>
      </c>
      <c r="G26" s="12">
        <f>IF(Table2[[#This Row],[Period]]&lt;=$B$6,Table2[[#This Row],[Total Payment]]-Table2[[#This Row],[Interest Payment]],"")</f>
        <v>196.74581403788443</v>
      </c>
      <c r="H26" s="12">
        <f>IF(Table2[[#This Row],[Period]]&lt;=$B$6,$B$8,"")</f>
        <v>1834.4114346984406</v>
      </c>
      <c r="I26" s="12">
        <f>IF(Table2[[#This Row],[Period]]&lt;=$B$6,Table2[[#This Row],[Beginning Balance]]-Table2[[#This Row],[Principal Payment]],"")</f>
        <v>245453.09728504551</v>
      </c>
    </row>
    <row r="27" spans="4:9" x14ac:dyDescent="0.3">
      <c r="D27">
        <f t="shared" si="0"/>
        <v>26</v>
      </c>
      <c r="E27" s="12">
        <f>IF(Table2[[#This Row],[Period]]&lt;=$B$6,IF(Table2[[#This Row],[Period]]=1,$B$4,I26),"")</f>
        <v>245453.09728504551</v>
      </c>
      <c r="F27" s="12">
        <f>IF(Table2[[#This Row],[Period]]&lt;=$B$6,Table2[[#This Row],[Beginning Balance]]*$B$7,"")</f>
        <v>1636.3539819003036</v>
      </c>
      <c r="G27" s="12">
        <f>IF(Table2[[#This Row],[Period]]&lt;=$B$6,Table2[[#This Row],[Total Payment]]-Table2[[#This Row],[Interest Payment]],"")</f>
        <v>198.05745279813709</v>
      </c>
      <c r="H27" s="12">
        <f>IF(Table2[[#This Row],[Period]]&lt;=$B$6,$B$8,"")</f>
        <v>1834.4114346984406</v>
      </c>
      <c r="I27" s="12">
        <f>IF(Table2[[#This Row],[Period]]&lt;=$B$6,Table2[[#This Row],[Beginning Balance]]-Table2[[#This Row],[Principal Payment]],"")</f>
        <v>245255.03983224736</v>
      </c>
    </row>
    <row r="28" spans="4:9" x14ac:dyDescent="0.3">
      <c r="D28">
        <f t="shared" si="0"/>
        <v>27</v>
      </c>
      <c r="E28" s="12">
        <f>IF(Table2[[#This Row],[Period]]&lt;=$B$6,IF(Table2[[#This Row],[Period]]=1,$B$4,I27),"")</f>
        <v>245255.03983224736</v>
      </c>
      <c r="F28" s="12">
        <f>IF(Table2[[#This Row],[Period]]&lt;=$B$6,Table2[[#This Row],[Beginning Balance]]*$B$7,"")</f>
        <v>1635.0335988816491</v>
      </c>
      <c r="G28" s="12">
        <f>IF(Table2[[#This Row],[Period]]&lt;=$B$6,Table2[[#This Row],[Total Payment]]-Table2[[#This Row],[Interest Payment]],"")</f>
        <v>199.3778358167915</v>
      </c>
      <c r="H28" s="12">
        <f>IF(Table2[[#This Row],[Period]]&lt;=$B$6,$B$8,"")</f>
        <v>1834.4114346984406</v>
      </c>
      <c r="I28" s="12">
        <f>IF(Table2[[#This Row],[Period]]&lt;=$B$6,Table2[[#This Row],[Beginning Balance]]-Table2[[#This Row],[Principal Payment]],"")</f>
        <v>245055.66199643057</v>
      </c>
    </row>
    <row r="29" spans="4:9" x14ac:dyDescent="0.3">
      <c r="D29">
        <f t="shared" si="0"/>
        <v>28</v>
      </c>
      <c r="E29" s="12">
        <f>IF(Table2[[#This Row],[Period]]&lt;=$B$6,IF(Table2[[#This Row],[Period]]=1,$B$4,I28),"")</f>
        <v>245055.66199643057</v>
      </c>
      <c r="F29" s="12">
        <f>IF(Table2[[#This Row],[Period]]&lt;=$B$6,Table2[[#This Row],[Beginning Balance]]*$B$7,"")</f>
        <v>1633.7044133095374</v>
      </c>
      <c r="G29" s="12">
        <f>IF(Table2[[#This Row],[Period]]&lt;=$B$6,Table2[[#This Row],[Total Payment]]-Table2[[#This Row],[Interest Payment]],"")</f>
        <v>200.70702138890329</v>
      </c>
      <c r="H29" s="12">
        <f>IF(Table2[[#This Row],[Period]]&lt;=$B$6,$B$8,"")</f>
        <v>1834.4114346984406</v>
      </c>
      <c r="I29" s="12">
        <f>IF(Table2[[#This Row],[Period]]&lt;=$B$6,Table2[[#This Row],[Beginning Balance]]-Table2[[#This Row],[Principal Payment]],"")</f>
        <v>244854.95497504168</v>
      </c>
    </row>
    <row r="30" spans="4:9" x14ac:dyDescent="0.3">
      <c r="D30">
        <f t="shared" si="0"/>
        <v>29</v>
      </c>
      <c r="E30" s="12">
        <f>IF(Table2[[#This Row],[Period]]&lt;=$B$6,IF(Table2[[#This Row],[Period]]=1,$B$4,I29),"")</f>
        <v>244854.95497504168</v>
      </c>
      <c r="F30" s="12">
        <f>IF(Table2[[#This Row],[Period]]&lt;=$B$6,Table2[[#This Row],[Beginning Balance]]*$B$7,"")</f>
        <v>1632.366366500278</v>
      </c>
      <c r="G30" s="12">
        <f>IF(Table2[[#This Row],[Period]]&lt;=$B$6,Table2[[#This Row],[Total Payment]]-Table2[[#This Row],[Interest Payment]],"")</f>
        <v>202.04506819816265</v>
      </c>
      <c r="H30" s="12">
        <f>IF(Table2[[#This Row],[Period]]&lt;=$B$6,$B$8,"")</f>
        <v>1834.4114346984406</v>
      </c>
      <c r="I30" s="12">
        <f>IF(Table2[[#This Row],[Period]]&lt;=$B$6,Table2[[#This Row],[Beginning Balance]]-Table2[[#This Row],[Principal Payment]],"")</f>
        <v>244652.9099068435</v>
      </c>
    </row>
    <row r="31" spans="4:9" x14ac:dyDescent="0.3">
      <c r="D31">
        <f t="shared" si="0"/>
        <v>30</v>
      </c>
      <c r="E31" s="12">
        <f>IF(Table2[[#This Row],[Period]]&lt;=$B$6,IF(Table2[[#This Row],[Period]]=1,$B$4,I30),"")</f>
        <v>244652.9099068435</v>
      </c>
      <c r="F31" s="12">
        <f>IF(Table2[[#This Row],[Period]]&lt;=$B$6,Table2[[#This Row],[Beginning Balance]]*$B$7,"")</f>
        <v>1631.0193993789567</v>
      </c>
      <c r="G31" s="12">
        <f>IF(Table2[[#This Row],[Period]]&lt;=$B$6,Table2[[#This Row],[Total Payment]]-Table2[[#This Row],[Interest Payment]],"")</f>
        <v>203.39203531948397</v>
      </c>
      <c r="H31" s="12">
        <f>IF(Table2[[#This Row],[Period]]&lt;=$B$6,$B$8,"")</f>
        <v>1834.4114346984406</v>
      </c>
      <c r="I31" s="12">
        <f>IF(Table2[[#This Row],[Period]]&lt;=$B$6,Table2[[#This Row],[Beginning Balance]]-Table2[[#This Row],[Principal Payment]],"")</f>
        <v>244449.51787152403</v>
      </c>
    </row>
    <row r="32" spans="4:9" x14ac:dyDescent="0.3">
      <c r="D32">
        <f t="shared" si="0"/>
        <v>31</v>
      </c>
      <c r="E32" s="12">
        <f>IF(Table2[[#This Row],[Period]]&lt;=$B$6,IF(Table2[[#This Row],[Period]]=1,$B$4,I31),"")</f>
        <v>244449.51787152403</v>
      </c>
      <c r="F32" s="12">
        <f>IF(Table2[[#This Row],[Period]]&lt;=$B$6,Table2[[#This Row],[Beginning Balance]]*$B$7,"")</f>
        <v>1629.6634524768269</v>
      </c>
      <c r="G32" s="12">
        <f>IF(Table2[[#This Row],[Period]]&lt;=$B$6,Table2[[#This Row],[Total Payment]]-Table2[[#This Row],[Interest Payment]],"")</f>
        <v>204.74798222161371</v>
      </c>
      <c r="H32" s="12">
        <f>IF(Table2[[#This Row],[Period]]&lt;=$B$6,$B$8,"")</f>
        <v>1834.4114346984406</v>
      </c>
      <c r="I32" s="12">
        <f>IF(Table2[[#This Row],[Period]]&lt;=$B$6,Table2[[#This Row],[Beginning Balance]]-Table2[[#This Row],[Principal Payment]],"")</f>
        <v>244244.76988930241</v>
      </c>
    </row>
    <row r="33" spans="4:9" x14ac:dyDescent="0.3">
      <c r="D33">
        <f t="shared" si="0"/>
        <v>32</v>
      </c>
      <c r="E33" s="12">
        <f>IF(Table2[[#This Row],[Period]]&lt;=$B$6,IF(Table2[[#This Row],[Period]]=1,$B$4,I32),"")</f>
        <v>244244.76988930241</v>
      </c>
      <c r="F33" s="12">
        <f>IF(Table2[[#This Row],[Period]]&lt;=$B$6,Table2[[#This Row],[Beginning Balance]]*$B$7,"")</f>
        <v>1628.2984659286828</v>
      </c>
      <c r="G33" s="12">
        <f>IF(Table2[[#This Row],[Period]]&lt;=$B$6,Table2[[#This Row],[Total Payment]]-Table2[[#This Row],[Interest Payment]],"")</f>
        <v>206.1129687697578</v>
      </c>
      <c r="H33" s="12">
        <f>IF(Table2[[#This Row],[Period]]&lt;=$B$6,$B$8,"")</f>
        <v>1834.4114346984406</v>
      </c>
      <c r="I33" s="12">
        <f>IF(Table2[[#This Row],[Period]]&lt;=$B$6,Table2[[#This Row],[Beginning Balance]]-Table2[[#This Row],[Principal Payment]],"")</f>
        <v>244038.65692053264</v>
      </c>
    </row>
    <row r="34" spans="4:9" x14ac:dyDescent="0.3">
      <c r="D34">
        <f t="shared" si="0"/>
        <v>33</v>
      </c>
      <c r="E34" s="12">
        <f>IF(Table2[[#This Row],[Period]]&lt;=$B$6,IF(Table2[[#This Row],[Period]]=1,$B$4,I33),"")</f>
        <v>244038.65692053264</v>
      </c>
      <c r="F34" s="12">
        <f>IF(Table2[[#This Row],[Period]]&lt;=$B$6,Table2[[#This Row],[Beginning Balance]]*$B$7,"")</f>
        <v>1626.9243794702177</v>
      </c>
      <c r="G34" s="12">
        <f>IF(Table2[[#This Row],[Period]]&lt;=$B$6,Table2[[#This Row],[Total Payment]]-Table2[[#This Row],[Interest Payment]],"")</f>
        <v>207.48705522822297</v>
      </c>
      <c r="H34" s="12">
        <f>IF(Table2[[#This Row],[Period]]&lt;=$B$6,$B$8,"")</f>
        <v>1834.4114346984406</v>
      </c>
      <c r="I34" s="12">
        <f>IF(Table2[[#This Row],[Period]]&lt;=$B$6,Table2[[#This Row],[Beginning Balance]]-Table2[[#This Row],[Principal Payment]],"")</f>
        <v>243831.1698653044</v>
      </c>
    </row>
    <row r="35" spans="4:9" x14ac:dyDescent="0.3">
      <c r="D35">
        <f t="shared" si="0"/>
        <v>34</v>
      </c>
      <c r="E35" s="12">
        <f>IF(Table2[[#This Row],[Period]]&lt;=$B$6,IF(Table2[[#This Row],[Period]]=1,$B$4,I34),"")</f>
        <v>243831.1698653044</v>
      </c>
      <c r="F35" s="12">
        <f>IF(Table2[[#This Row],[Period]]&lt;=$B$6,Table2[[#This Row],[Beginning Balance]]*$B$7,"")</f>
        <v>1625.5411324353627</v>
      </c>
      <c r="G35" s="12">
        <f>IF(Table2[[#This Row],[Period]]&lt;=$B$6,Table2[[#This Row],[Total Payment]]-Table2[[#This Row],[Interest Payment]],"")</f>
        <v>208.87030226307797</v>
      </c>
      <c r="H35" s="12">
        <f>IF(Table2[[#This Row],[Period]]&lt;=$B$6,$B$8,"")</f>
        <v>1834.4114346984406</v>
      </c>
      <c r="I35" s="12">
        <f>IF(Table2[[#This Row],[Period]]&lt;=$B$6,Table2[[#This Row],[Beginning Balance]]-Table2[[#This Row],[Principal Payment]],"")</f>
        <v>243622.29956304134</v>
      </c>
    </row>
    <row r="36" spans="4:9" x14ac:dyDescent="0.3">
      <c r="D36">
        <f t="shared" si="0"/>
        <v>35</v>
      </c>
      <c r="E36" s="12">
        <f>IF(Table2[[#This Row],[Period]]&lt;=$B$6,IF(Table2[[#This Row],[Period]]=1,$B$4,I35),"")</f>
        <v>243622.29956304134</v>
      </c>
      <c r="F36" s="12">
        <f>IF(Table2[[#This Row],[Period]]&lt;=$B$6,Table2[[#This Row],[Beginning Balance]]*$B$7,"")</f>
        <v>1624.1486637536091</v>
      </c>
      <c r="G36" s="12">
        <f>IF(Table2[[#This Row],[Period]]&lt;=$B$6,Table2[[#This Row],[Total Payment]]-Table2[[#This Row],[Interest Payment]],"")</f>
        <v>210.26277094483157</v>
      </c>
      <c r="H36" s="12">
        <f>IF(Table2[[#This Row],[Period]]&lt;=$B$6,$B$8,"")</f>
        <v>1834.4114346984406</v>
      </c>
      <c r="I36" s="12">
        <f>IF(Table2[[#This Row],[Period]]&lt;=$B$6,Table2[[#This Row],[Beginning Balance]]-Table2[[#This Row],[Principal Payment]],"")</f>
        <v>243412.03679209651</v>
      </c>
    </row>
    <row r="37" spans="4:9" x14ac:dyDescent="0.3">
      <c r="D37">
        <f t="shared" si="0"/>
        <v>36</v>
      </c>
      <c r="E37" s="12">
        <f>IF(Table2[[#This Row],[Period]]&lt;=$B$6,IF(Table2[[#This Row],[Period]]=1,$B$4,I36),"")</f>
        <v>243412.03679209651</v>
      </c>
      <c r="F37" s="12">
        <f>IF(Table2[[#This Row],[Period]]&lt;=$B$6,Table2[[#This Row],[Beginning Balance]]*$B$7,"")</f>
        <v>1622.7469119473101</v>
      </c>
      <c r="G37" s="12">
        <f>IF(Table2[[#This Row],[Period]]&lt;=$B$6,Table2[[#This Row],[Total Payment]]-Table2[[#This Row],[Interest Payment]],"")</f>
        <v>211.66452275113056</v>
      </c>
      <c r="H37" s="12">
        <f>IF(Table2[[#This Row],[Period]]&lt;=$B$6,$B$8,"")</f>
        <v>1834.4114346984406</v>
      </c>
      <c r="I37" s="12">
        <f>IF(Table2[[#This Row],[Period]]&lt;=$B$6,Table2[[#This Row],[Beginning Balance]]-Table2[[#This Row],[Principal Payment]],"")</f>
        <v>243200.37226934539</v>
      </c>
    </row>
    <row r="38" spans="4:9" x14ac:dyDescent="0.3">
      <c r="D38">
        <f t="shared" si="0"/>
        <v>37</v>
      </c>
      <c r="E38" s="12">
        <f>IF(Table2[[#This Row],[Period]]&lt;=$B$6,IF(Table2[[#This Row],[Period]]=1,$B$4,I37),"")</f>
        <v>243200.37226934539</v>
      </c>
      <c r="F38" s="12">
        <f>IF(Table2[[#This Row],[Period]]&lt;=$B$6,Table2[[#This Row],[Beginning Balance]]*$B$7,"")</f>
        <v>1621.3358151289694</v>
      </c>
      <c r="G38" s="12">
        <f>IF(Table2[[#This Row],[Period]]&lt;=$B$6,Table2[[#This Row],[Total Payment]]-Table2[[#This Row],[Interest Payment]],"")</f>
        <v>213.0756195694712</v>
      </c>
      <c r="H38" s="12">
        <f>IF(Table2[[#This Row],[Period]]&lt;=$B$6,$B$8,"")</f>
        <v>1834.4114346984406</v>
      </c>
      <c r="I38" s="12">
        <f>IF(Table2[[#This Row],[Period]]&lt;=$B$6,Table2[[#This Row],[Beginning Balance]]-Table2[[#This Row],[Principal Payment]],"")</f>
        <v>242987.2966497759</v>
      </c>
    </row>
    <row r="39" spans="4:9" x14ac:dyDescent="0.3">
      <c r="D39">
        <f t="shared" si="0"/>
        <v>38</v>
      </c>
      <c r="E39" s="12">
        <f>IF(Table2[[#This Row],[Period]]&lt;=$B$6,IF(Table2[[#This Row],[Period]]=1,$B$4,I38),"")</f>
        <v>242987.2966497759</v>
      </c>
      <c r="F39" s="12">
        <f>IF(Table2[[#This Row],[Period]]&lt;=$B$6,Table2[[#This Row],[Beginning Balance]]*$B$7,"")</f>
        <v>1619.9153109985061</v>
      </c>
      <c r="G39" s="12">
        <f>IF(Table2[[#This Row],[Period]]&lt;=$B$6,Table2[[#This Row],[Total Payment]]-Table2[[#This Row],[Interest Payment]],"")</f>
        <v>214.49612369993451</v>
      </c>
      <c r="H39" s="12">
        <f>IF(Table2[[#This Row],[Period]]&lt;=$B$6,$B$8,"")</f>
        <v>1834.4114346984406</v>
      </c>
      <c r="I39" s="12">
        <f>IF(Table2[[#This Row],[Period]]&lt;=$B$6,Table2[[#This Row],[Beginning Balance]]-Table2[[#This Row],[Principal Payment]],"")</f>
        <v>242772.80052607597</v>
      </c>
    </row>
    <row r="40" spans="4:9" x14ac:dyDescent="0.3">
      <c r="D40">
        <f t="shared" si="0"/>
        <v>39</v>
      </c>
      <c r="E40" s="12">
        <f>IF(Table2[[#This Row],[Period]]&lt;=$B$6,IF(Table2[[#This Row],[Period]]=1,$B$4,I39),"")</f>
        <v>242772.80052607597</v>
      </c>
      <c r="F40" s="12">
        <f>IF(Table2[[#This Row],[Period]]&lt;=$B$6,Table2[[#This Row],[Beginning Balance]]*$B$7,"")</f>
        <v>1618.4853368405065</v>
      </c>
      <c r="G40" s="12">
        <f>IF(Table2[[#This Row],[Period]]&lt;=$B$6,Table2[[#This Row],[Total Payment]]-Table2[[#This Row],[Interest Payment]],"")</f>
        <v>215.92609785793411</v>
      </c>
      <c r="H40" s="12">
        <f>IF(Table2[[#This Row],[Period]]&lt;=$B$6,$B$8,"")</f>
        <v>1834.4114346984406</v>
      </c>
      <c r="I40" s="12">
        <f>IF(Table2[[#This Row],[Period]]&lt;=$B$6,Table2[[#This Row],[Beginning Balance]]-Table2[[#This Row],[Principal Payment]],"")</f>
        <v>242556.87442821803</v>
      </c>
    </row>
    <row r="41" spans="4:9" x14ac:dyDescent="0.3">
      <c r="D41">
        <f t="shared" si="0"/>
        <v>40</v>
      </c>
      <c r="E41" s="12">
        <f>IF(Table2[[#This Row],[Period]]&lt;=$B$6,IF(Table2[[#This Row],[Period]]=1,$B$4,I40),"")</f>
        <v>242556.87442821803</v>
      </c>
      <c r="F41" s="12">
        <f>IF(Table2[[#This Row],[Period]]&lt;=$B$6,Table2[[#This Row],[Beginning Balance]]*$B$7,"")</f>
        <v>1617.0458295214537</v>
      </c>
      <c r="G41" s="12">
        <f>IF(Table2[[#This Row],[Period]]&lt;=$B$6,Table2[[#This Row],[Total Payment]]-Table2[[#This Row],[Interest Payment]],"")</f>
        <v>217.36560517698695</v>
      </c>
      <c r="H41" s="12">
        <f>IF(Table2[[#This Row],[Period]]&lt;=$B$6,$B$8,"")</f>
        <v>1834.4114346984406</v>
      </c>
      <c r="I41" s="12">
        <f>IF(Table2[[#This Row],[Period]]&lt;=$B$6,Table2[[#This Row],[Beginning Balance]]-Table2[[#This Row],[Principal Payment]],"")</f>
        <v>242339.50882304105</v>
      </c>
    </row>
    <row r="42" spans="4:9" x14ac:dyDescent="0.3">
      <c r="D42">
        <f t="shared" si="0"/>
        <v>41</v>
      </c>
      <c r="E42" s="12">
        <f>IF(Table2[[#This Row],[Period]]&lt;=$B$6,IF(Table2[[#This Row],[Period]]=1,$B$4,I41),"")</f>
        <v>242339.50882304105</v>
      </c>
      <c r="F42" s="12">
        <f>IF(Table2[[#This Row],[Period]]&lt;=$B$6,Table2[[#This Row],[Beginning Balance]]*$B$7,"")</f>
        <v>1615.5967254869404</v>
      </c>
      <c r="G42" s="12">
        <f>IF(Table2[[#This Row],[Period]]&lt;=$B$6,Table2[[#This Row],[Total Payment]]-Table2[[#This Row],[Interest Payment]],"")</f>
        <v>218.81470921150026</v>
      </c>
      <c r="H42" s="12">
        <f>IF(Table2[[#This Row],[Period]]&lt;=$B$6,$B$8,"")</f>
        <v>1834.4114346984406</v>
      </c>
      <c r="I42" s="12">
        <f>IF(Table2[[#This Row],[Period]]&lt;=$B$6,Table2[[#This Row],[Beginning Balance]]-Table2[[#This Row],[Principal Payment]],"")</f>
        <v>242120.69411382955</v>
      </c>
    </row>
    <row r="43" spans="4:9" x14ac:dyDescent="0.3">
      <c r="D43">
        <f t="shared" si="0"/>
        <v>42</v>
      </c>
      <c r="E43" s="12">
        <f>IF(Table2[[#This Row],[Period]]&lt;=$B$6,IF(Table2[[#This Row],[Period]]=1,$B$4,I42),"")</f>
        <v>242120.69411382955</v>
      </c>
      <c r="F43" s="12">
        <f>IF(Table2[[#This Row],[Period]]&lt;=$B$6,Table2[[#This Row],[Beginning Balance]]*$B$7,"")</f>
        <v>1614.1379607588638</v>
      </c>
      <c r="G43" s="12">
        <f>IF(Table2[[#This Row],[Period]]&lt;=$B$6,Table2[[#This Row],[Total Payment]]-Table2[[#This Row],[Interest Payment]],"")</f>
        <v>220.27347393957689</v>
      </c>
      <c r="H43" s="12">
        <f>IF(Table2[[#This Row],[Period]]&lt;=$B$6,$B$8,"")</f>
        <v>1834.4114346984406</v>
      </c>
      <c r="I43" s="12">
        <f>IF(Table2[[#This Row],[Period]]&lt;=$B$6,Table2[[#This Row],[Beginning Balance]]-Table2[[#This Row],[Principal Payment]],"")</f>
        <v>241900.42063988998</v>
      </c>
    </row>
    <row r="44" spans="4:9" x14ac:dyDescent="0.3">
      <c r="D44">
        <f t="shared" si="0"/>
        <v>43</v>
      </c>
      <c r="E44" s="12">
        <f>IF(Table2[[#This Row],[Period]]&lt;=$B$6,IF(Table2[[#This Row],[Period]]=1,$B$4,I43),"")</f>
        <v>241900.42063988998</v>
      </c>
      <c r="F44" s="12">
        <f>IF(Table2[[#This Row],[Period]]&lt;=$B$6,Table2[[#This Row],[Beginning Balance]]*$B$7,"")</f>
        <v>1612.6694709326</v>
      </c>
      <c r="G44" s="12">
        <f>IF(Table2[[#This Row],[Period]]&lt;=$B$6,Table2[[#This Row],[Total Payment]]-Table2[[#This Row],[Interest Payment]],"")</f>
        <v>221.74196376584064</v>
      </c>
      <c r="H44" s="12">
        <f>IF(Table2[[#This Row],[Period]]&lt;=$B$6,$B$8,"")</f>
        <v>1834.4114346984406</v>
      </c>
      <c r="I44" s="12">
        <f>IF(Table2[[#This Row],[Period]]&lt;=$B$6,Table2[[#This Row],[Beginning Balance]]-Table2[[#This Row],[Principal Payment]],"")</f>
        <v>241678.67867612414</v>
      </c>
    </row>
    <row r="45" spans="4:9" x14ac:dyDescent="0.3">
      <c r="D45">
        <f t="shared" si="0"/>
        <v>44</v>
      </c>
      <c r="E45" s="12">
        <f>IF(Table2[[#This Row],[Period]]&lt;=$B$6,IF(Table2[[#This Row],[Period]]=1,$B$4,I44),"")</f>
        <v>241678.67867612414</v>
      </c>
      <c r="F45" s="12">
        <f>IF(Table2[[#This Row],[Period]]&lt;=$B$6,Table2[[#This Row],[Beginning Balance]]*$B$7,"")</f>
        <v>1611.1911911741611</v>
      </c>
      <c r="G45" s="12">
        <f>IF(Table2[[#This Row],[Period]]&lt;=$B$6,Table2[[#This Row],[Total Payment]]-Table2[[#This Row],[Interest Payment]],"")</f>
        <v>223.22024352427957</v>
      </c>
      <c r="H45" s="12">
        <f>IF(Table2[[#This Row],[Period]]&lt;=$B$6,$B$8,"")</f>
        <v>1834.4114346984406</v>
      </c>
      <c r="I45" s="12">
        <f>IF(Table2[[#This Row],[Period]]&lt;=$B$6,Table2[[#This Row],[Beginning Balance]]-Table2[[#This Row],[Principal Payment]],"")</f>
        <v>241455.45843259987</v>
      </c>
    </row>
    <row r="46" spans="4:9" x14ac:dyDescent="0.3">
      <c r="D46">
        <f t="shared" si="0"/>
        <v>45</v>
      </c>
      <c r="E46" s="12">
        <f>IF(Table2[[#This Row],[Period]]&lt;=$B$6,IF(Table2[[#This Row],[Period]]=1,$B$4,I45),"")</f>
        <v>241455.45843259987</v>
      </c>
      <c r="F46" s="12">
        <f>IF(Table2[[#This Row],[Period]]&lt;=$B$6,Table2[[#This Row],[Beginning Balance]]*$B$7,"")</f>
        <v>1609.7030562173327</v>
      </c>
      <c r="G46" s="12">
        <f>IF(Table2[[#This Row],[Period]]&lt;=$B$6,Table2[[#This Row],[Total Payment]]-Table2[[#This Row],[Interest Payment]],"")</f>
        <v>224.70837848110796</v>
      </c>
      <c r="H46" s="12">
        <f>IF(Table2[[#This Row],[Period]]&lt;=$B$6,$B$8,"")</f>
        <v>1834.4114346984406</v>
      </c>
      <c r="I46" s="12">
        <f>IF(Table2[[#This Row],[Period]]&lt;=$B$6,Table2[[#This Row],[Beginning Balance]]-Table2[[#This Row],[Principal Payment]],"")</f>
        <v>241230.75005411878</v>
      </c>
    </row>
    <row r="47" spans="4:9" x14ac:dyDescent="0.3">
      <c r="D47">
        <f t="shared" si="0"/>
        <v>46</v>
      </c>
      <c r="E47" s="12">
        <f>IF(Table2[[#This Row],[Period]]&lt;=$B$6,IF(Table2[[#This Row],[Period]]=1,$B$4,I46),"")</f>
        <v>241230.75005411878</v>
      </c>
      <c r="F47" s="12">
        <f>IF(Table2[[#This Row],[Period]]&lt;=$B$6,Table2[[#This Row],[Beginning Balance]]*$B$7,"")</f>
        <v>1608.2050003607919</v>
      </c>
      <c r="G47" s="12">
        <f>IF(Table2[[#This Row],[Period]]&lt;=$B$6,Table2[[#This Row],[Total Payment]]-Table2[[#This Row],[Interest Payment]],"")</f>
        <v>226.20643433764872</v>
      </c>
      <c r="H47" s="12">
        <f>IF(Table2[[#This Row],[Period]]&lt;=$B$6,$B$8,"")</f>
        <v>1834.4114346984406</v>
      </c>
      <c r="I47" s="12">
        <f>IF(Table2[[#This Row],[Period]]&lt;=$B$6,Table2[[#This Row],[Beginning Balance]]-Table2[[#This Row],[Principal Payment]],"")</f>
        <v>241004.54361978112</v>
      </c>
    </row>
    <row r="48" spans="4:9" x14ac:dyDescent="0.3">
      <c r="D48">
        <f t="shared" si="0"/>
        <v>47</v>
      </c>
      <c r="E48" s="12">
        <f>IF(Table2[[#This Row],[Period]]&lt;=$B$6,IF(Table2[[#This Row],[Period]]=1,$B$4,I47),"")</f>
        <v>241004.54361978112</v>
      </c>
      <c r="F48" s="12">
        <f>IF(Table2[[#This Row],[Period]]&lt;=$B$6,Table2[[#This Row],[Beginning Balance]]*$B$7,"")</f>
        <v>1606.6969574652076</v>
      </c>
      <c r="G48" s="12">
        <f>IF(Table2[[#This Row],[Period]]&lt;=$B$6,Table2[[#This Row],[Total Payment]]-Table2[[#This Row],[Interest Payment]],"")</f>
        <v>227.71447723323308</v>
      </c>
      <c r="H48" s="12">
        <f>IF(Table2[[#This Row],[Period]]&lt;=$B$6,$B$8,"")</f>
        <v>1834.4114346984406</v>
      </c>
      <c r="I48" s="12">
        <f>IF(Table2[[#This Row],[Period]]&lt;=$B$6,Table2[[#This Row],[Beginning Balance]]-Table2[[#This Row],[Principal Payment]],"")</f>
        <v>240776.82914254788</v>
      </c>
    </row>
    <row r="49" spans="4:9" x14ac:dyDescent="0.3">
      <c r="D49">
        <f t="shared" si="0"/>
        <v>48</v>
      </c>
      <c r="E49" s="12">
        <f>IF(Table2[[#This Row],[Period]]&lt;=$B$6,IF(Table2[[#This Row],[Period]]=1,$B$4,I48),"")</f>
        <v>240776.82914254788</v>
      </c>
      <c r="F49" s="12">
        <f>IF(Table2[[#This Row],[Period]]&lt;=$B$6,Table2[[#This Row],[Beginning Balance]]*$B$7,"")</f>
        <v>1605.1788609503194</v>
      </c>
      <c r="G49" s="12">
        <f>IF(Table2[[#This Row],[Period]]&lt;=$B$6,Table2[[#This Row],[Total Payment]]-Table2[[#This Row],[Interest Payment]],"")</f>
        <v>229.23257374812124</v>
      </c>
      <c r="H49" s="12">
        <f>IF(Table2[[#This Row],[Period]]&lt;=$B$6,$B$8,"")</f>
        <v>1834.4114346984406</v>
      </c>
      <c r="I49" s="12">
        <f>IF(Table2[[#This Row],[Period]]&lt;=$B$6,Table2[[#This Row],[Beginning Balance]]-Table2[[#This Row],[Principal Payment]],"")</f>
        <v>240547.59656879975</v>
      </c>
    </row>
    <row r="50" spans="4:9" x14ac:dyDescent="0.3">
      <c r="D50">
        <f t="shared" si="0"/>
        <v>49</v>
      </c>
      <c r="E50" s="12">
        <f>IF(Table2[[#This Row],[Period]]&lt;=$B$6,IF(Table2[[#This Row],[Period]]=1,$B$4,I49),"")</f>
        <v>240547.59656879975</v>
      </c>
      <c r="F50" s="12">
        <f>IF(Table2[[#This Row],[Period]]&lt;=$B$6,Table2[[#This Row],[Beginning Balance]]*$B$7,"")</f>
        <v>1603.6506437919984</v>
      </c>
      <c r="G50" s="12">
        <f>IF(Table2[[#This Row],[Period]]&lt;=$B$6,Table2[[#This Row],[Total Payment]]-Table2[[#This Row],[Interest Payment]],"")</f>
        <v>230.76079090644225</v>
      </c>
      <c r="H50" s="12">
        <f>IF(Table2[[#This Row],[Period]]&lt;=$B$6,$B$8,"")</f>
        <v>1834.4114346984406</v>
      </c>
      <c r="I50" s="12">
        <f>IF(Table2[[#This Row],[Period]]&lt;=$B$6,Table2[[#This Row],[Beginning Balance]]-Table2[[#This Row],[Principal Payment]],"")</f>
        <v>240316.83577789331</v>
      </c>
    </row>
    <row r="51" spans="4:9" x14ac:dyDescent="0.3">
      <c r="D51">
        <f t="shared" si="0"/>
        <v>50</v>
      </c>
      <c r="E51" s="12">
        <f>IF(Table2[[#This Row],[Period]]&lt;=$B$6,IF(Table2[[#This Row],[Period]]=1,$B$4,I50),"")</f>
        <v>240316.83577789331</v>
      </c>
      <c r="F51" s="12">
        <f>IF(Table2[[#This Row],[Period]]&lt;=$B$6,Table2[[#This Row],[Beginning Balance]]*$B$7,"")</f>
        <v>1602.1122385192889</v>
      </c>
      <c r="G51" s="12">
        <f>IF(Table2[[#This Row],[Period]]&lt;=$B$6,Table2[[#This Row],[Total Payment]]-Table2[[#This Row],[Interest Payment]],"")</f>
        <v>232.29919617915175</v>
      </c>
      <c r="H51" s="12">
        <f>IF(Table2[[#This Row],[Period]]&lt;=$B$6,$B$8,"")</f>
        <v>1834.4114346984406</v>
      </c>
      <c r="I51" s="12">
        <f>IF(Table2[[#This Row],[Period]]&lt;=$B$6,Table2[[#This Row],[Beginning Balance]]-Table2[[#This Row],[Principal Payment]],"")</f>
        <v>240084.53658171417</v>
      </c>
    </row>
    <row r="52" spans="4:9" x14ac:dyDescent="0.3">
      <c r="D52">
        <f t="shared" si="0"/>
        <v>51</v>
      </c>
      <c r="E52" s="12">
        <f>IF(Table2[[#This Row],[Period]]&lt;=$B$6,IF(Table2[[#This Row],[Period]]=1,$B$4,I51),"")</f>
        <v>240084.53658171417</v>
      </c>
      <c r="F52" s="12">
        <f>IF(Table2[[#This Row],[Period]]&lt;=$B$6,Table2[[#This Row],[Beginning Balance]]*$B$7,"")</f>
        <v>1600.5635772114279</v>
      </c>
      <c r="G52" s="12">
        <f>IF(Table2[[#This Row],[Period]]&lt;=$B$6,Table2[[#This Row],[Total Payment]]-Table2[[#This Row],[Interest Payment]],"")</f>
        <v>233.84785748701279</v>
      </c>
      <c r="H52" s="12">
        <f>IF(Table2[[#This Row],[Period]]&lt;=$B$6,$B$8,"")</f>
        <v>1834.4114346984406</v>
      </c>
      <c r="I52" s="12">
        <f>IF(Table2[[#This Row],[Period]]&lt;=$B$6,Table2[[#This Row],[Beginning Balance]]-Table2[[#This Row],[Principal Payment]],"")</f>
        <v>239850.68872422716</v>
      </c>
    </row>
    <row r="53" spans="4:9" x14ac:dyDescent="0.3">
      <c r="D53">
        <f t="shared" si="0"/>
        <v>52</v>
      </c>
      <c r="E53" s="12">
        <f>IF(Table2[[#This Row],[Period]]&lt;=$B$6,IF(Table2[[#This Row],[Period]]=1,$B$4,I52),"")</f>
        <v>239850.68872422716</v>
      </c>
      <c r="F53" s="12">
        <f>IF(Table2[[#This Row],[Period]]&lt;=$B$6,Table2[[#This Row],[Beginning Balance]]*$B$7,"")</f>
        <v>1599.0045914948478</v>
      </c>
      <c r="G53" s="12">
        <f>IF(Table2[[#This Row],[Period]]&lt;=$B$6,Table2[[#This Row],[Total Payment]]-Table2[[#This Row],[Interest Payment]],"")</f>
        <v>235.40684320359287</v>
      </c>
      <c r="H53" s="12">
        <f>IF(Table2[[#This Row],[Period]]&lt;=$B$6,$B$8,"")</f>
        <v>1834.4114346984406</v>
      </c>
      <c r="I53" s="12">
        <f>IF(Table2[[#This Row],[Period]]&lt;=$B$6,Table2[[#This Row],[Beginning Balance]]-Table2[[#This Row],[Principal Payment]],"")</f>
        <v>239615.28188102358</v>
      </c>
    </row>
    <row r="54" spans="4:9" x14ac:dyDescent="0.3">
      <c r="D54">
        <f t="shared" si="0"/>
        <v>53</v>
      </c>
      <c r="E54" s="12">
        <f>IF(Table2[[#This Row],[Period]]&lt;=$B$6,IF(Table2[[#This Row],[Period]]=1,$B$4,I53),"")</f>
        <v>239615.28188102358</v>
      </c>
      <c r="F54" s="12">
        <f>IF(Table2[[#This Row],[Period]]&lt;=$B$6,Table2[[#This Row],[Beginning Balance]]*$B$7,"")</f>
        <v>1597.4352125401572</v>
      </c>
      <c r="G54" s="12">
        <f>IF(Table2[[#This Row],[Period]]&lt;=$B$6,Table2[[#This Row],[Total Payment]]-Table2[[#This Row],[Interest Payment]],"")</f>
        <v>236.97622215828346</v>
      </c>
      <c r="H54" s="12">
        <f>IF(Table2[[#This Row],[Period]]&lt;=$B$6,$B$8,"")</f>
        <v>1834.4114346984406</v>
      </c>
      <c r="I54" s="12">
        <f>IF(Table2[[#This Row],[Period]]&lt;=$B$6,Table2[[#This Row],[Beginning Balance]]-Table2[[#This Row],[Principal Payment]],"")</f>
        <v>239378.30565886528</v>
      </c>
    </row>
    <row r="55" spans="4:9" x14ac:dyDescent="0.3">
      <c r="D55">
        <f t="shared" si="0"/>
        <v>54</v>
      </c>
      <c r="E55" s="12">
        <f>IF(Table2[[#This Row],[Period]]&lt;=$B$6,IF(Table2[[#This Row],[Period]]=1,$B$4,I54),"")</f>
        <v>239378.30565886528</v>
      </c>
      <c r="F55" s="12">
        <f>IF(Table2[[#This Row],[Period]]&lt;=$B$6,Table2[[#This Row],[Beginning Balance]]*$B$7,"")</f>
        <v>1595.855371059102</v>
      </c>
      <c r="G55" s="12">
        <f>IF(Table2[[#This Row],[Period]]&lt;=$B$6,Table2[[#This Row],[Total Payment]]-Table2[[#This Row],[Interest Payment]],"")</f>
        <v>238.55606363933862</v>
      </c>
      <c r="H55" s="12">
        <f>IF(Table2[[#This Row],[Period]]&lt;=$B$6,$B$8,"")</f>
        <v>1834.4114346984406</v>
      </c>
      <c r="I55" s="12">
        <f>IF(Table2[[#This Row],[Period]]&lt;=$B$6,Table2[[#This Row],[Beginning Balance]]-Table2[[#This Row],[Principal Payment]],"")</f>
        <v>239139.74959522593</v>
      </c>
    </row>
    <row r="56" spans="4:9" x14ac:dyDescent="0.3">
      <c r="D56">
        <f t="shared" si="0"/>
        <v>55</v>
      </c>
      <c r="E56" s="12">
        <f>IF(Table2[[#This Row],[Period]]&lt;=$B$6,IF(Table2[[#This Row],[Period]]=1,$B$4,I55),"")</f>
        <v>239139.74959522593</v>
      </c>
      <c r="F56" s="12">
        <f>IF(Table2[[#This Row],[Period]]&lt;=$B$6,Table2[[#This Row],[Beginning Balance]]*$B$7,"")</f>
        <v>1594.2649973015064</v>
      </c>
      <c r="G56" s="12">
        <f>IF(Table2[[#This Row],[Period]]&lt;=$B$6,Table2[[#This Row],[Total Payment]]-Table2[[#This Row],[Interest Payment]],"")</f>
        <v>240.14643739693429</v>
      </c>
      <c r="H56" s="12">
        <f>IF(Table2[[#This Row],[Period]]&lt;=$B$6,$B$8,"")</f>
        <v>1834.4114346984406</v>
      </c>
      <c r="I56" s="12">
        <f>IF(Table2[[#This Row],[Period]]&lt;=$B$6,Table2[[#This Row],[Beginning Balance]]-Table2[[#This Row],[Principal Payment]],"")</f>
        <v>238899.603157829</v>
      </c>
    </row>
    <row r="57" spans="4:9" x14ac:dyDescent="0.3">
      <c r="D57">
        <f t="shared" si="0"/>
        <v>56</v>
      </c>
      <c r="E57" s="12">
        <f>IF(Table2[[#This Row],[Period]]&lt;=$B$6,IF(Table2[[#This Row],[Period]]=1,$B$4,I56),"")</f>
        <v>238899.603157829</v>
      </c>
      <c r="F57" s="12">
        <f>IF(Table2[[#This Row],[Period]]&lt;=$B$6,Table2[[#This Row],[Beginning Balance]]*$B$7,"")</f>
        <v>1592.6640210521934</v>
      </c>
      <c r="G57" s="12">
        <f>IF(Table2[[#This Row],[Period]]&lt;=$B$6,Table2[[#This Row],[Total Payment]]-Table2[[#This Row],[Interest Payment]],"")</f>
        <v>241.7474136462472</v>
      </c>
      <c r="H57" s="12">
        <f>IF(Table2[[#This Row],[Period]]&lt;=$B$6,$B$8,"")</f>
        <v>1834.4114346984406</v>
      </c>
      <c r="I57" s="12">
        <f>IF(Table2[[#This Row],[Period]]&lt;=$B$6,Table2[[#This Row],[Beginning Balance]]-Table2[[#This Row],[Principal Payment]],"")</f>
        <v>238657.85574418274</v>
      </c>
    </row>
    <row r="58" spans="4:9" x14ac:dyDescent="0.3">
      <c r="D58">
        <f t="shared" si="0"/>
        <v>57</v>
      </c>
      <c r="E58" s="12">
        <f>IF(Table2[[#This Row],[Period]]&lt;=$B$6,IF(Table2[[#This Row],[Period]]=1,$B$4,I57),"")</f>
        <v>238657.85574418274</v>
      </c>
      <c r="F58" s="12">
        <f>IF(Table2[[#This Row],[Period]]&lt;=$B$6,Table2[[#This Row],[Beginning Balance]]*$B$7,"")</f>
        <v>1591.0523716278851</v>
      </c>
      <c r="G58" s="12">
        <f>IF(Table2[[#This Row],[Period]]&lt;=$B$6,Table2[[#This Row],[Total Payment]]-Table2[[#This Row],[Interest Payment]],"")</f>
        <v>243.35906307055552</v>
      </c>
      <c r="H58" s="12">
        <f>IF(Table2[[#This Row],[Period]]&lt;=$B$6,$B$8,"")</f>
        <v>1834.4114346984406</v>
      </c>
      <c r="I58" s="12">
        <f>IF(Table2[[#This Row],[Period]]&lt;=$B$6,Table2[[#This Row],[Beginning Balance]]-Table2[[#This Row],[Principal Payment]],"")</f>
        <v>238414.49668111218</v>
      </c>
    </row>
    <row r="59" spans="4:9" x14ac:dyDescent="0.3">
      <c r="D59">
        <f t="shared" si="0"/>
        <v>58</v>
      </c>
      <c r="E59" s="12">
        <f>IF(Table2[[#This Row],[Period]]&lt;=$B$6,IF(Table2[[#This Row],[Period]]=1,$B$4,I58),"")</f>
        <v>238414.49668111218</v>
      </c>
      <c r="F59" s="12">
        <f>IF(Table2[[#This Row],[Period]]&lt;=$B$6,Table2[[#This Row],[Beginning Balance]]*$B$7,"")</f>
        <v>1589.4299778740813</v>
      </c>
      <c r="G59" s="12">
        <f>IF(Table2[[#This Row],[Period]]&lt;=$B$6,Table2[[#This Row],[Total Payment]]-Table2[[#This Row],[Interest Payment]],"")</f>
        <v>244.98145682435938</v>
      </c>
      <c r="H59" s="12">
        <f>IF(Table2[[#This Row],[Period]]&lt;=$B$6,$B$8,"")</f>
        <v>1834.4114346984406</v>
      </c>
      <c r="I59" s="12">
        <f>IF(Table2[[#This Row],[Period]]&lt;=$B$6,Table2[[#This Row],[Beginning Balance]]-Table2[[#This Row],[Principal Payment]],"")</f>
        <v>238169.51522428784</v>
      </c>
    </row>
    <row r="60" spans="4:9" x14ac:dyDescent="0.3">
      <c r="D60">
        <f t="shared" si="0"/>
        <v>59</v>
      </c>
      <c r="E60" s="12">
        <f>IF(Table2[[#This Row],[Period]]&lt;=$B$6,IF(Table2[[#This Row],[Period]]=1,$B$4,I59),"")</f>
        <v>238169.51522428784</v>
      </c>
      <c r="F60" s="12">
        <f>IF(Table2[[#This Row],[Period]]&lt;=$B$6,Table2[[#This Row],[Beginning Balance]]*$B$7,"")</f>
        <v>1587.7967681619191</v>
      </c>
      <c r="G60" s="12">
        <f>IF(Table2[[#This Row],[Period]]&lt;=$B$6,Table2[[#This Row],[Total Payment]]-Table2[[#This Row],[Interest Payment]],"")</f>
        <v>246.61466653652155</v>
      </c>
      <c r="H60" s="12">
        <f>IF(Table2[[#This Row],[Period]]&lt;=$B$6,$B$8,"")</f>
        <v>1834.4114346984406</v>
      </c>
      <c r="I60" s="12">
        <f>IF(Table2[[#This Row],[Period]]&lt;=$B$6,Table2[[#This Row],[Beginning Balance]]-Table2[[#This Row],[Principal Payment]],"")</f>
        <v>237922.90055775133</v>
      </c>
    </row>
    <row r="61" spans="4:9" x14ac:dyDescent="0.3">
      <c r="D61">
        <f t="shared" si="0"/>
        <v>60</v>
      </c>
      <c r="E61" s="12">
        <f>IF(Table2[[#This Row],[Period]]&lt;=$B$6,IF(Table2[[#This Row],[Period]]=1,$B$4,I60),"")</f>
        <v>237922.90055775133</v>
      </c>
      <c r="F61" s="12">
        <f>IF(Table2[[#This Row],[Period]]&lt;=$B$6,Table2[[#This Row],[Beginning Balance]]*$B$7,"")</f>
        <v>1586.1526703850091</v>
      </c>
      <c r="G61" s="12">
        <f>IF(Table2[[#This Row],[Period]]&lt;=$B$6,Table2[[#This Row],[Total Payment]]-Table2[[#This Row],[Interest Payment]],"")</f>
        <v>248.25876431343158</v>
      </c>
      <c r="H61" s="12">
        <f>IF(Table2[[#This Row],[Period]]&lt;=$B$6,$B$8,"")</f>
        <v>1834.4114346984406</v>
      </c>
      <c r="I61" s="12">
        <f>IF(Table2[[#This Row],[Period]]&lt;=$B$6,Table2[[#This Row],[Beginning Balance]]-Table2[[#This Row],[Principal Payment]],"")</f>
        <v>237674.64179343791</v>
      </c>
    </row>
    <row r="62" spans="4:9" x14ac:dyDescent="0.3">
      <c r="D62">
        <f t="shared" si="0"/>
        <v>61</v>
      </c>
      <c r="E62" s="12">
        <f>IF(Table2[[#This Row],[Period]]&lt;=$B$6,IF(Table2[[#This Row],[Period]]=1,$B$4,I61),"")</f>
        <v>237674.64179343791</v>
      </c>
      <c r="F62" s="12">
        <f>IF(Table2[[#This Row],[Period]]&lt;=$B$6,Table2[[#This Row],[Beginning Balance]]*$B$7,"")</f>
        <v>1584.497611956253</v>
      </c>
      <c r="G62" s="12">
        <f>IF(Table2[[#This Row],[Period]]&lt;=$B$6,Table2[[#This Row],[Total Payment]]-Table2[[#This Row],[Interest Payment]],"")</f>
        <v>249.91382274218768</v>
      </c>
      <c r="H62" s="12">
        <f>IF(Table2[[#This Row],[Period]]&lt;=$B$6,$B$8,"")</f>
        <v>1834.4114346984406</v>
      </c>
      <c r="I62" s="12">
        <f>IF(Table2[[#This Row],[Period]]&lt;=$B$6,Table2[[#This Row],[Beginning Balance]]-Table2[[#This Row],[Principal Payment]],"")</f>
        <v>237424.72797069573</v>
      </c>
    </row>
    <row r="63" spans="4:9" x14ac:dyDescent="0.3">
      <c r="D63">
        <f t="shared" si="0"/>
        <v>62</v>
      </c>
      <c r="E63" s="12">
        <f>IF(Table2[[#This Row],[Period]]&lt;=$B$6,IF(Table2[[#This Row],[Period]]=1,$B$4,I62),"")</f>
        <v>237424.72797069573</v>
      </c>
      <c r="F63" s="12">
        <f>IF(Table2[[#This Row],[Period]]&lt;=$B$6,Table2[[#This Row],[Beginning Balance]]*$B$7,"")</f>
        <v>1582.8315198046382</v>
      </c>
      <c r="G63" s="12">
        <f>IF(Table2[[#This Row],[Period]]&lt;=$B$6,Table2[[#This Row],[Total Payment]]-Table2[[#This Row],[Interest Payment]],"")</f>
        <v>251.57991489380242</v>
      </c>
      <c r="H63" s="12">
        <f>IF(Table2[[#This Row],[Period]]&lt;=$B$6,$B$8,"")</f>
        <v>1834.4114346984406</v>
      </c>
      <c r="I63" s="12">
        <f>IF(Table2[[#This Row],[Period]]&lt;=$B$6,Table2[[#This Row],[Beginning Balance]]-Table2[[#This Row],[Principal Payment]],"")</f>
        <v>237173.14805580192</v>
      </c>
    </row>
    <row r="64" spans="4:9" x14ac:dyDescent="0.3">
      <c r="D64">
        <f t="shared" si="0"/>
        <v>63</v>
      </c>
      <c r="E64" s="12">
        <f>IF(Table2[[#This Row],[Period]]&lt;=$B$6,IF(Table2[[#This Row],[Period]]=1,$B$4,I63),"")</f>
        <v>237173.14805580192</v>
      </c>
      <c r="F64" s="12">
        <f>IF(Table2[[#This Row],[Period]]&lt;=$B$6,Table2[[#This Row],[Beginning Balance]]*$B$7,"")</f>
        <v>1581.154320372013</v>
      </c>
      <c r="G64" s="12">
        <f>IF(Table2[[#This Row],[Period]]&lt;=$B$6,Table2[[#This Row],[Total Payment]]-Table2[[#This Row],[Interest Payment]],"")</f>
        <v>253.25711432642765</v>
      </c>
      <c r="H64" s="12">
        <f>IF(Table2[[#This Row],[Period]]&lt;=$B$6,$B$8,"")</f>
        <v>1834.4114346984406</v>
      </c>
      <c r="I64" s="12">
        <f>IF(Table2[[#This Row],[Period]]&lt;=$B$6,Table2[[#This Row],[Beginning Balance]]-Table2[[#This Row],[Principal Payment]],"")</f>
        <v>236919.89094147549</v>
      </c>
    </row>
    <row r="65" spans="4:9" x14ac:dyDescent="0.3">
      <c r="D65">
        <f t="shared" si="0"/>
        <v>64</v>
      </c>
      <c r="E65" s="12">
        <f>IF(Table2[[#This Row],[Period]]&lt;=$B$6,IF(Table2[[#This Row],[Period]]=1,$B$4,I64),"")</f>
        <v>236919.89094147549</v>
      </c>
      <c r="F65" s="12">
        <f>IF(Table2[[#This Row],[Period]]&lt;=$B$6,Table2[[#This Row],[Beginning Balance]]*$B$7,"")</f>
        <v>1579.4659396098366</v>
      </c>
      <c r="G65" s="12">
        <f>IF(Table2[[#This Row],[Period]]&lt;=$B$6,Table2[[#This Row],[Total Payment]]-Table2[[#This Row],[Interest Payment]],"")</f>
        <v>254.94549508860405</v>
      </c>
      <c r="H65" s="12">
        <f>IF(Table2[[#This Row],[Period]]&lt;=$B$6,$B$8,"")</f>
        <v>1834.4114346984406</v>
      </c>
      <c r="I65" s="12">
        <f>IF(Table2[[#This Row],[Period]]&lt;=$B$6,Table2[[#This Row],[Beginning Balance]]-Table2[[#This Row],[Principal Payment]],"")</f>
        <v>236664.94544638688</v>
      </c>
    </row>
    <row r="66" spans="4:9" x14ac:dyDescent="0.3">
      <c r="D66">
        <f t="shared" ref="D66:D129" si="1">IF(ROW(D66)-1 &lt;=$B$6,ROW(D66)-1,"")</f>
        <v>65</v>
      </c>
      <c r="E66" s="12">
        <f>IF(Table2[[#This Row],[Period]]&lt;=$B$6,IF(Table2[[#This Row],[Period]]=1,$B$4,I65),"")</f>
        <v>236664.94544638688</v>
      </c>
      <c r="F66" s="12">
        <f>IF(Table2[[#This Row],[Period]]&lt;=$B$6,Table2[[#This Row],[Beginning Balance]]*$B$7,"")</f>
        <v>1577.7663029759126</v>
      </c>
      <c r="G66" s="12">
        <f>IF(Table2[[#This Row],[Period]]&lt;=$B$6,Table2[[#This Row],[Total Payment]]-Table2[[#This Row],[Interest Payment]],"")</f>
        <v>256.64513172252805</v>
      </c>
      <c r="H66" s="12">
        <f>IF(Table2[[#This Row],[Period]]&lt;=$B$6,$B$8,"")</f>
        <v>1834.4114346984406</v>
      </c>
      <c r="I66" s="12">
        <f>IF(Table2[[#This Row],[Period]]&lt;=$B$6,Table2[[#This Row],[Beginning Balance]]-Table2[[#This Row],[Principal Payment]],"")</f>
        <v>236408.30031466435</v>
      </c>
    </row>
    <row r="67" spans="4:9" x14ac:dyDescent="0.3">
      <c r="D67">
        <f t="shared" si="1"/>
        <v>66</v>
      </c>
      <c r="E67" s="12">
        <f>IF(Table2[[#This Row],[Period]]&lt;=$B$6,IF(Table2[[#This Row],[Period]]=1,$B$4,I66),"")</f>
        <v>236408.30031466435</v>
      </c>
      <c r="F67" s="12">
        <f>IF(Table2[[#This Row],[Period]]&lt;=$B$6,Table2[[#This Row],[Beginning Balance]]*$B$7,"")</f>
        <v>1576.0553354310957</v>
      </c>
      <c r="G67" s="12">
        <f>IF(Table2[[#This Row],[Period]]&lt;=$B$6,Table2[[#This Row],[Total Payment]]-Table2[[#This Row],[Interest Payment]],"")</f>
        <v>258.35609926734492</v>
      </c>
      <c r="H67" s="12">
        <f>IF(Table2[[#This Row],[Period]]&lt;=$B$6,$B$8,"")</f>
        <v>1834.4114346984406</v>
      </c>
      <c r="I67" s="12">
        <f>IF(Table2[[#This Row],[Period]]&lt;=$B$6,Table2[[#This Row],[Beginning Balance]]-Table2[[#This Row],[Principal Payment]],"")</f>
        <v>236149.944215397</v>
      </c>
    </row>
    <row r="68" spans="4:9" x14ac:dyDescent="0.3">
      <c r="D68">
        <f t="shared" si="1"/>
        <v>67</v>
      </c>
      <c r="E68" s="12">
        <f>IF(Table2[[#This Row],[Period]]&lt;=$B$6,IF(Table2[[#This Row],[Period]]=1,$B$4,I67),"")</f>
        <v>236149.944215397</v>
      </c>
      <c r="F68" s="12">
        <f>IF(Table2[[#This Row],[Period]]&lt;=$B$6,Table2[[#This Row],[Beginning Balance]]*$B$7,"")</f>
        <v>1574.33296143598</v>
      </c>
      <c r="G68" s="12">
        <f>IF(Table2[[#This Row],[Period]]&lt;=$B$6,Table2[[#This Row],[Total Payment]]-Table2[[#This Row],[Interest Payment]],"")</f>
        <v>260.07847326246065</v>
      </c>
      <c r="H68" s="12">
        <f>IF(Table2[[#This Row],[Period]]&lt;=$B$6,$B$8,"")</f>
        <v>1834.4114346984406</v>
      </c>
      <c r="I68" s="12">
        <f>IF(Table2[[#This Row],[Period]]&lt;=$B$6,Table2[[#This Row],[Beginning Balance]]-Table2[[#This Row],[Principal Payment]],"")</f>
        <v>235889.86574213454</v>
      </c>
    </row>
    <row r="69" spans="4:9" x14ac:dyDescent="0.3">
      <c r="D69">
        <f t="shared" si="1"/>
        <v>68</v>
      </c>
      <c r="E69" s="12">
        <f>IF(Table2[[#This Row],[Period]]&lt;=$B$6,IF(Table2[[#This Row],[Period]]=1,$B$4,I68),"")</f>
        <v>235889.86574213454</v>
      </c>
      <c r="F69" s="12">
        <f>IF(Table2[[#This Row],[Period]]&lt;=$B$6,Table2[[#This Row],[Beginning Balance]]*$B$7,"")</f>
        <v>1572.5991049475638</v>
      </c>
      <c r="G69" s="12">
        <f>IF(Table2[[#This Row],[Period]]&lt;=$B$6,Table2[[#This Row],[Total Payment]]-Table2[[#This Row],[Interest Payment]],"")</f>
        <v>261.81232975087687</v>
      </c>
      <c r="H69" s="12">
        <f>IF(Table2[[#This Row],[Period]]&lt;=$B$6,$B$8,"")</f>
        <v>1834.4114346984406</v>
      </c>
      <c r="I69" s="12">
        <f>IF(Table2[[#This Row],[Period]]&lt;=$B$6,Table2[[#This Row],[Beginning Balance]]-Table2[[#This Row],[Principal Payment]],"")</f>
        <v>235628.05341238366</v>
      </c>
    </row>
    <row r="70" spans="4:9" x14ac:dyDescent="0.3">
      <c r="D70">
        <f t="shared" si="1"/>
        <v>69</v>
      </c>
      <c r="E70" s="12">
        <f>IF(Table2[[#This Row],[Period]]&lt;=$B$6,IF(Table2[[#This Row],[Period]]=1,$B$4,I69),"")</f>
        <v>235628.05341238366</v>
      </c>
      <c r="F70" s="12">
        <f>IF(Table2[[#This Row],[Period]]&lt;=$B$6,Table2[[#This Row],[Beginning Balance]]*$B$7,"")</f>
        <v>1570.853689415891</v>
      </c>
      <c r="G70" s="12">
        <f>IF(Table2[[#This Row],[Period]]&lt;=$B$6,Table2[[#This Row],[Total Payment]]-Table2[[#This Row],[Interest Payment]],"")</f>
        <v>263.5577452825496</v>
      </c>
      <c r="H70" s="12">
        <f>IF(Table2[[#This Row],[Period]]&lt;=$B$6,$B$8,"")</f>
        <v>1834.4114346984406</v>
      </c>
      <c r="I70" s="12">
        <f>IF(Table2[[#This Row],[Period]]&lt;=$B$6,Table2[[#This Row],[Beginning Balance]]-Table2[[#This Row],[Principal Payment]],"")</f>
        <v>235364.49566710112</v>
      </c>
    </row>
    <row r="71" spans="4:9" x14ac:dyDescent="0.3">
      <c r="D71">
        <f t="shared" si="1"/>
        <v>70</v>
      </c>
      <c r="E71" s="12">
        <f>IF(Table2[[#This Row],[Period]]&lt;=$B$6,IF(Table2[[#This Row],[Period]]=1,$B$4,I70),"")</f>
        <v>235364.49566710112</v>
      </c>
      <c r="F71" s="12">
        <f>IF(Table2[[#This Row],[Period]]&lt;=$B$6,Table2[[#This Row],[Beginning Balance]]*$B$7,"")</f>
        <v>1569.0966377806742</v>
      </c>
      <c r="G71" s="12">
        <f>IF(Table2[[#This Row],[Period]]&lt;=$B$6,Table2[[#This Row],[Total Payment]]-Table2[[#This Row],[Interest Payment]],"")</f>
        <v>265.31479691776644</v>
      </c>
      <c r="H71" s="12">
        <f>IF(Table2[[#This Row],[Period]]&lt;=$B$6,$B$8,"")</f>
        <v>1834.4114346984406</v>
      </c>
      <c r="I71" s="12">
        <f>IF(Table2[[#This Row],[Period]]&lt;=$B$6,Table2[[#This Row],[Beginning Balance]]-Table2[[#This Row],[Principal Payment]],"")</f>
        <v>235099.18087018334</v>
      </c>
    </row>
    <row r="72" spans="4:9" x14ac:dyDescent="0.3">
      <c r="D72">
        <f t="shared" si="1"/>
        <v>71</v>
      </c>
      <c r="E72" s="12">
        <f>IF(Table2[[#This Row],[Period]]&lt;=$B$6,IF(Table2[[#This Row],[Period]]=1,$B$4,I71),"")</f>
        <v>235099.18087018334</v>
      </c>
      <c r="F72" s="12">
        <f>IF(Table2[[#This Row],[Period]]&lt;=$B$6,Table2[[#This Row],[Beginning Balance]]*$B$7,"")</f>
        <v>1567.3278724678889</v>
      </c>
      <c r="G72" s="12">
        <f>IF(Table2[[#This Row],[Period]]&lt;=$B$6,Table2[[#This Row],[Total Payment]]-Table2[[#This Row],[Interest Payment]],"")</f>
        <v>267.08356223055171</v>
      </c>
      <c r="H72" s="12">
        <f>IF(Table2[[#This Row],[Period]]&lt;=$B$6,$B$8,"")</f>
        <v>1834.4114346984406</v>
      </c>
      <c r="I72" s="12">
        <f>IF(Table2[[#This Row],[Period]]&lt;=$B$6,Table2[[#This Row],[Beginning Balance]]-Table2[[#This Row],[Principal Payment]],"")</f>
        <v>234832.09730795279</v>
      </c>
    </row>
    <row r="73" spans="4:9" x14ac:dyDescent="0.3">
      <c r="D73">
        <f t="shared" si="1"/>
        <v>72</v>
      </c>
      <c r="E73" s="12">
        <f>IF(Table2[[#This Row],[Period]]&lt;=$B$6,IF(Table2[[#This Row],[Period]]=1,$B$4,I72),"")</f>
        <v>234832.09730795279</v>
      </c>
      <c r="F73" s="12">
        <f>IF(Table2[[#This Row],[Period]]&lt;=$B$6,Table2[[#This Row],[Beginning Balance]]*$B$7,"")</f>
        <v>1565.547315386352</v>
      </c>
      <c r="G73" s="12">
        <f>IF(Table2[[#This Row],[Period]]&lt;=$B$6,Table2[[#This Row],[Total Payment]]-Table2[[#This Row],[Interest Payment]],"")</f>
        <v>268.86411931208863</v>
      </c>
      <c r="H73" s="12">
        <f>IF(Table2[[#This Row],[Period]]&lt;=$B$6,$B$8,"")</f>
        <v>1834.4114346984406</v>
      </c>
      <c r="I73" s="12">
        <f>IF(Table2[[#This Row],[Period]]&lt;=$B$6,Table2[[#This Row],[Beginning Balance]]-Table2[[#This Row],[Principal Payment]],"")</f>
        <v>234563.2331886407</v>
      </c>
    </row>
    <row r="74" spans="4:9" x14ac:dyDescent="0.3">
      <c r="D74">
        <f t="shared" si="1"/>
        <v>73</v>
      </c>
      <c r="E74" s="12">
        <f>IF(Table2[[#This Row],[Period]]&lt;=$B$6,IF(Table2[[#This Row],[Period]]=1,$B$4,I73),"")</f>
        <v>234563.2331886407</v>
      </c>
      <c r="F74" s="12">
        <f>IF(Table2[[#This Row],[Period]]&lt;=$B$6,Table2[[#This Row],[Beginning Balance]]*$B$7,"")</f>
        <v>1563.7548879242715</v>
      </c>
      <c r="G74" s="12">
        <f>IF(Table2[[#This Row],[Period]]&lt;=$B$6,Table2[[#This Row],[Total Payment]]-Table2[[#This Row],[Interest Payment]],"")</f>
        <v>270.6565467741691</v>
      </c>
      <c r="H74" s="12">
        <f>IF(Table2[[#This Row],[Period]]&lt;=$B$6,$B$8,"")</f>
        <v>1834.4114346984406</v>
      </c>
      <c r="I74" s="12">
        <f>IF(Table2[[#This Row],[Period]]&lt;=$B$6,Table2[[#This Row],[Beginning Balance]]-Table2[[#This Row],[Principal Payment]],"")</f>
        <v>234292.57664186653</v>
      </c>
    </row>
    <row r="75" spans="4:9" x14ac:dyDescent="0.3">
      <c r="D75">
        <f t="shared" si="1"/>
        <v>74</v>
      </c>
      <c r="E75" s="12">
        <f>IF(Table2[[#This Row],[Period]]&lt;=$B$6,IF(Table2[[#This Row],[Period]]=1,$B$4,I74),"")</f>
        <v>234292.57664186653</v>
      </c>
      <c r="F75" s="12">
        <f>IF(Table2[[#This Row],[Period]]&lt;=$B$6,Table2[[#This Row],[Beginning Balance]]*$B$7,"")</f>
        <v>1561.9505109457771</v>
      </c>
      <c r="G75" s="12">
        <f>IF(Table2[[#This Row],[Period]]&lt;=$B$6,Table2[[#This Row],[Total Payment]]-Table2[[#This Row],[Interest Payment]],"")</f>
        <v>272.46092375266358</v>
      </c>
      <c r="H75" s="12">
        <f>IF(Table2[[#This Row],[Period]]&lt;=$B$6,$B$8,"")</f>
        <v>1834.4114346984406</v>
      </c>
      <c r="I75" s="12">
        <f>IF(Table2[[#This Row],[Period]]&lt;=$B$6,Table2[[#This Row],[Beginning Balance]]-Table2[[#This Row],[Principal Payment]],"")</f>
        <v>234020.11571811387</v>
      </c>
    </row>
    <row r="76" spans="4:9" x14ac:dyDescent="0.3">
      <c r="D76">
        <f t="shared" si="1"/>
        <v>75</v>
      </c>
      <c r="E76" s="12">
        <f>IF(Table2[[#This Row],[Period]]&lt;=$B$6,IF(Table2[[#This Row],[Period]]=1,$B$4,I75),"")</f>
        <v>234020.11571811387</v>
      </c>
      <c r="F76" s="12">
        <f>IF(Table2[[#This Row],[Period]]&lt;=$B$6,Table2[[#This Row],[Beginning Balance]]*$B$7,"")</f>
        <v>1560.1341047874259</v>
      </c>
      <c r="G76" s="12">
        <f>IF(Table2[[#This Row],[Period]]&lt;=$B$6,Table2[[#This Row],[Total Payment]]-Table2[[#This Row],[Interest Payment]],"")</f>
        <v>274.2773299110147</v>
      </c>
      <c r="H76" s="12">
        <f>IF(Table2[[#This Row],[Period]]&lt;=$B$6,$B$8,"")</f>
        <v>1834.4114346984406</v>
      </c>
      <c r="I76" s="12">
        <f>IF(Table2[[#This Row],[Period]]&lt;=$B$6,Table2[[#This Row],[Beginning Balance]]-Table2[[#This Row],[Principal Payment]],"")</f>
        <v>233745.83838820286</v>
      </c>
    </row>
    <row r="77" spans="4:9" x14ac:dyDescent="0.3">
      <c r="D77">
        <f t="shared" si="1"/>
        <v>76</v>
      </c>
      <c r="E77" s="12">
        <f>IF(Table2[[#This Row],[Period]]&lt;=$B$6,IF(Table2[[#This Row],[Period]]=1,$B$4,I76),"")</f>
        <v>233745.83838820286</v>
      </c>
      <c r="F77" s="12">
        <f>IF(Table2[[#This Row],[Period]]&lt;=$B$6,Table2[[#This Row],[Beginning Balance]]*$B$7,"")</f>
        <v>1558.3055892546859</v>
      </c>
      <c r="G77" s="12">
        <f>IF(Table2[[#This Row],[Period]]&lt;=$B$6,Table2[[#This Row],[Total Payment]]-Table2[[#This Row],[Interest Payment]],"")</f>
        <v>276.10584544375479</v>
      </c>
      <c r="H77" s="12">
        <f>IF(Table2[[#This Row],[Period]]&lt;=$B$6,$B$8,"")</f>
        <v>1834.4114346984406</v>
      </c>
      <c r="I77" s="12">
        <f>IF(Table2[[#This Row],[Period]]&lt;=$B$6,Table2[[#This Row],[Beginning Balance]]-Table2[[#This Row],[Principal Payment]],"")</f>
        <v>233469.7325427591</v>
      </c>
    </row>
    <row r="78" spans="4:9" x14ac:dyDescent="0.3">
      <c r="D78">
        <f t="shared" si="1"/>
        <v>77</v>
      </c>
      <c r="E78" s="12">
        <f>IF(Table2[[#This Row],[Period]]&lt;=$B$6,IF(Table2[[#This Row],[Period]]=1,$B$4,I77),"")</f>
        <v>233469.7325427591</v>
      </c>
      <c r="F78" s="12">
        <f>IF(Table2[[#This Row],[Period]]&lt;=$B$6,Table2[[#This Row],[Beginning Balance]]*$B$7,"")</f>
        <v>1556.4648836183942</v>
      </c>
      <c r="G78" s="12">
        <f>IF(Table2[[#This Row],[Period]]&lt;=$B$6,Table2[[#This Row],[Total Payment]]-Table2[[#This Row],[Interest Payment]],"")</f>
        <v>277.94655108004645</v>
      </c>
      <c r="H78" s="12">
        <f>IF(Table2[[#This Row],[Period]]&lt;=$B$6,$B$8,"")</f>
        <v>1834.4114346984406</v>
      </c>
      <c r="I78" s="12">
        <f>IF(Table2[[#This Row],[Period]]&lt;=$B$6,Table2[[#This Row],[Beginning Balance]]-Table2[[#This Row],[Principal Payment]],"")</f>
        <v>233191.78599167906</v>
      </c>
    </row>
    <row r="79" spans="4:9" x14ac:dyDescent="0.3">
      <c r="D79">
        <f t="shared" si="1"/>
        <v>78</v>
      </c>
      <c r="E79" s="12">
        <f>IF(Table2[[#This Row],[Period]]&lt;=$B$6,IF(Table2[[#This Row],[Period]]=1,$B$4,I78),"")</f>
        <v>233191.78599167906</v>
      </c>
      <c r="F79" s="12">
        <f>IF(Table2[[#This Row],[Period]]&lt;=$B$6,Table2[[#This Row],[Beginning Balance]]*$B$7,"")</f>
        <v>1554.6119066111939</v>
      </c>
      <c r="G79" s="12">
        <f>IF(Table2[[#This Row],[Period]]&lt;=$B$6,Table2[[#This Row],[Total Payment]]-Table2[[#This Row],[Interest Payment]],"")</f>
        <v>279.7995280872467</v>
      </c>
      <c r="H79" s="12">
        <f>IF(Table2[[#This Row],[Period]]&lt;=$B$6,$B$8,"")</f>
        <v>1834.4114346984406</v>
      </c>
      <c r="I79" s="12">
        <f>IF(Table2[[#This Row],[Period]]&lt;=$B$6,Table2[[#This Row],[Beginning Balance]]-Table2[[#This Row],[Principal Payment]],"")</f>
        <v>232911.98646359181</v>
      </c>
    </row>
    <row r="80" spans="4:9" x14ac:dyDescent="0.3">
      <c r="D80">
        <f t="shared" si="1"/>
        <v>79</v>
      </c>
      <c r="E80" s="12">
        <f>IF(Table2[[#This Row],[Period]]&lt;=$B$6,IF(Table2[[#This Row],[Period]]=1,$B$4,I79),"")</f>
        <v>232911.98646359181</v>
      </c>
      <c r="F80" s="12">
        <f>IF(Table2[[#This Row],[Period]]&lt;=$B$6,Table2[[#This Row],[Beginning Balance]]*$B$7,"")</f>
        <v>1552.7465764239455</v>
      </c>
      <c r="G80" s="12">
        <f>IF(Table2[[#This Row],[Period]]&lt;=$B$6,Table2[[#This Row],[Total Payment]]-Table2[[#This Row],[Interest Payment]],"")</f>
        <v>281.66485827449515</v>
      </c>
      <c r="H80" s="12">
        <f>IF(Table2[[#This Row],[Period]]&lt;=$B$6,$B$8,"")</f>
        <v>1834.4114346984406</v>
      </c>
      <c r="I80" s="12">
        <f>IF(Table2[[#This Row],[Period]]&lt;=$B$6,Table2[[#This Row],[Beginning Balance]]-Table2[[#This Row],[Principal Payment]],"")</f>
        <v>232630.32160531732</v>
      </c>
    </row>
    <row r="81" spans="4:9" x14ac:dyDescent="0.3">
      <c r="D81">
        <f t="shared" si="1"/>
        <v>80</v>
      </c>
      <c r="E81" s="12">
        <f>IF(Table2[[#This Row],[Period]]&lt;=$B$6,IF(Table2[[#This Row],[Period]]=1,$B$4,I80),"")</f>
        <v>232630.32160531732</v>
      </c>
      <c r="F81" s="12">
        <f>IF(Table2[[#This Row],[Period]]&lt;=$B$6,Table2[[#This Row],[Beginning Balance]]*$B$7,"")</f>
        <v>1550.8688107021155</v>
      </c>
      <c r="G81" s="12">
        <f>IF(Table2[[#This Row],[Period]]&lt;=$B$6,Table2[[#This Row],[Total Payment]]-Table2[[#This Row],[Interest Payment]],"")</f>
        <v>283.54262399632512</v>
      </c>
      <c r="H81" s="12">
        <f>IF(Table2[[#This Row],[Period]]&lt;=$B$6,$B$8,"")</f>
        <v>1834.4114346984406</v>
      </c>
      <c r="I81" s="12">
        <f>IF(Table2[[#This Row],[Period]]&lt;=$B$6,Table2[[#This Row],[Beginning Balance]]-Table2[[#This Row],[Principal Payment]],"")</f>
        <v>232346.778981321</v>
      </c>
    </row>
    <row r="82" spans="4:9" x14ac:dyDescent="0.3">
      <c r="D82">
        <f t="shared" si="1"/>
        <v>81</v>
      </c>
      <c r="E82" s="12">
        <f>IF(Table2[[#This Row],[Period]]&lt;=$B$6,IF(Table2[[#This Row],[Period]]=1,$B$4,I81),"")</f>
        <v>232346.778981321</v>
      </c>
      <c r="F82" s="12">
        <f>IF(Table2[[#This Row],[Period]]&lt;=$B$6,Table2[[#This Row],[Beginning Balance]]*$B$7,"")</f>
        <v>1548.9785265421401</v>
      </c>
      <c r="G82" s="12">
        <f>IF(Table2[[#This Row],[Period]]&lt;=$B$6,Table2[[#This Row],[Total Payment]]-Table2[[#This Row],[Interest Payment]],"")</f>
        <v>285.43290815630053</v>
      </c>
      <c r="H82" s="12">
        <f>IF(Table2[[#This Row],[Period]]&lt;=$B$6,$B$8,"")</f>
        <v>1834.4114346984406</v>
      </c>
      <c r="I82" s="12">
        <f>IF(Table2[[#This Row],[Period]]&lt;=$B$6,Table2[[#This Row],[Beginning Balance]]-Table2[[#This Row],[Principal Payment]],"")</f>
        <v>232061.34607316469</v>
      </c>
    </row>
    <row r="83" spans="4:9" x14ac:dyDescent="0.3">
      <c r="D83">
        <f t="shared" si="1"/>
        <v>82</v>
      </c>
      <c r="E83" s="12">
        <f>IF(Table2[[#This Row],[Period]]&lt;=$B$6,IF(Table2[[#This Row],[Period]]=1,$B$4,I82),"")</f>
        <v>232061.34607316469</v>
      </c>
      <c r="F83" s="12">
        <f>IF(Table2[[#This Row],[Period]]&lt;=$B$6,Table2[[#This Row],[Beginning Balance]]*$B$7,"")</f>
        <v>1547.0756404877648</v>
      </c>
      <c r="G83" s="12">
        <f>IF(Table2[[#This Row],[Period]]&lt;=$B$6,Table2[[#This Row],[Total Payment]]-Table2[[#This Row],[Interest Payment]],"")</f>
        <v>287.33579421067589</v>
      </c>
      <c r="H83" s="12">
        <f>IF(Table2[[#This Row],[Period]]&lt;=$B$6,$B$8,"")</f>
        <v>1834.4114346984406</v>
      </c>
      <c r="I83" s="12">
        <f>IF(Table2[[#This Row],[Period]]&lt;=$B$6,Table2[[#This Row],[Beginning Balance]]-Table2[[#This Row],[Principal Payment]],"")</f>
        <v>231774.01027895403</v>
      </c>
    </row>
    <row r="84" spans="4:9" x14ac:dyDescent="0.3">
      <c r="D84">
        <f t="shared" si="1"/>
        <v>83</v>
      </c>
      <c r="E84" s="12">
        <f>IF(Table2[[#This Row],[Period]]&lt;=$B$6,IF(Table2[[#This Row],[Period]]=1,$B$4,I83),"")</f>
        <v>231774.01027895403</v>
      </c>
      <c r="F84" s="12">
        <f>IF(Table2[[#This Row],[Period]]&lt;=$B$6,Table2[[#This Row],[Beginning Balance]]*$B$7,"")</f>
        <v>1545.1600685263602</v>
      </c>
      <c r="G84" s="12">
        <f>IF(Table2[[#This Row],[Period]]&lt;=$B$6,Table2[[#This Row],[Total Payment]]-Table2[[#This Row],[Interest Payment]],"")</f>
        <v>289.25136617208045</v>
      </c>
      <c r="H84" s="12">
        <f>IF(Table2[[#This Row],[Period]]&lt;=$B$6,$B$8,"")</f>
        <v>1834.4114346984406</v>
      </c>
      <c r="I84" s="12">
        <f>IF(Table2[[#This Row],[Period]]&lt;=$B$6,Table2[[#This Row],[Beginning Balance]]-Table2[[#This Row],[Principal Payment]],"")</f>
        <v>231484.75891278195</v>
      </c>
    </row>
    <row r="85" spans="4:9" x14ac:dyDescent="0.3">
      <c r="D85">
        <f t="shared" si="1"/>
        <v>84</v>
      </c>
      <c r="E85" s="12">
        <f>IF(Table2[[#This Row],[Period]]&lt;=$B$6,IF(Table2[[#This Row],[Period]]=1,$B$4,I84),"")</f>
        <v>231484.75891278195</v>
      </c>
      <c r="F85" s="12">
        <f>IF(Table2[[#This Row],[Period]]&lt;=$B$6,Table2[[#This Row],[Beginning Balance]]*$B$7,"")</f>
        <v>1543.231726085213</v>
      </c>
      <c r="G85" s="12">
        <f>IF(Table2[[#This Row],[Period]]&lt;=$B$6,Table2[[#This Row],[Total Payment]]-Table2[[#This Row],[Interest Payment]],"")</f>
        <v>291.1797086132276</v>
      </c>
      <c r="H85" s="12">
        <f>IF(Table2[[#This Row],[Period]]&lt;=$B$6,$B$8,"")</f>
        <v>1834.4114346984406</v>
      </c>
      <c r="I85" s="12">
        <f>IF(Table2[[#This Row],[Period]]&lt;=$B$6,Table2[[#This Row],[Beginning Balance]]-Table2[[#This Row],[Principal Payment]],"")</f>
        <v>231193.57920416872</v>
      </c>
    </row>
    <row r="86" spans="4:9" x14ac:dyDescent="0.3">
      <c r="D86">
        <f t="shared" si="1"/>
        <v>85</v>
      </c>
      <c r="E86" s="12">
        <f>IF(Table2[[#This Row],[Period]]&lt;=$B$6,IF(Table2[[#This Row],[Period]]=1,$B$4,I85),"")</f>
        <v>231193.57920416872</v>
      </c>
      <c r="F86" s="12">
        <f>IF(Table2[[#This Row],[Period]]&lt;=$B$6,Table2[[#This Row],[Beginning Balance]]*$B$7,"")</f>
        <v>1541.2905280277917</v>
      </c>
      <c r="G86" s="12">
        <f>IF(Table2[[#This Row],[Period]]&lt;=$B$6,Table2[[#This Row],[Total Payment]]-Table2[[#This Row],[Interest Payment]],"")</f>
        <v>293.12090667064899</v>
      </c>
      <c r="H86" s="12">
        <f>IF(Table2[[#This Row],[Period]]&lt;=$B$6,$B$8,"")</f>
        <v>1834.4114346984406</v>
      </c>
      <c r="I86" s="12">
        <f>IF(Table2[[#This Row],[Period]]&lt;=$B$6,Table2[[#This Row],[Beginning Balance]]-Table2[[#This Row],[Principal Payment]],"")</f>
        <v>230900.45829749809</v>
      </c>
    </row>
    <row r="87" spans="4:9" x14ac:dyDescent="0.3">
      <c r="D87">
        <f t="shared" si="1"/>
        <v>86</v>
      </c>
      <c r="E87" s="12">
        <f>IF(Table2[[#This Row],[Period]]&lt;=$B$6,IF(Table2[[#This Row],[Period]]=1,$B$4,I86),"")</f>
        <v>230900.45829749809</v>
      </c>
      <c r="F87" s="12">
        <f>IF(Table2[[#This Row],[Period]]&lt;=$B$6,Table2[[#This Row],[Beginning Balance]]*$B$7,"")</f>
        <v>1539.3363886499874</v>
      </c>
      <c r="G87" s="12">
        <f>IF(Table2[[#This Row],[Period]]&lt;=$B$6,Table2[[#This Row],[Total Payment]]-Table2[[#This Row],[Interest Payment]],"")</f>
        <v>295.07504604845326</v>
      </c>
      <c r="H87" s="12">
        <f>IF(Table2[[#This Row],[Period]]&lt;=$B$6,$B$8,"")</f>
        <v>1834.4114346984406</v>
      </c>
      <c r="I87" s="12">
        <f>IF(Table2[[#This Row],[Period]]&lt;=$B$6,Table2[[#This Row],[Beginning Balance]]-Table2[[#This Row],[Principal Payment]],"")</f>
        <v>230605.38325144965</v>
      </c>
    </row>
    <row r="88" spans="4:9" x14ac:dyDescent="0.3">
      <c r="D88">
        <f t="shared" si="1"/>
        <v>87</v>
      </c>
      <c r="E88" s="12">
        <f>IF(Table2[[#This Row],[Period]]&lt;=$B$6,IF(Table2[[#This Row],[Period]]=1,$B$4,I87),"")</f>
        <v>230605.38325144965</v>
      </c>
      <c r="F88" s="12">
        <f>IF(Table2[[#This Row],[Period]]&lt;=$B$6,Table2[[#This Row],[Beginning Balance]]*$B$7,"")</f>
        <v>1537.3692216763311</v>
      </c>
      <c r="G88" s="12">
        <f>IF(Table2[[#This Row],[Period]]&lt;=$B$6,Table2[[#This Row],[Total Payment]]-Table2[[#This Row],[Interest Payment]],"")</f>
        <v>297.04221302210954</v>
      </c>
      <c r="H88" s="12">
        <f>IF(Table2[[#This Row],[Period]]&lt;=$B$6,$B$8,"")</f>
        <v>1834.4114346984406</v>
      </c>
      <c r="I88" s="12">
        <f>IF(Table2[[#This Row],[Period]]&lt;=$B$6,Table2[[#This Row],[Beginning Balance]]-Table2[[#This Row],[Principal Payment]],"")</f>
        <v>230308.34103842755</v>
      </c>
    </row>
    <row r="89" spans="4:9" x14ac:dyDescent="0.3">
      <c r="D89">
        <f t="shared" si="1"/>
        <v>88</v>
      </c>
      <c r="E89" s="12">
        <f>IF(Table2[[#This Row],[Period]]&lt;=$B$6,IF(Table2[[#This Row],[Period]]=1,$B$4,I88),"")</f>
        <v>230308.34103842755</v>
      </c>
      <c r="F89" s="12">
        <f>IF(Table2[[#This Row],[Period]]&lt;=$B$6,Table2[[#This Row],[Beginning Balance]]*$B$7,"")</f>
        <v>1535.3889402561838</v>
      </c>
      <c r="G89" s="12">
        <f>IF(Table2[[#This Row],[Period]]&lt;=$B$6,Table2[[#This Row],[Total Payment]]-Table2[[#This Row],[Interest Payment]],"")</f>
        <v>299.02249444225686</v>
      </c>
      <c r="H89" s="12">
        <f>IF(Table2[[#This Row],[Period]]&lt;=$B$6,$B$8,"")</f>
        <v>1834.4114346984406</v>
      </c>
      <c r="I89" s="12">
        <f>IF(Table2[[#This Row],[Period]]&lt;=$B$6,Table2[[#This Row],[Beginning Balance]]-Table2[[#This Row],[Principal Payment]],"")</f>
        <v>230009.31854398528</v>
      </c>
    </row>
    <row r="90" spans="4:9" x14ac:dyDescent="0.3">
      <c r="D90">
        <f t="shared" si="1"/>
        <v>89</v>
      </c>
      <c r="E90" s="12">
        <f>IF(Table2[[#This Row],[Period]]&lt;=$B$6,IF(Table2[[#This Row],[Period]]=1,$B$4,I89),"")</f>
        <v>230009.31854398528</v>
      </c>
      <c r="F90" s="12">
        <f>IF(Table2[[#This Row],[Period]]&lt;=$B$6,Table2[[#This Row],[Beginning Balance]]*$B$7,"")</f>
        <v>1533.395456959902</v>
      </c>
      <c r="G90" s="12">
        <f>IF(Table2[[#This Row],[Period]]&lt;=$B$6,Table2[[#This Row],[Total Payment]]-Table2[[#This Row],[Interest Payment]],"")</f>
        <v>301.0159777385386</v>
      </c>
      <c r="H90" s="12">
        <f>IF(Table2[[#This Row],[Period]]&lt;=$B$6,$B$8,"")</f>
        <v>1834.4114346984406</v>
      </c>
      <c r="I90" s="12">
        <f>IF(Table2[[#This Row],[Period]]&lt;=$B$6,Table2[[#This Row],[Beginning Balance]]-Table2[[#This Row],[Principal Payment]],"")</f>
        <v>229708.30256624674</v>
      </c>
    </row>
    <row r="91" spans="4:9" x14ac:dyDescent="0.3">
      <c r="D91">
        <f t="shared" si="1"/>
        <v>90</v>
      </c>
      <c r="E91" s="12">
        <f>IF(Table2[[#This Row],[Period]]&lt;=$B$6,IF(Table2[[#This Row],[Period]]=1,$B$4,I90),"")</f>
        <v>229708.30256624674</v>
      </c>
      <c r="F91" s="12">
        <f>IF(Table2[[#This Row],[Period]]&lt;=$B$6,Table2[[#This Row],[Beginning Balance]]*$B$7,"")</f>
        <v>1531.3886837749783</v>
      </c>
      <c r="G91" s="12">
        <f>IF(Table2[[#This Row],[Period]]&lt;=$B$6,Table2[[#This Row],[Total Payment]]-Table2[[#This Row],[Interest Payment]],"")</f>
        <v>303.02275092346235</v>
      </c>
      <c r="H91" s="12">
        <f>IF(Table2[[#This Row],[Period]]&lt;=$B$6,$B$8,"")</f>
        <v>1834.4114346984406</v>
      </c>
      <c r="I91" s="12">
        <f>IF(Table2[[#This Row],[Period]]&lt;=$B$6,Table2[[#This Row],[Beginning Balance]]-Table2[[#This Row],[Principal Payment]],"")</f>
        <v>229405.27981532327</v>
      </c>
    </row>
    <row r="92" spans="4:9" x14ac:dyDescent="0.3">
      <c r="D92">
        <f t="shared" si="1"/>
        <v>91</v>
      </c>
      <c r="E92" s="12">
        <f>IF(Table2[[#This Row],[Period]]&lt;=$B$6,IF(Table2[[#This Row],[Period]]=1,$B$4,I91),"")</f>
        <v>229405.27981532327</v>
      </c>
      <c r="F92" s="12">
        <f>IF(Table2[[#This Row],[Period]]&lt;=$B$6,Table2[[#This Row],[Beginning Balance]]*$B$7,"")</f>
        <v>1529.3685321021553</v>
      </c>
      <c r="G92" s="12">
        <f>IF(Table2[[#This Row],[Period]]&lt;=$B$6,Table2[[#This Row],[Total Payment]]-Table2[[#This Row],[Interest Payment]],"")</f>
        <v>305.04290259628533</v>
      </c>
      <c r="H92" s="12">
        <f>IF(Table2[[#This Row],[Period]]&lt;=$B$6,$B$8,"")</f>
        <v>1834.4114346984406</v>
      </c>
      <c r="I92" s="12">
        <f>IF(Table2[[#This Row],[Period]]&lt;=$B$6,Table2[[#This Row],[Beginning Balance]]-Table2[[#This Row],[Principal Payment]],"")</f>
        <v>229100.23691272698</v>
      </c>
    </row>
    <row r="93" spans="4:9" x14ac:dyDescent="0.3">
      <c r="D93">
        <f t="shared" si="1"/>
        <v>92</v>
      </c>
      <c r="E93" s="12">
        <f>IF(Table2[[#This Row],[Period]]&lt;=$B$6,IF(Table2[[#This Row],[Period]]=1,$B$4,I92),"")</f>
        <v>229100.23691272698</v>
      </c>
      <c r="F93" s="12">
        <f>IF(Table2[[#This Row],[Period]]&lt;=$B$6,Table2[[#This Row],[Beginning Balance]]*$B$7,"")</f>
        <v>1527.3349127515132</v>
      </c>
      <c r="G93" s="12">
        <f>IF(Table2[[#This Row],[Period]]&lt;=$B$6,Table2[[#This Row],[Total Payment]]-Table2[[#This Row],[Interest Payment]],"")</f>
        <v>307.07652194692741</v>
      </c>
      <c r="H93" s="12">
        <f>IF(Table2[[#This Row],[Period]]&lt;=$B$6,$B$8,"")</f>
        <v>1834.4114346984406</v>
      </c>
      <c r="I93" s="12">
        <f>IF(Table2[[#This Row],[Period]]&lt;=$B$6,Table2[[#This Row],[Beginning Balance]]-Table2[[#This Row],[Principal Payment]],"")</f>
        <v>228793.16039078005</v>
      </c>
    </row>
    <row r="94" spans="4:9" x14ac:dyDescent="0.3">
      <c r="D94">
        <f t="shared" si="1"/>
        <v>93</v>
      </c>
      <c r="E94" s="12">
        <f>IF(Table2[[#This Row],[Period]]&lt;=$B$6,IF(Table2[[#This Row],[Period]]=1,$B$4,I93),"")</f>
        <v>228793.16039078005</v>
      </c>
      <c r="F94" s="12">
        <f>IF(Table2[[#This Row],[Period]]&lt;=$B$6,Table2[[#This Row],[Beginning Balance]]*$B$7,"")</f>
        <v>1525.2877359385338</v>
      </c>
      <c r="G94" s="12">
        <f>IF(Table2[[#This Row],[Period]]&lt;=$B$6,Table2[[#This Row],[Total Payment]]-Table2[[#This Row],[Interest Payment]],"")</f>
        <v>309.1236987599068</v>
      </c>
      <c r="H94" s="12">
        <f>IF(Table2[[#This Row],[Period]]&lt;=$B$6,$B$8,"")</f>
        <v>1834.4114346984406</v>
      </c>
      <c r="I94" s="12">
        <f>IF(Table2[[#This Row],[Period]]&lt;=$B$6,Table2[[#This Row],[Beginning Balance]]-Table2[[#This Row],[Principal Payment]],"")</f>
        <v>228484.03669202013</v>
      </c>
    </row>
    <row r="95" spans="4:9" x14ac:dyDescent="0.3">
      <c r="D95">
        <f t="shared" si="1"/>
        <v>94</v>
      </c>
      <c r="E95" s="12">
        <f>IF(Table2[[#This Row],[Period]]&lt;=$B$6,IF(Table2[[#This Row],[Period]]=1,$B$4,I94),"")</f>
        <v>228484.03669202013</v>
      </c>
      <c r="F95" s="12">
        <f>IF(Table2[[#This Row],[Period]]&lt;=$B$6,Table2[[#This Row],[Beginning Balance]]*$B$7,"")</f>
        <v>1523.2269112801343</v>
      </c>
      <c r="G95" s="12">
        <f>IF(Table2[[#This Row],[Period]]&lt;=$B$6,Table2[[#This Row],[Total Payment]]-Table2[[#This Row],[Interest Payment]],"")</f>
        <v>311.1845234183063</v>
      </c>
      <c r="H95" s="12">
        <f>IF(Table2[[#This Row],[Period]]&lt;=$B$6,$B$8,"")</f>
        <v>1834.4114346984406</v>
      </c>
      <c r="I95" s="12">
        <f>IF(Table2[[#This Row],[Period]]&lt;=$B$6,Table2[[#This Row],[Beginning Balance]]-Table2[[#This Row],[Principal Payment]],"")</f>
        <v>228172.85216860182</v>
      </c>
    </row>
    <row r="96" spans="4:9" x14ac:dyDescent="0.3">
      <c r="D96">
        <f t="shared" si="1"/>
        <v>95</v>
      </c>
      <c r="E96" s="12">
        <f>IF(Table2[[#This Row],[Period]]&lt;=$B$6,IF(Table2[[#This Row],[Period]]=1,$B$4,I95),"")</f>
        <v>228172.85216860182</v>
      </c>
      <c r="F96" s="12">
        <f>IF(Table2[[#This Row],[Period]]&lt;=$B$6,Table2[[#This Row],[Beginning Balance]]*$B$7,"")</f>
        <v>1521.152347790679</v>
      </c>
      <c r="G96" s="12">
        <f>IF(Table2[[#This Row],[Period]]&lt;=$B$6,Table2[[#This Row],[Total Payment]]-Table2[[#This Row],[Interest Payment]],"")</f>
        <v>313.25908690776168</v>
      </c>
      <c r="H96" s="12">
        <f>IF(Table2[[#This Row],[Period]]&lt;=$B$6,$B$8,"")</f>
        <v>1834.4114346984406</v>
      </c>
      <c r="I96" s="12">
        <f>IF(Table2[[#This Row],[Period]]&lt;=$B$6,Table2[[#This Row],[Beginning Balance]]-Table2[[#This Row],[Principal Payment]],"")</f>
        <v>227859.59308169407</v>
      </c>
    </row>
    <row r="97" spans="4:9" x14ac:dyDescent="0.3">
      <c r="D97">
        <f t="shared" si="1"/>
        <v>96</v>
      </c>
      <c r="E97" s="12">
        <f>IF(Table2[[#This Row],[Period]]&lt;=$B$6,IF(Table2[[#This Row],[Period]]=1,$B$4,I96),"")</f>
        <v>227859.59308169407</v>
      </c>
      <c r="F97" s="12">
        <f>IF(Table2[[#This Row],[Period]]&lt;=$B$6,Table2[[#This Row],[Beginning Balance]]*$B$7,"")</f>
        <v>1519.0639538779606</v>
      </c>
      <c r="G97" s="12">
        <f>IF(Table2[[#This Row],[Period]]&lt;=$B$6,Table2[[#This Row],[Total Payment]]-Table2[[#This Row],[Interest Payment]],"")</f>
        <v>315.34748082048009</v>
      </c>
      <c r="H97" s="12">
        <f>IF(Table2[[#This Row],[Period]]&lt;=$B$6,$B$8,"")</f>
        <v>1834.4114346984406</v>
      </c>
      <c r="I97" s="12">
        <f>IF(Table2[[#This Row],[Period]]&lt;=$B$6,Table2[[#This Row],[Beginning Balance]]-Table2[[#This Row],[Principal Payment]],"")</f>
        <v>227544.24560087358</v>
      </c>
    </row>
    <row r="98" spans="4:9" x14ac:dyDescent="0.3">
      <c r="D98">
        <f t="shared" si="1"/>
        <v>97</v>
      </c>
      <c r="E98" s="12">
        <f>IF(Table2[[#This Row],[Period]]&lt;=$B$6,IF(Table2[[#This Row],[Period]]=1,$B$4,I97),"")</f>
        <v>227544.24560087358</v>
      </c>
      <c r="F98" s="12">
        <f>IF(Table2[[#This Row],[Period]]&lt;=$B$6,Table2[[#This Row],[Beginning Balance]]*$B$7,"")</f>
        <v>1516.9616373391573</v>
      </c>
      <c r="G98" s="12">
        <f>IF(Table2[[#This Row],[Period]]&lt;=$B$6,Table2[[#This Row],[Total Payment]]-Table2[[#This Row],[Interest Payment]],"")</f>
        <v>317.44979735928337</v>
      </c>
      <c r="H98" s="12">
        <f>IF(Table2[[#This Row],[Period]]&lt;=$B$6,$B$8,"")</f>
        <v>1834.4114346984406</v>
      </c>
      <c r="I98" s="12">
        <f>IF(Table2[[#This Row],[Period]]&lt;=$B$6,Table2[[#This Row],[Beginning Balance]]-Table2[[#This Row],[Principal Payment]],"")</f>
        <v>227226.79580351428</v>
      </c>
    </row>
    <row r="99" spans="4:9" x14ac:dyDescent="0.3">
      <c r="D99">
        <f t="shared" si="1"/>
        <v>98</v>
      </c>
      <c r="E99" s="12">
        <f>IF(Table2[[#This Row],[Period]]&lt;=$B$6,IF(Table2[[#This Row],[Period]]=1,$B$4,I98),"")</f>
        <v>227226.79580351428</v>
      </c>
      <c r="F99" s="12">
        <f>IF(Table2[[#This Row],[Period]]&lt;=$B$6,Table2[[#This Row],[Beginning Balance]]*$B$7,"")</f>
        <v>1514.8453053567619</v>
      </c>
      <c r="G99" s="12">
        <f>IF(Table2[[#This Row],[Period]]&lt;=$B$6,Table2[[#This Row],[Total Payment]]-Table2[[#This Row],[Interest Payment]],"")</f>
        <v>319.56612934167879</v>
      </c>
      <c r="H99" s="12">
        <f>IF(Table2[[#This Row],[Period]]&lt;=$B$6,$B$8,"")</f>
        <v>1834.4114346984406</v>
      </c>
      <c r="I99" s="12">
        <f>IF(Table2[[#This Row],[Period]]&lt;=$B$6,Table2[[#This Row],[Beginning Balance]]-Table2[[#This Row],[Principal Payment]],"")</f>
        <v>226907.22967417259</v>
      </c>
    </row>
    <row r="100" spans="4:9" x14ac:dyDescent="0.3">
      <c r="D100">
        <f t="shared" si="1"/>
        <v>99</v>
      </c>
      <c r="E100" s="12">
        <f>IF(Table2[[#This Row],[Period]]&lt;=$B$6,IF(Table2[[#This Row],[Period]]=1,$B$4,I99),"")</f>
        <v>226907.22967417259</v>
      </c>
      <c r="F100" s="12">
        <f>IF(Table2[[#This Row],[Period]]&lt;=$B$6,Table2[[#This Row],[Beginning Balance]]*$B$7,"")</f>
        <v>1512.7148644944841</v>
      </c>
      <c r="G100" s="12">
        <f>IF(Table2[[#This Row],[Period]]&lt;=$B$6,Table2[[#This Row],[Total Payment]]-Table2[[#This Row],[Interest Payment]],"")</f>
        <v>321.69657020395653</v>
      </c>
      <c r="H100" s="12">
        <f>IF(Table2[[#This Row],[Period]]&lt;=$B$6,$B$8,"")</f>
        <v>1834.4114346984406</v>
      </c>
      <c r="I100" s="12">
        <f>IF(Table2[[#This Row],[Period]]&lt;=$B$6,Table2[[#This Row],[Beginning Balance]]-Table2[[#This Row],[Principal Payment]],"")</f>
        <v>226585.53310396863</v>
      </c>
    </row>
    <row r="101" spans="4:9" x14ac:dyDescent="0.3">
      <c r="D101">
        <f t="shared" si="1"/>
        <v>100</v>
      </c>
      <c r="E101" s="12">
        <f>IF(Table2[[#This Row],[Period]]&lt;=$B$6,IF(Table2[[#This Row],[Period]]=1,$B$4,I100),"")</f>
        <v>226585.53310396863</v>
      </c>
      <c r="F101" s="12">
        <f>IF(Table2[[#This Row],[Period]]&lt;=$B$6,Table2[[#This Row],[Beginning Balance]]*$B$7,"")</f>
        <v>1510.5702206931244</v>
      </c>
      <c r="G101" s="12">
        <f>IF(Table2[[#This Row],[Period]]&lt;=$B$6,Table2[[#This Row],[Total Payment]]-Table2[[#This Row],[Interest Payment]],"")</f>
        <v>323.84121400531626</v>
      </c>
      <c r="H101" s="12">
        <f>IF(Table2[[#This Row],[Period]]&lt;=$B$6,$B$8,"")</f>
        <v>1834.4114346984406</v>
      </c>
      <c r="I101" s="12">
        <f>IF(Table2[[#This Row],[Period]]&lt;=$B$6,Table2[[#This Row],[Beginning Balance]]-Table2[[#This Row],[Principal Payment]],"")</f>
        <v>226261.69188996332</v>
      </c>
    </row>
    <row r="102" spans="4:9" x14ac:dyDescent="0.3">
      <c r="D102">
        <f t="shared" si="1"/>
        <v>101</v>
      </c>
      <c r="E102" s="12">
        <f>IF(Table2[[#This Row],[Period]]&lt;=$B$6,IF(Table2[[#This Row],[Period]]=1,$B$4,I101),"")</f>
        <v>226261.69188996332</v>
      </c>
      <c r="F102" s="12">
        <f>IF(Table2[[#This Row],[Period]]&lt;=$B$6,Table2[[#This Row],[Beginning Balance]]*$B$7,"")</f>
        <v>1508.4112792664223</v>
      </c>
      <c r="G102" s="12">
        <f>IF(Table2[[#This Row],[Period]]&lt;=$B$6,Table2[[#This Row],[Total Payment]]-Table2[[#This Row],[Interest Payment]],"")</f>
        <v>326.00015543201835</v>
      </c>
      <c r="H102" s="12">
        <f>IF(Table2[[#This Row],[Period]]&lt;=$B$6,$B$8,"")</f>
        <v>1834.4114346984406</v>
      </c>
      <c r="I102" s="12">
        <f>IF(Table2[[#This Row],[Period]]&lt;=$B$6,Table2[[#This Row],[Beginning Balance]]-Table2[[#This Row],[Principal Payment]],"")</f>
        <v>225935.69173453131</v>
      </c>
    </row>
    <row r="103" spans="4:9" x14ac:dyDescent="0.3">
      <c r="D103">
        <f t="shared" si="1"/>
        <v>102</v>
      </c>
      <c r="E103" s="12">
        <f>IF(Table2[[#This Row],[Period]]&lt;=$B$6,IF(Table2[[#This Row],[Period]]=1,$B$4,I102),"")</f>
        <v>225935.69173453131</v>
      </c>
      <c r="F103" s="12">
        <f>IF(Table2[[#This Row],[Period]]&lt;=$B$6,Table2[[#This Row],[Beginning Balance]]*$B$7,"")</f>
        <v>1506.2379448968754</v>
      </c>
      <c r="G103" s="12">
        <f>IF(Table2[[#This Row],[Period]]&lt;=$B$6,Table2[[#This Row],[Total Payment]]-Table2[[#This Row],[Interest Payment]],"")</f>
        <v>328.17348980156521</v>
      </c>
      <c r="H103" s="12">
        <f>IF(Table2[[#This Row],[Period]]&lt;=$B$6,$B$8,"")</f>
        <v>1834.4114346984406</v>
      </c>
      <c r="I103" s="12">
        <f>IF(Table2[[#This Row],[Period]]&lt;=$B$6,Table2[[#This Row],[Beginning Balance]]-Table2[[#This Row],[Principal Payment]],"")</f>
        <v>225607.51824472976</v>
      </c>
    </row>
    <row r="104" spans="4:9" x14ac:dyDescent="0.3">
      <c r="D104">
        <f t="shared" si="1"/>
        <v>103</v>
      </c>
      <c r="E104" s="12">
        <f>IF(Table2[[#This Row],[Period]]&lt;=$B$6,IF(Table2[[#This Row],[Period]]=1,$B$4,I103),"")</f>
        <v>225607.51824472976</v>
      </c>
      <c r="F104" s="12">
        <f>IF(Table2[[#This Row],[Period]]&lt;=$B$6,Table2[[#This Row],[Beginning Balance]]*$B$7,"")</f>
        <v>1504.0501216315317</v>
      </c>
      <c r="G104" s="12">
        <f>IF(Table2[[#This Row],[Period]]&lt;=$B$6,Table2[[#This Row],[Total Payment]]-Table2[[#This Row],[Interest Payment]],"")</f>
        <v>330.36131306690891</v>
      </c>
      <c r="H104" s="12">
        <f>IF(Table2[[#This Row],[Period]]&lt;=$B$6,$B$8,"")</f>
        <v>1834.4114346984406</v>
      </c>
      <c r="I104" s="12">
        <f>IF(Table2[[#This Row],[Period]]&lt;=$B$6,Table2[[#This Row],[Beginning Balance]]-Table2[[#This Row],[Principal Payment]],"")</f>
        <v>225277.15693166284</v>
      </c>
    </row>
    <row r="105" spans="4:9" x14ac:dyDescent="0.3">
      <c r="D105">
        <f t="shared" si="1"/>
        <v>104</v>
      </c>
      <c r="E105" s="12">
        <f>IF(Table2[[#This Row],[Period]]&lt;=$B$6,IF(Table2[[#This Row],[Period]]=1,$B$4,I104),"")</f>
        <v>225277.15693166284</v>
      </c>
      <c r="F105" s="12">
        <f>IF(Table2[[#This Row],[Period]]&lt;=$B$6,Table2[[#This Row],[Beginning Balance]]*$B$7,"")</f>
        <v>1501.8477128777524</v>
      </c>
      <c r="G105" s="12">
        <f>IF(Table2[[#This Row],[Period]]&lt;=$B$6,Table2[[#This Row],[Total Payment]]-Table2[[#This Row],[Interest Payment]],"")</f>
        <v>332.56372182068822</v>
      </c>
      <c r="H105" s="12">
        <f>IF(Table2[[#This Row],[Period]]&lt;=$B$6,$B$8,"")</f>
        <v>1834.4114346984406</v>
      </c>
      <c r="I105" s="12">
        <f>IF(Table2[[#This Row],[Period]]&lt;=$B$6,Table2[[#This Row],[Beginning Balance]]-Table2[[#This Row],[Principal Payment]],"")</f>
        <v>224944.59320984216</v>
      </c>
    </row>
    <row r="106" spans="4:9" x14ac:dyDescent="0.3">
      <c r="D106">
        <f t="shared" si="1"/>
        <v>105</v>
      </c>
      <c r="E106" s="12">
        <f>IF(Table2[[#This Row],[Period]]&lt;=$B$6,IF(Table2[[#This Row],[Period]]=1,$B$4,I105),"")</f>
        <v>224944.59320984216</v>
      </c>
      <c r="F106" s="12">
        <f>IF(Table2[[#This Row],[Period]]&lt;=$B$6,Table2[[#This Row],[Beginning Balance]]*$B$7,"")</f>
        <v>1499.6306213989478</v>
      </c>
      <c r="G106" s="12">
        <f>IF(Table2[[#This Row],[Period]]&lt;=$B$6,Table2[[#This Row],[Total Payment]]-Table2[[#This Row],[Interest Payment]],"")</f>
        <v>334.78081329949282</v>
      </c>
      <c r="H106" s="12">
        <f>IF(Table2[[#This Row],[Period]]&lt;=$B$6,$B$8,"")</f>
        <v>1834.4114346984406</v>
      </c>
      <c r="I106" s="12">
        <f>IF(Table2[[#This Row],[Period]]&lt;=$B$6,Table2[[#This Row],[Beginning Balance]]-Table2[[#This Row],[Principal Payment]],"")</f>
        <v>224609.81239654266</v>
      </c>
    </row>
    <row r="107" spans="4:9" x14ac:dyDescent="0.3">
      <c r="D107">
        <f t="shared" si="1"/>
        <v>106</v>
      </c>
      <c r="E107" s="12">
        <f>IF(Table2[[#This Row],[Period]]&lt;=$B$6,IF(Table2[[#This Row],[Period]]=1,$B$4,I106),"")</f>
        <v>224609.81239654266</v>
      </c>
      <c r="F107" s="12">
        <f>IF(Table2[[#This Row],[Period]]&lt;=$B$6,Table2[[#This Row],[Beginning Balance]]*$B$7,"")</f>
        <v>1497.3987493102845</v>
      </c>
      <c r="G107" s="12">
        <f>IF(Table2[[#This Row],[Period]]&lt;=$B$6,Table2[[#This Row],[Total Payment]]-Table2[[#This Row],[Interest Payment]],"")</f>
        <v>337.01268538815611</v>
      </c>
      <c r="H107" s="12">
        <f>IF(Table2[[#This Row],[Period]]&lt;=$B$6,$B$8,"")</f>
        <v>1834.4114346984406</v>
      </c>
      <c r="I107" s="12">
        <f>IF(Table2[[#This Row],[Period]]&lt;=$B$6,Table2[[#This Row],[Beginning Balance]]-Table2[[#This Row],[Principal Payment]],"")</f>
        <v>224272.79971115451</v>
      </c>
    </row>
    <row r="108" spans="4:9" x14ac:dyDescent="0.3">
      <c r="D108">
        <f t="shared" si="1"/>
        <v>107</v>
      </c>
      <c r="E108" s="12">
        <f>IF(Table2[[#This Row],[Period]]&lt;=$B$6,IF(Table2[[#This Row],[Period]]=1,$B$4,I107),"")</f>
        <v>224272.79971115451</v>
      </c>
      <c r="F108" s="12">
        <f>IF(Table2[[#This Row],[Period]]&lt;=$B$6,Table2[[#This Row],[Beginning Balance]]*$B$7,"")</f>
        <v>1495.1519980743635</v>
      </c>
      <c r="G108" s="12">
        <f>IF(Table2[[#This Row],[Period]]&lt;=$B$6,Table2[[#This Row],[Total Payment]]-Table2[[#This Row],[Interest Payment]],"")</f>
        <v>339.25943662407713</v>
      </c>
      <c r="H108" s="12">
        <f>IF(Table2[[#This Row],[Period]]&lt;=$B$6,$B$8,"")</f>
        <v>1834.4114346984406</v>
      </c>
      <c r="I108" s="12">
        <f>IF(Table2[[#This Row],[Period]]&lt;=$B$6,Table2[[#This Row],[Beginning Balance]]-Table2[[#This Row],[Principal Payment]],"")</f>
        <v>223933.54027453045</v>
      </c>
    </row>
    <row r="109" spans="4:9" x14ac:dyDescent="0.3">
      <c r="D109">
        <f t="shared" si="1"/>
        <v>108</v>
      </c>
      <c r="E109" s="12">
        <f>IF(Table2[[#This Row],[Period]]&lt;=$B$6,IF(Table2[[#This Row],[Period]]=1,$B$4,I108),"")</f>
        <v>223933.54027453045</v>
      </c>
      <c r="F109" s="12">
        <f>IF(Table2[[#This Row],[Period]]&lt;=$B$6,Table2[[#This Row],[Beginning Balance]]*$B$7,"")</f>
        <v>1492.8902684968698</v>
      </c>
      <c r="G109" s="12">
        <f>IF(Table2[[#This Row],[Period]]&lt;=$B$6,Table2[[#This Row],[Total Payment]]-Table2[[#This Row],[Interest Payment]],"")</f>
        <v>341.52116620157085</v>
      </c>
      <c r="H109" s="12">
        <f>IF(Table2[[#This Row],[Period]]&lt;=$B$6,$B$8,"")</f>
        <v>1834.4114346984406</v>
      </c>
      <c r="I109" s="12">
        <f>IF(Table2[[#This Row],[Period]]&lt;=$B$6,Table2[[#This Row],[Beginning Balance]]-Table2[[#This Row],[Principal Payment]],"")</f>
        <v>223592.01910832888</v>
      </c>
    </row>
    <row r="110" spans="4:9" x14ac:dyDescent="0.3">
      <c r="D110">
        <f t="shared" si="1"/>
        <v>109</v>
      </c>
      <c r="E110" s="12">
        <f>IF(Table2[[#This Row],[Period]]&lt;=$B$6,IF(Table2[[#This Row],[Period]]=1,$B$4,I109),"")</f>
        <v>223592.01910832888</v>
      </c>
      <c r="F110" s="12">
        <f>IF(Table2[[#This Row],[Period]]&lt;=$B$6,Table2[[#This Row],[Beginning Balance]]*$B$7,"")</f>
        <v>1490.6134607221927</v>
      </c>
      <c r="G110" s="12">
        <f>IF(Table2[[#This Row],[Period]]&lt;=$B$6,Table2[[#This Row],[Total Payment]]-Table2[[#This Row],[Interest Payment]],"")</f>
        <v>343.79797397624793</v>
      </c>
      <c r="H110" s="12">
        <f>IF(Table2[[#This Row],[Period]]&lt;=$B$6,$B$8,"")</f>
        <v>1834.4114346984406</v>
      </c>
      <c r="I110" s="12">
        <f>IF(Table2[[#This Row],[Period]]&lt;=$B$6,Table2[[#This Row],[Beginning Balance]]-Table2[[#This Row],[Principal Payment]],"")</f>
        <v>223248.22113435264</v>
      </c>
    </row>
    <row r="111" spans="4:9" x14ac:dyDescent="0.3">
      <c r="D111">
        <f t="shared" si="1"/>
        <v>110</v>
      </c>
      <c r="E111" s="12">
        <f>IF(Table2[[#This Row],[Period]]&lt;=$B$6,IF(Table2[[#This Row],[Period]]=1,$B$4,I110),"")</f>
        <v>223248.22113435264</v>
      </c>
      <c r="F111" s="12">
        <f>IF(Table2[[#This Row],[Period]]&lt;=$B$6,Table2[[#This Row],[Beginning Balance]]*$B$7,"")</f>
        <v>1488.3214742290177</v>
      </c>
      <c r="G111" s="12">
        <f>IF(Table2[[#This Row],[Period]]&lt;=$B$6,Table2[[#This Row],[Total Payment]]-Table2[[#This Row],[Interest Payment]],"")</f>
        <v>346.08996046942298</v>
      </c>
      <c r="H111" s="12">
        <f>IF(Table2[[#This Row],[Period]]&lt;=$B$6,$B$8,"")</f>
        <v>1834.4114346984406</v>
      </c>
      <c r="I111" s="12">
        <f>IF(Table2[[#This Row],[Period]]&lt;=$B$6,Table2[[#This Row],[Beginning Balance]]-Table2[[#This Row],[Principal Payment]],"")</f>
        <v>222902.13117388322</v>
      </c>
    </row>
    <row r="112" spans="4:9" x14ac:dyDescent="0.3">
      <c r="D112">
        <f t="shared" si="1"/>
        <v>111</v>
      </c>
      <c r="E112" s="12">
        <f>IF(Table2[[#This Row],[Period]]&lt;=$B$6,IF(Table2[[#This Row],[Period]]=1,$B$4,I111),"")</f>
        <v>222902.13117388322</v>
      </c>
      <c r="F112" s="12">
        <f>IF(Table2[[#This Row],[Period]]&lt;=$B$6,Table2[[#This Row],[Beginning Balance]]*$B$7,"")</f>
        <v>1486.0142078258882</v>
      </c>
      <c r="G112" s="12">
        <f>IF(Table2[[#This Row],[Period]]&lt;=$B$6,Table2[[#This Row],[Total Payment]]-Table2[[#This Row],[Interest Payment]],"")</f>
        <v>348.39722687255244</v>
      </c>
      <c r="H112" s="12">
        <f>IF(Table2[[#This Row],[Period]]&lt;=$B$6,$B$8,"")</f>
        <v>1834.4114346984406</v>
      </c>
      <c r="I112" s="12">
        <f>IF(Table2[[#This Row],[Period]]&lt;=$B$6,Table2[[#This Row],[Beginning Balance]]-Table2[[#This Row],[Principal Payment]],"")</f>
        <v>222553.73394701065</v>
      </c>
    </row>
    <row r="113" spans="4:9" x14ac:dyDescent="0.3">
      <c r="D113">
        <f t="shared" si="1"/>
        <v>112</v>
      </c>
      <c r="E113" s="12">
        <f>IF(Table2[[#This Row],[Period]]&lt;=$B$6,IF(Table2[[#This Row],[Period]]=1,$B$4,I112),"")</f>
        <v>222553.73394701065</v>
      </c>
      <c r="F113" s="12">
        <f>IF(Table2[[#This Row],[Period]]&lt;=$B$6,Table2[[#This Row],[Beginning Balance]]*$B$7,"")</f>
        <v>1483.6915596467377</v>
      </c>
      <c r="G113" s="12">
        <f>IF(Table2[[#This Row],[Period]]&lt;=$B$6,Table2[[#This Row],[Total Payment]]-Table2[[#This Row],[Interest Payment]],"")</f>
        <v>350.71987505170296</v>
      </c>
      <c r="H113" s="12">
        <f>IF(Table2[[#This Row],[Period]]&lt;=$B$6,$B$8,"")</f>
        <v>1834.4114346984406</v>
      </c>
      <c r="I113" s="12">
        <f>IF(Table2[[#This Row],[Period]]&lt;=$B$6,Table2[[#This Row],[Beginning Balance]]-Table2[[#This Row],[Principal Payment]],"")</f>
        <v>222203.01407195895</v>
      </c>
    </row>
    <row r="114" spans="4:9" x14ac:dyDescent="0.3">
      <c r="D114">
        <f t="shared" si="1"/>
        <v>113</v>
      </c>
      <c r="E114" s="12">
        <f>IF(Table2[[#This Row],[Period]]&lt;=$B$6,IF(Table2[[#This Row],[Period]]=1,$B$4,I113),"")</f>
        <v>222203.01407195895</v>
      </c>
      <c r="F114" s="12">
        <f>IF(Table2[[#This Row],[Period]]&lt;=$B$6,Table2[[#This Row],[Beginning Balance]]*$B$7,"")</f>
        <v>1481.3534271463932</v>
      </c>
      <c r="G114" s="12">
        <f>IF(Table2[[#This Row],[Period]]&lt;=$B$6,Table2[[#This Row],[Total Payment]]-Table2[[#This Row],[Interest Payment]],"")</f>
        <v>353.05800755204746</v>
      </c>
      <c r="H114" s="12">
        <f>IF(Table2[[#This Row],[Period]]&lt;=$B$6,$B$8,"")</f>
        <v>1834.4114346984406</v>
      </c>
      <c r="I114" s="12">
        <f>IF(Table2[[#This Row],[Period]]&lt;=$B$6,Table2[[#This Row],[Beginning Balance]]-Table2[[#This Row],[Principal Payment]],"")</f>
        <v>221849.9560644069</v>
      </c>
    </row>
    <row r="115" spans="4:9" x14ac:dyDescent="0.3">
      <c r="D115">
        <f t="shared" si="1"/>
        <v>114</v>
      </c>
      <c r="E115" s="12">
        <f>IF(Table2[[#This Row],[Period]]&lt;=$B$6,IF(Table2[[#This Row],[Period]]=1,$B$4,I114),"")</f>
        <v>221849.9560644069</v>
      </c>
      <c r="F115" s="12">
        <f>IF(Table2[[#This Row],[Period]]&lt;=$B$6,Table2[[#This Row],[Beginning Balance]]*$B$7,"")</f>
        <v>1478.999707096046</v>
      </c>
      <c r="G115" s="12">
        <f>IF(Table2[[#This Row],[Period]]&lt;=$B$6,Table2[[#This Row],[Total Payment]]-Table2[[#This Row],[Interest Payment]],"")</f>
        <v>355.41172760239465</v>
      </c>
      <c r="H115" s="12">
        <f>IF(Table2[[#This Row],[Period]]&lt;=$B$6,$B$8,"")</f>
        <v>1834.4114346984406</v>
      </c>
      <c r="I115" s="12">
        <f>IF(Table2[[#This Row],[Period]]&lt;=$B$6,Table2[[#This Row],[Beginning Balance]]-Table2[[#This Row],[Principal Payment]],"")</f>
        <v>221494.54433680451</v>
      </c>
    </row>
    <row r="116" spans="4:9" x14ac:dyDescent="0.3">
      <c r="D116">
        <f t="shared" si="1"/>
        <v>115</v>
      </c>
      <c r="E116" s="12">
        <f>IF(Table2[[#This Row],[Period]]&lt;=$B$6,IF(Table2[[#This Row],[Period]]=1,$B$4,I115),"")</f>
        <v>221494.54433680451</v>
      </c>
      <c r="F116" s="12">
        <f>IF(Table2[[#This Row],[Period]]&lt;=$B$6,Table2[[#This Row],[Beginning Balance]]*$B$7,"")</f>
        <v>1476.6302955786969</v>
      </c>
      <c r="G116" s="12">
        <f>IF(Table2[[#This Row],[Period]]&lt;=$B$6,Table2[[#This Row],[Total Payment]]-Table2[[#This Row],[Interest Payment]],"")</f>
        <v>357.78113911974378</v>
      </c>
      <c r="H116" s="12">
        <f>IF(Table2[[#This Row],[Period]]&lt;=$B$6,$B$8,"")</f>
        <v>1834.4114346984406</v>
      </c>
      <c r="I116" s="12">
        <f>IF(Table2[[#This Row],[Period]]&lt;=$B$6,Table2[[#This Row],[Beginning Balance]]-Table2[[#This Row],[Principal Payment]],"")</f>
        <v>221136.76319768478</v>
      </c>
    </row>
    <row r="117" spans="4:9" x14ac:dyDescent="0.3">
      <c r="D117">
        <f t="shared" si="1"/>
        <v>116</v>
      </c>
      <c r="E117" s="12">
        <f>IF(Table2[[#This Row],[Period]]&lt;=$B$6,IF(Table2[[#This Row],[Period]]=1,$B$4,I116),"")</f>
        <v>221136.76319768478</v>
      </c>
      <c r="F117" s="12">
        <f>IF(Table2[[#This Row],[Period]]&lt;=$B$6,Table2[[#This Row],[Beginning Balance]]*$B$7,"")</f>
        <v>1474.2450879845653</v>
      </c>
      <c r="G117" s="12">
        <f>IF(Table2[[#This Row],[Period]]&lt;=$B$6,Table2[[#This Row],[Total Payment]]-Table2[[#This Row],[Interest Payment]],"")</f>
        <v>360.16634671387533</v>
      </c>
      <c r="H117" s="12">
        <f>IF(Table2[[#This Row],[Period]]&lt;=$B$6,$B$8,"")</f>
        <v>1834.4114346984406</v>
      </c>
      <c r="I117" s="12">
        <f>IF(Table2[[#This Row],[Period]]&lt;=$B$6,Table2[[#This Row],[Beginning Balance]]-Table2[[#This Row],[Principal Payment]],"")</f>
        <v>220776.59685097091</v>
      </c>
    </row>
    <row r="118" spans="4:9" x14ac:dyDescent="0.3">
      <c r="D118">
        <f t="shared" si="1"/>
        <v>117</v>
      </c>
      <c r="E118" s="12">
        <f>IF(Table2[[#This Row],[Period]]&lt;=$B$6,IF(Table2[[#This Row],[Period]]=1,$B$4,I117),"")</f>
        <v>220776.59685097091</v>
      </c>
      <c r="F118" s="12">
        <f>IF(Table2[[#This Row],[Period]]&lt;=$B$6,Table2[[#This Row],[Beginning Balance]]*$B$7,"")</f>
        <v>1471.8439790064729</v>
      </c>
      <c r="G118" s="12">
        <f>IF(Table2[[#This Row],[Period]]&lt;=$B$6,Table2[[#This Row],[Total Payment]]-Table2[[#This Row],[Interest Payment]],"")</f>
        <v>362.56745569196778</v>
      </c>
      <c r="H118" s="12">
        <f>IF(Table2[[#This Row],[Period]]&lt;=$B$6,$B$8,"")</f>
        <v>1834.4114346984406</v>
      </c>
      <c r="I118" s="12">
        <f>IF(Table2[[#This Row],[Period]]&lt;=$B$6,Table2[[#This Row],[Beginning Balance]]-Table2[[#This Row],[Principal Payment]],"")</f>
        <v>220414.02939527895</v>
      </c>
    </row>
    <row r="119" spans="4:9" x14ac:dyDescent="0.3">
      <c r="D119">
        <f t="shared" si="1"/>
        <v>118</v>
      </c>
      <c r="E119" s="12">
        <f>IF(Table2[[#This Row],[Period]]&lt;=$B$6,IF(Table2[[#This Row],[Period]]=1,$B$4,I118),"")</f>
        <v>220414.02939527895</v>
      </c>
      <c r="F119" s="12">
        <f>IF(Table2[[#This Row],[Period]]&lt;=$B$6,Table2[[#This Row],[Beginning Balance]]*$B$7,"")</f>
        <v>1469.4268626351932</v>
      </c>
      <c r="G119" s="12">
        <f>IF(Table2[[#This Row],[Period]]&lt;=$B$6,Table2[[#This Row],[Total Payment]]-Table2[[#This Row],[Interest Payment]],"")</f>
        <v>364.98457206324747</v>
      </c>
      <c r="H119" s="12">
        <f>IF(Table2[[#This Row],[Period]]&lt;=$B$6,$B$8,"")</f>
        <v>1834.4114346984406</v>
      </c>
      <c r="I119" s="12">
        <f>IF(Table2[[#This Row],[Period]]&lt;=$B$6,Table2[[#This Row],[Beginning Balance]]-Table2[[#This Row],[Principal Payment]],"")</f>
        <v>220049.04482321569</v>
      </c>
    </row>
    <row r="120" spans="4:9" x14ac:dyDescent="0.3">
      <c r="D120">
        <f t="shared" si="1"/>
        <v>119</v>
      </c>
      <c r="E120" s="12">
        <f>IF(Table2[[#This Row],[Period]]&lt;=$B$6,IF(Table2[[#This Row],[Period]]=1,$B$4,I119),"")</f>
        <v>220049.04482321569</v>
      </c>
      <c r="F120" s="12">
        <f>IF(Table2[[#This Row],[Period]]&lt;=$B$6,Table2[[#This Row],[Beginning Balance]]*$B$7,"")</f>
        <v>1466.9936321547714</v>
      </c>
      <c r="G120" s="12">
        <f>IF(Table2[[#This Row],[Period]]&lt;=$B$6,Table2[[#This Row],[Total Payment]]-Table2[[#This Row],[Interest Payment]],"")</f>
        <v>367.41780254366927</v>
      </c>
      <c r="H120" s="12">
        <f>IF(Table2[[#This Row],[Period]]&lt;=$B$6,$B$8,"")</f>
        <v>1834.4114346984406</v>
      </c>
      <c r="I120" s="12">
        <f>IF(Table2[[#This Row],[Period]]&lt;=$B$6,Table2[[#This Row],[Beginning Balance]]-Table2[[#This Row],[Principal Payment]],"")</f>
        <v>219681.62702067202</v>
      </c>
    </row>
    <row r="121" spans="4:9" x14ac:dyDescent="0.3">
      <c r="D121">
        <f t="shared" si="1"/>
        <v>120</v>
      </c>
      <c r="E121" s="12">
        <f>IF(Table2[[#This Row],[Period]]&lt;=$B$6,IF(Table2[[#This Row],[Period]]=1,$B$4,I120),"")</f>
        <v>219681.62702067202</v>
      </c>
      <c r="F121" s="12">
        <f>IF(Table2[[#This Row],[Period]]&lt;=$B$6,Table2[[#This Row],[Beginning Balance]]*$B$7,"")</f>
        <v>1464.5441801378136</v>
      </c>
      <c r="G121" s="12">
        <f>IF(Table2[[#This Row],[Period]]&lt;=$B$6,Table2[[#This Row],[Total Payment]]-Table2[[#This Row],[Interest Payment]],"")</f>
        <v>369.86725456062709</v>
      </c>
      <c r="H121" s="12">
        <f>IF(Table2[[#This Row],[Period]]&lt;=$B$6,$B$8,"")</f>
        <v>1834.4114346984406</v>
      </c>
      <c r="I121" s="12">
        <f>IF(Table2[[#This Row],[Period]]&lt;=$B$6,Table2[[#This Row],[Beginning Balance]]-Table2[[#This Row],[Principal Payment]],"")</f>
        <v>219311.75976611138</v>
      </c>
    </row>
    <row r="122" spans="4:9" x14ac:dyDescent="0.3">
      <c r="D122">
        <f t="shared" si="1"/>
        <v>121</v>
      </c>
      <c r="E122" s="12">
        <f>IF(Table2[[#This Row],[Period]]&lt;=$B$6,IF(Table2[[#This Row],[Period]]=1,$B$4,I121),"")</f>
        <v>219311.75976611138</v>
      </c>
      <c r="F122" s="12">
        <f>IF(Table2[[#This Row],[Period]]&lt;=$B$6,Table2[[#This Row],[Beginning Balance]]*$B$7,"")</f>
        <v>1462.0783984407426</v>
      </c>
      <c r="G122" s="12">
        <f>IF(Table2[[#This Row],[Period]]&lt;=$B$6,Table2[[#This Row],[Total Payment]]-Table2[[#This Row],[Interest Payment]],"")</f>
        <v>372.33303625769804</v>
      </c>
      <c r="H122" s="12">
        <f>IF(Table2[[#This Row],[Period]]&lt;=$B$6,$B$8,"")</f>
        <v>1834.4114346984406</v>
      </c>
      <c r="I122" s="12">
        <f>IF(Table2[[#This Row],[Period]]&lt;=$B$6,Table2[[#This Row],[Beginning Balance]]-Table2[[#This Row],[Principal Payment]],"")</f>
        <v>218939.42672985367</v>
      </c>
    </row>
    <row r="123" spans="4:9" x14ac:dyDescent="0.3">
      <c r="D123">
        <f t="shared" si="1"/>
        <v>122</v>
      </c>
      <c r="E123" s="12">
        <f>IF(Table2[[#This Row],[Period]]&lt;=$B$6,IF(Table2[[#This Row],[Period]]=1,$B$4,I122),"")</f>
        <v>218939.42672985367</v>
      </c>
      <c r="F123" s="12">
        <f>IF(Table2[[#This Row],[Period]]&lt;=$B$6,Table2[[#This Row],[Beginning Balance]]*$B$7,"")</f>
        <v>1459.5961781990245</v>
      </c>
      <c r="G123" s="12">
        <f>IF(Table2[[#This Row],[Period]]&lt;=$B$6,Table2[[#This Row],[Total Payment]]-Table2[[#This Row],[Interest Payment]],"")</f>
        <v>374.81525649941614</v>
      </c>
      <c r="H123" s="12">
        <f>IF(Table2[[#This Row],[Period]]&lt;=$B$6,$B$8,"")</f>
        <v>1834.4114346984406</v>
      </c>
      <c r="I123" s="12">
        <f>IF(Table2[[#This Row],[Period]]&lt;=$B$6,Table2[[#This Row],[Beginning Balance]]-Table2[[#This Row],[Principal Payment]],"")</f>
        <v>218564.61147335425</v>
      </c>
    </row>
    <row r="124" spans="4:9" x14ac:dyDescent="0.3">
      <c r="D124">
        <f t="shared" si="1"/>
        <v>123</v>
      </c>
      <c r="E124" s="12">
        <f>IF(Table2[[#This Row],[Period]]&lt;=$B$6,IF(Table2[[#This Row],[Period]]=1,$B$4,I123),"")</f>
        <v>218564.61147335425</v>
      </c>
      <c r="F124" s="12">
        <f>IF(Table2[[#This Row],[Period]]&lt;=$B$6,Table2[[#This Row],[Beginning Balance]]*$B$7,"")</f>
        <v>1457.0974098223617</v>
      </c>
      <c r="G124" s="12">
        <f>IF(Table2[[#This Row],[Period]]&lt;=$B$6,Table2[[#This Row],[Total Payment]]-Table2[[#This Row],[Interest Payment]],"")</f>
        <v>377.31402487607897</v>
      </c>
      <c r="H124" s="12">
        <f>IF(Table2[[#This Row],[Period]]&lt;=$B$6,$B$8,"")</f>
        <v>1834.4114346984406</v>
      </c>
      <c r="I124" s="12">
        <f>IF(Table2[[#This Row],[Period]]&lt;=$B$6,Table2[[#This Row],[Beginning Balance]]-Table2[[#This Row],[Principal Payment]],"")</f>
        <v>218187.29744847817</v>
      </c>
    </row>
    <row r="125" spans="4:9" x14ac:dyDescent="0.3">
      <c r="D125">
        <f t="shared" si="1"/>
        <v>124</v>
      </c>
      <c r="E125" s="12">
        <f>IF(Table2[[#This Row],[Period]]&lt;=$B$6,IF(Table2[[#This Row],[Period]]=1,$B$4,I124),"")</f>
        <v>218187.29744847817</v>
      </c>
      <c r="F125" s="12">
        <f>IF(Table2[[#This Row],[Period]]&lt;=$B$6,Table2[[#This Row],[Beginning Balance]]*$B$7,"")</f>
        <v>1454.5819829898546</v>
      </c>
      <c r="G125" s="12">
        <f>IF(Table2[[#This Row],[Period]]&lt;=$B$6,Table2[[#This Row],[Total Payment]]-Table2[[#This Row],[Interest Payment]],"")</f>
        <v>379.82945170858602</v>
      </c>
      <c r="H125" s="12">
        <f>IF(Table2[[#This Row],[Period]]&lt;=$B$6,$B$8,"")</f>
        <v>1834.4114346984406</v>
      </c>
      <c r="I125" s="12">
        <f>IF(Table2[[#This Row],[Period]]&lt;=$B$6,Table2[[#This Row],[Beginning Balance]]-Table2[[#This Row],[Principal Payment]],"")</f>
        <v>217807.46799676958</v>
      </c>
    </row>
    <row r="126" spans="4:9" x14ac:dyDescent="0.3">
      <c r="D126">
        <f t="shared" si="1"/>
        <v>125</v>
      </c>
      <c r="E126" s="12">
        <f>IF(Table2[[#This Row],[Period]]&lt;=$B$6,IF(Table2[[#This Row],[Period]]=1,$B$4,I125),"")</f>
        <v>217807.46799676958</v>
      </c>
      <c r="F126" s="12">
        <f>IF(Table2[[#This Row],[Period]]&lt;=$B$6,Table2[[#This Row],[Beginning Balance]]*$B$7,"")</f>
        <v>1452.0497866451306</v>
      </c>
      <c r="G126" s="12">
        <f>IF(Table2[[#This Row],[Period]]&lt;=$B$6,Table2[[#This Row],[Total Payment]]-Table2[[#This Row],[Interest Payment]],"")</f>
        <v>382.36164805331009</v>
      </c>
      <c r="H126" s="12">
        <f>IF(Table2[[#This Row],[Period]]&lt;=$B$6,$B$8,"")</f>
        <v>1834.4114346984406</v>
      </c>
      <c r="I126" s="12">
        <f>IF(Table2[[#This Row],[Period]]&lt;=$B$6,Table2[[#This Row],[Beginning Balance]]-Table2[[#This Row],[Principal Payment]],"")</f>
        <v>217425.10634871628</v>
      </c>
    </row>
    <row r="127" spans="4:9" x14ac:dyDescent="0.3">
      <c r="D127">
        <f t="shared" si="1"/>
        <v>126</v>
      </c>
      <c r="E127" s="12">
        <f>IF(Table2[[#This Row],[Period]]&lt;=$B$6,IF(Table2[[#This Row],[Period]]=1,$B$4,I126),"")</f>
        <v>217425.10634871628</v>
      </c>
      <c r="F127" s="12">
        <f>IF(Table2[[#This Row],[Period]]&lt;=$B$6,Table2[[#This Row],[Beginning Balance]]*$B$7,"")</f>
        <v>1449.500708991442</v>
      </c>
      <c r="G127" s="12">
        <f>IF(Table2[[#This Row],[Period]]&lt;=$B$6,Table2[[#This Row],[Total Payment]]-Table2[[#This Row],[Interest Payment]],"")</f>
        <v>384.91072570699862</v>
      </c>
      <c r="H127" s="12">
        <f>IF(Table2[[#This Row],[Period]]&lt;=$B$6,$B$8,"")</f>
        <v>1834.4114346984406</v>
      </c>
      <c r="I127" s="12">
        <f>IF(Table2[[#This Row],[Period]]&lt;=$B$6,Table2[[#This Row],[Beginning Balance]]-Table2[[#This Row],[Principal Payment]],"")</f>
        <v>217040.19562300929</v>
      </c>
    </row>
    <row r="128" spans="4:9" x14ac:dyDescent="0.3">
      <c r="D128">
        <f t="shared" si="1"/>
        <v>127</v>
      </c>
      <c r="E128" s="12">
        <f>IF(Table2[[#This Row],[Period]]&lt;=$B$6,IF(Table2[[#This Row],[Period]]=1,$B$4,I127),"")</f>
        <v>217040.19562300929</v>
      </c>
      <c r="F128" s="12">
        <f>IF(Table2[[#This Row],[Period]]&lt;=$B$6,Table2[[#This Row],[Beginning Balance]]*$B$7,"")</f>
        <v>1446.9346374867287</v>
      </c>
      <c r="G128" s="12">
        <f>IF(Table2[[#This Row],[Period]]&lt;=$B$6,Table2[[#This Row],[Total Payment]]-Table2[[#This Row],[Interest Payment]],"")</f>
        <v>387.47679721171198</v>
      </c>
      <c r="H128" s="12">
        <f>IF(Table2[[#This Row],[Period]]&lt;=$B$6,$B$8,"")</f>
        <v>1834.4114346984406</v>
      </c>
      <c r="I128" s="12">
        <f>IF(Table2[[#This Row],[Period]]&lt;=$B$6,Table2[[#This Row],[Beginning Balance]]-Table2[[#This Row],[Principal Payment]],"")</f>
        <v>216652.71882579758</v>
      </c>
    </row>
    <row r="129" spans="4:9" x14ac:dyDescent="0.3">
      <c r="D129">
        <f t="shared" si="1"/>
        <v>128</v>
      </c>
      <c r="E129" s="12">
        <f>IF(Table2[[#This Row],[Period]]&lt;=$B$6,IF(Table2[[#This Row],[Period]]=1,$B$4,I128),"")</f>
        <v>216652.71882579758</v>
      </c>
      <c r="F129" s="12">
        <f>IF(Table2[[#This Row],[Period]]&lt;=$B$6,Table2[[#This Row],[Beginning Balance]]*$B$7,"")</f>
        <v>1444.3514588386506</v>
      </c>
      <c r="G129" s="12">
        <f>IF(Table2[[#This Row],[Period]]&lt;=$B$6,Table2[[#This Row],[Total Payment]]-Table2[[#This Row],[Interest Payment]],"")</f>
        <v>390.05997585979003</v>
      </c>
      <c r="H129" s="12">
        <f>IF(Table2[[#This Row],[Period]]&lt;=$B$6,$B$8,"")</f>
        <v>1834.4114346984406</v>
      </c>
      <c r="I129" s="12">
        <f>IF(Table2[[#This Row],[Period]]&lt;=$B$6,Table2[[#This Row],[Beginning Balance]]-Table2[[#This Row],[Principal Payment]],"")</f>
        <v>216262.65884993778</v>
      </c>
    </row>
    <row r="130" spans="4:9" x14ac:dyDescent="0.3">
      <c r="D130">
        <f t="shared" ref="D130:D193" si="2">IF(ROW(D130)-1 &lt;=$B$6,ROW(D130)-1,"")</f>
        <v>129</v>
      </c>
      <c r="E130" s="12">
        <f>IF(Table2[[#This Row],[Period]]&lt;=$B$6,IF(Table2[[#This Row],[Period]]=1,$B$4,I129),"")</f>
        <v>216262.65884993778</v>
      </c>
      <c r="F130" s="12">
        <f>IF(Table2[[#This Row],[Period]]&lt;=$B$6,Table2[[#This Row],[Beginning Balance]]*$B$7,"")</f>
        <v>1441.7510589995852</v>
      </c>
      <c r="G130" s="12">
        <f>IF(Table2[[#This Row],[Period]]&lt;=$B$6,Table2[[#This Row],[Total Payment]]-Table2[[#This Row],[Interest Payment]],"")</f>
        <v>392.66037569885543</v>
      </c>
      <c r="H130" s="12">
        <f>IF(Table2[[#This Row],[Period]]&lt;=$B$6,$B$8,"")</f>
        <v>1834.4114346984406</v>
      </c>
      <c r="I130" s="12">
        <f>IF(Table2[[#This Row],[Period]]&lt;=$B$6,Table2[[#This Row],[Beginning Balance]]-Table2[[#This Row],[Principal Payment]],"")</f>
        <v>215869.99847423894</v>
      </c>
    </row>
    <row r="131" spans="4:9" x14ac:dyDescent="0.3">
      <c r="D131">
        <f t="shared" si="2"/>
        <v>130</v>
      </c>
      <c r="E131" s="12">
        <f>IF(Table2[[#This Row],[Period]]&lt;=$B$6,IF(Table2[[#This Row],[Period]]=1,$B$4,I130),"")</f>
        <v>215869.99847423894</v>
      </c>
      <c r="F131" s="12">
        <f>IF(Table2[[#This Row],[Period]]&lt;=$B$6,Table2[[#This Row],[Beginning Balance]]*$B$7,"")</f>
        <v>1439.1333231615929</v>
      </c>
      <c r="G131" s="12">
        <f>IF(Table2[[#This Row],[Period]]&lt;=$B$6,Table2[[#This Row],[Total Payment]]-Table2[[#This Row],[Interest Payment]],"")</f>
        <v>395.27811153684775</v>
      </c>
      <c r="H131" s="12">
        <f>IF(Table2[[#This Row],[Period]]&lt;=$B$6,$B$8,"")</f>
        <v>1834.4114346984406</v>
      </c>
      <c r="I131" s="12">
        <f>IF(Table2[[#This Row],[Period]]&lt;=$B$6,Table2[[#This Row],[Beginning Balance]]-Table2[[#This Row],[Principal Payment]],"")</f>
        <v>215474.72036270209</v>
      </c>
    </row>
    <row r="132" spans="4:9" x14ac:dyDescent="0.3">
      <c r="D132">
        <f t="shared" si="2"/>
        <v>131</v>
      </c>
      <c r="E132" s="12">
        <f>IF(Table2[[#This Row],[Period]]&lt;=$B$6,IF(Table2[[#This Row],[Period]]=1,$B$4,I131),"")</f>
        <v>215474.72036270209</v>
      </c>
      <c r="F132" s="12">
        <f>IF(Table2[[#This Row],[Period]]&lt;=$B$6,Table2[[#This Row],[Beginning Balance]]*$B$7,"")</f>
        <v>1436.4981357513475</v>
      </c>
      <c r="G132" s="12">
        <f>IF(Table2[[#This Row],[Period]]&lt;=$B$6,Table2[[#This Row],[Total Payment]]-Table2[[#This Row],[Interest Payment]],"")</f>
        <v>397.91329894709315</v>
      </c>
      <c r="H132" s="12">
        <f>IF(Table2[[#This Row],[Period]]&lt;=$B$6,$B$8,"")</f>
        <v>1834.4114346984406</v>
      </c>
      <c r="I132" s="12">
        <f>IF(Table2[[#This Row],[Period]]&lt;=$B$6,Table2[[#This Row],[Beginning Balance]]-Table2[[#This Row],[Principal Payment]],"")</f>
        <v>215076.807063755</v>
      </c>
    </row>
    <row r="133" spans="4:9" x14ac:dyDescent="0.3">
      <c r="D133">
        <f t="shared" si="2"/>
        <v>132</v>
      </c>
      <c r="E133" s="12">
        <f>IF(Table2[[#This Row],[Period]]&lt;=$B$6,IF(Table2[[#This Row],[Period]]=1,$B$4,I132),"")</f>
        <v>215076.807063755</v>
      </c>
      <c r="F133" s="12">
        <f>IF(Table2[[#This Row],[Period]]&lt;=$B$6,Table2[[#This Row],[Beginning Balance]]*$B$7,"")</f>
        <v>1433.8453804250335</v>
      </c>
      <c r="G133" s="12">
        <f>IF(Table2[[#This Row],[Period]]&lt;=$B$6,Table2[[#This Row],[Total Payment]]-Table2[[#This Row],[Interest Payment]],"")</f>
        <v>400.56605427340719</v>
      </c>
      <c r="H133" s="12">
        <f>IF(Table2[[#This Row],[Period]]&lt;=$B$6,$B$8,"")</f>
        <v>1834.4114346984406</v>
      </c>
      <c r="I133" s="12">
        <f>IF(Table2[[#This Row],[Period]]&lt;=$B$6,Table2[[#This Row],[Beginning Balance]]-Table2[[#This Row],[Principal Payment]],"")</f>
        <v>214676.2410094816</v>
      </c>
    </row>
    <row r="134" spans="4:9" x14ac:dyDescent="0.3">
      <c r="D134">
        <f t="shared" si="2"/>
        <v>133</v>
      </c>
      <c r="E134" s="12">
        <f>IF(Table2[[#This Row],[Period]]&lt;=$B$6,IF(Table2[[#This Row],[Period]]=1,$B$4,I133),"")</f>
        <v>214676.2410094816</v>
      </c>
      <c r="F134" s="12">
        <f>IF(Table2[[#This Row],[Period]]&lt;=$B$6,Table2[[#This Row],[Beginning Balance]]*$B$7,"")</f>
        <v>1431.1749400632107</v>
      </c>
      <c r="G134" s="12">
        <f>IF(Table2[[#This Row],[Period]]&lt;=$B$6,Table2[[#This Row],[Total Payment]]-Table2[[#This Row],[Interest Payment]],"")</f>
        <v>403.23649463522997</v>
      </c>
      <c r="H134" s="12">
        <f>IF(Table2[[#This Row],[Period]]&lt;=$B$6,$B$8,"")</f>
        <v>1834.4114346984406</v>
      </c>
      <c r="I134" s="12">
        <f>IF(Table2[[#This Row],[Period]]&lt;=$B$6,Table2[[#This Row],[Beginning Balance]]-Table2[[#This Row],[Principal Payment]],"")</f>
        <v>214273.00451484637</v>
      </c>
    </row>
    <row r="135" spans="4:9" x14ac:dyDescent="0.3">
      <c r="D135">
        <f t="shared" si="2"/>
        <v>134</v>
      </c>
      <c r="E135" s="12">
        <f>IF(Table2[[#This Row],[Period]]&lt;=$B$6,IF(Table2[[#This Row],[Period]]=1,$B$4,I134),"")</f>
        <v>214273.00451484637</v>
      </c>
      <c r="F135" s="12">
        <f>IF(Table2[[#This Row],[Period]]&lt;=$B$6,Table2[[#This Row],[Beginning Balance]]*$B$7,"")</f>
        <v>1428.4866967656426</v>
      </c>
      <c r="G135" s="12">
        <f>IF(Table2[[#This Row],[Period]]&lt;=$B$6,Table2[[#This Row],[Total Payment]]-Table2[[#This Row],[Interest Payment]],"")</f>
        <v>405.92473793279805</v>
      </c>
      <c r="H135" s="12">
        <f>IF(Table2[[#This Row],[Period]]&lt;=$B$6,$B$8,"")</f>
        <v>1834.4114346984406</v>
      </c>
      <c r="I135" s="12">
        <f>IF(Table2[[#This Row],[Period]]&lt;=$B$6,Table2[[#This Row],[Beginning Balance]]-Table2[[#This Row],[Principal Payment]],"")</f>
        <v>213867.07977691357</v>
      </c>
    </row>
    <row r="136" spans="4:9" x14ac:dyDescent="0.3">
      <c r="D136">
        <f t="shared" si="2"/>
        <v>135</v>
      </c>
      <c r="E136" s="12">
        <f>IF(Table2[[#This Row],[Period]]&lt;=$B$6,IF(Table2[[#This Row],[Period]]=1,$B$4,I135),"")</f>
        <v>213867.07977691357</v>
      </c>
      <c r="F136" s="12">
        <f>IF(Table2[[#This Row],[Period]]&lt;=$B$6,Table2[[#This Row],[Beginning Balance]]*$B$7,"")</f>
        <v>1425.7805318460905</v>
      </c>
      <c r="G136" s="12">
        <f>IF(Table2[[#This Row],[Period]]&lt;=$B$6,Table2[[#This Row],[Total Payment]]-Table2[[#This Row],[Interest Payment]],"")</f>
        <v>408.63090285235012</v>
      </c>
      <c r="H136" s="12">
        <f>IF(Table2[[#This Row],[Period]]&lt;=$B$6,$B$8,"")</f>
        <v>1834.4114346984406</v>
      </c>
      <c r="I136" s="12">
        <f>IF(Table2[[#This Row],[Period]]&lt;=$B$6,Table2[[#This Row],[Beginning Balance]]-Table2[[#This Row],[Principal Payment]],"")</f>
        <v>213458.44887406123</v>
      </c>
    </row>
    <row r="137" spans="4:9" x14ac:dyDescent="0.3">
      <c r="D137">
        <f t="shared" si="2"/>
        <v>136</v>
      </c>
      <c r="E137" s="12">
        <f>IF(Table2[[#This Row],[Period]]&lt;=$B$6,IF(Table2[[#This Row],[Period]]=1,$B$4,I136),"")</f>
        <v>213458.44887406123</v>
      </c>
      <c r="F137" s="12">
        <f>IF(Table2[[#This Row],[Period]]&lt;=$B$6,Table2[[#This Row],[Beginning Balance]]*$B$7,"")</f>
        <v>1423.0563258270749</v>
      </c>
      <c r="G137" s="12">
        <f>IF(Table2[[#This Row],[Period]]&lt;=$B$6,Table2[[#This Row],[Total Payment]]-Table2[[#This Row],[Interest Payment]],"")</f>
        <v>411.3551088713657</v>
      </c>
      <c r="H137" s="12">
        <f>IF(Table2[[#This Row],[Period]]&lt;=$B$6,$B$8,"")</f>
        <v>1834.4114346984406</v>
      </c>
      <c r="I137" s="12">
        <f>IF(Table2[[#This Row],[Period]]&lt;=$B$6,Table2[[#This Row],[Beginning Balance]]-Table2[[#This Row],[Principal Payment]],"")</f>
        <v>213047.09376518987</v>
      </c>
    </row>
    <row r="138" spans="4:9" x14ac:dyDescent="0.3">
      <c r="D138">
        <f t="shared" si="2"/>
        <v>137</v>
      </c>
      <c r="E138" s="12">
        <f>IF(Table2[[#This Row],[Period]]&lt;=$B$6,IF(Table2[[#This Row],[Period]]=1,$B$4,I137),"")</f>
        <v>213047.09376518987</v>
      </c>
      <c r="F138" s="12">
        <f>IF(Table2[[#This Row],[Period]]&lt;=$B$6,Table2[[#This Row],[Beginning Balance]]*$B$7,"")</f>
        <v>1420.3139584345993</v>
      </c>
      <c r="G138" s="12">
        <f>IF(Table2[[#This Row],[Period]]&lt;=$B$6,Table2[[#This Row],[Total Payment]]-Table2[[#This Row],[Interest Payment]],"")</f>
        <v>414.09747626384137</v>
      </c>
      <c r="H138" s="12">
        <f>IF(Table2[[#This Row],[Period]]&lt;=$B$6,$B$8,"")</f>
        <v>1834.4114346984406</v>
      </c>
      <c r="I138" s="12">
        <f>IF(Table2[[#This Row],[Period]]&lt;=$B$6,Table2[[#This Row],[Beginning Balance]]-Table2[[#This Row],[Principal Payment]],"")</f>
        <v>212632.99628892602</v>
      </c>
    </row>
    <row r="139" spans="4:9" x14ac:dyDescent="0.3">
      <c r="D139">
        <f t="shared" si="2"/>
        <v>138</v>
      </c>
      <c r="E139" s="12">
        <f>IF(Table2[[#This Row],[Period]]&lt;=$B$6,IF(Table2[[#This Row],[Period]]=1,$B$4,I138),"")</f>
        <v>212632.99628892602</v>
      </c>
      <c r="F139" s="12">
        <f>IF(Table2[[#This Row],[Period]]&lt;=$B$6,Table2[[#This Row],[Beginning Balance]]*$B$7,"")</f>
        <v>1417.5533085928403</v>
      </c>
      <c r="G139" s="12">
        <f>IF(Table2[[#This Row],[Period]]&lt;=$B$6,Table2[[#This Row],[Total Payment]]-Table2[[#This Row],[Interest Payment]],"")</f>
        <v>416.85812610560038</v>
      </c>
      <c r="H139" s="12">
        <f>IF(Table2[[#This Row],[Period]]&lt;=$B$6,$B$8,"")</f>
        <v>1834.4114346984406</v>
      </c>
      <c r="I139" s="12">
        <f>IF(Table2[[#This Row],[Period]]&lt;=$B$6,Table2[[#This Row],[Beginning Balance]]-Table2[[#This Row],[Principal Payment]],"")</f>
        <v>212216.13816282043</v>
      </c>
    </row>
    <row r="140" spans="4:9" x14ac:dyDescent="0.3">
      <c r="D140">
        <f t="shared" si="2"/>
        <v>139</v>
      </c>
      <c r="E140" s="12">
        <f>IF(Table2[[#This Row],[Period]]&lt;=$B$6,IF(Table2[[#This Row],[Period]]=1,$B$4,I139),"")</f>
        <v>212216.13816282043</v>
      </c>
      <c r="F140" s="12">
        <f>IF(Table2[[#This Row],[Period]]&lt;=$B$6,Table2[[#This Row],[Beginning Balance]]*$B$7,"")</f>
        <v>1414.7742544188029</v>
      </c>
      <c r="G140" s="12">
        <f>IF(Table2[[#This Row],[Period]]&lt;=$B$6,Table2[[#This Row],[Total Payment]]-Table2[[#This Row],[Interest Payment]],"")</f>
        <v>419.63718027963773</v>
      </c>
      <c r="H140" s="12">
        <f>IF(Table2[[#This Row],[Period]]&lt;=$B$6,$B$8,"")</f>
        <v>1834.4114346984406</v>
      </c>
      <c r="I140" s="12">
        <f>IF(Table2[[#This Row],[Period]]&lt;=$B$6,Table2[[#This Row],[Beginning Balance]]-Table2[[#This Row],[Principal Payment]],"")</f>
        <v>211796.50098254078</v>
      </c>
    </row>
    <row r="141" spans="4:9" x14ac:dyDescent="0.3">
      <c r="D141">
        <f t="shared" si="2"/>
        <v>140</v>
      </c>
      <c r="E141" s="12">
        <f>IF(Table2[[#This Row],[Period]]&lt;=$B$6,IF(Table2[[#This Row],[Period]]=1,$B$4,I140),"")</f>
        <v>211796.50098254078</v>
      </c>
      <c r="F141" s="12">
        <f>IF(Table2[[#This Row],[Period]]&lt;=$B$6,Table2[[#This Row],[Beginning Balance]]*$B$7,"")</f>
        <v>1411.9766732169387</v>
      </c>
      <c r="G141" s="12">
        <f>IF(Table2[[#This Row],[Period]]&lt;=$B$6,Table2[[#This Row],[Total Payment]]-Table2[[#This Row],[Interest Payment]],"")</f>
        <v>422.43476148150194</v>
      </c>
      <c r="H141" s="12">
        <f>IF(Table2[[#This Row],[Period]]&lt;=$B$6,$B$8,"")</f>
        <v>1834.4114346984406</v>
      </c>
      <c r="I141" s="12">
        <f>IF(Table2[[#This Row],[Period]]&lt;=$B$6,Table2[[#This Row],[Beginning Balance]]-Table2[[#This Row],[Principal Payment]],"")</f>
        <v>211374.06622105927</v>
      </c>
    </row>
    <row r="142" spans="4:9" x14ac:dyDescent="0.3">
      <c r="D142">
        <f t="shared" si="2"/>
        <v>141</v>
      </c>
      <c r="E142" s="12">
        <f>IF(Table2[[#This Row],[Period]]&lt;=$B$6,IF(Table2[[#This Row],[Period]]=1,$B$4,I141),"")</f>
        <v>211374.06622105927</v>
      </c>
      <c r="F142" s="12">
        <f>IF(Table2[[#This Row],[Period]]&lt;=$B$6,Table2[[#This Row],[Beginning Balance]]*$B$7,"")</f>
        <v>1409.1604414737285</v>
      </c>
      <c r="G142" s="12">
        <f>IF(Table2[[#This Row],[Period]]&lt;=$B$6,Table2[[#This Row],[Total Payment]]-Table2[[#This Row],[Interest Payment]],"")</f>
        <v>425.25099322471215</v>
      </c>
      <c r="H142" s="12">
        <f>IF(Table2[[#This Row],[Period]]&lt;=$B$6,$B$8,"")</f>
        <v>1834.4114346984406</v>
      </c>
      <c r="I142" s="12">
        <f>IF(Table2[[#This Row],[Period]]&lt;=$B$6,Table2[[#This Row],[Beginning Balance]]-Table2[[#This Row],[Principal Payment]],"")</f>
        <v>210948.81522783457</v>
      </c>
    </row>
    <row r="143" spans="4:9" x14ac:dyDescent="0.3">
      <c r="D143">
        <f t="shared" si="2"/>
        <v>142</v>
      </c>
      <c r="E143" s="12">
        <f>IF(Table2[[#This Row],[Period]]&lt;=$B$6,IF(Table2[[#This Row],[Period]]=1,$B$4,I142),"")</f>
        <v>210948.81522783457</v>
      </c>
      <c r="F143" s="12">
        <f>IF(Table2[[#This Row],[Period]]&lt;=$B$6,Table2[[#This Row],[Beginning Balance]]*$B$7,"")</f>
        <v>1406.3254348522305</v>
      </c>
      <c r="G143" s="12">
        <f>IF(Table2[[#This Row],[Period]]&lt;=$B$6,Table2[[#This Row],[Total Payment]]-Table2[[#This Row],[Interest Payment]],"")</f>
        <v>428.08599984621014</v>
      </c>
      <c r="H143" s="12">
        <f>IF(Table2[[#This Row],[Period]]&lt;=$B$6,$B$8,"")</f>
        <v>1834.4114346984406</v>
      </c>
      <c r="I143" s="12">
        <f>IF(Table2[[#This Row],[Period]]&lt;=$B$6,Table2[[#This Row],[Beginning Balance]]-Table2[[#This Row],[Principal Payment]],"")</f>
        <v>210520.72922798837</v>
      </c>
    </row>
    <row r="144" spans="4:9" x14ac:dyDescent="0.3">
      <c r="D144">
        <f t="shared" si="2"/>
        <v>143</v>
      </c>
      <c r="E144" s="12">
        <f>IF(Table2[[#This Row],[Period]]&lt;=$B$6,IF(Table2[[#This Row],[Period]]=1,$B$4,I143),"")</f>
        <v>210520.72922798837</v>
      </c>
      <c r="F144" s="12">
        <f>IF(Table2[[#This Row],[Period]]&lt;=$B$6,Table2[[#This Row],[Beginning Balance]]*$B$7,"")</f>
        <v>1403.4715281865892</v>
      </c>
      <c r="G144" s="12">
        <f>IF(Table2[[#This Row],[Period]]&lt;=$B$6,Table2[[#This Row],[Total Payment]]-Table2[[#This Row],[Interest Payment]],"")</f>
        <v>430.9399065118514</v>
      </c>
      <c r="H144" s="12">
        <f>IF(Table2[[#This Row],[Period]]&lt;=$B$6,$B$8,"")</f>
        <v>1834.4114346984406</v>
      </c>
      <c r="I144" s="12">
        <f>IF(Table2[[#This Row],[Period]]&lt;=$B$6,Table2[[#This Row],[Beginning Balance]]-Table2[[#This Row],[Principal Payment]],"")</f>
        <v>210089.78932147651</v>
      </c>
    </row>
    <row r="145" spans="4:9" x14ac:dyDescent="0.3">
      <c r="D145">
        <f t="shared" si="2"/>
        <v>144</v>
      </c>
      <c r="E145" s="12">
        <f>IF(Table2[[#This Row],[Period]]&lt;=$B$6,IF(Table2[[#This Row],[Period]]=1,$B$4,I144),"")</f>
        <v>210089.78932147651</v>
      </c>
      <c r="F145" s="12">
        <f>IF(Table2[[#This Row],[Period]]&lt;=$B$6,Table2[[#This Row],[Beginning Balance]]*$B$7,"")</f>
        <v>1400.5985954765101</v>
      </c>
      <c r="G145" s="12">
        <f>IF(Table2[[#This Row],[Period]]&lt;=$B$6,Table2[[#This Row],[Total Payment]]-Table2[[#This Row],[Interest Payment]],"")</f>
        <v>433.81283922193052</v>
      </c>
      <c r="H145" s="12">
        <f>IF(Table2[[#This Row],[Period]]&lt;=$B$6,$B$8,"")</f>
        <v>1834.4114346984406</v>
      </c>
      <c r="I145" s="12">
        <f>IF(Table2[[#This Row],[Period]]&lt;=$B$6,Table2[[#This Row],[Beginning Balance]]-Table2[[#This Row],[Principal Payment]],"")</f>
        <v>209655.97648225457</v>
      </c>
    </row>
    <row r="146" spans="4:9" x14ac:dyDescent="0.3">
      <c r="D146">
        <f t="shared" si="2"/>
        <v>145</v>
      </c>
      <c r="E146" s="12">
        <f>IF(Table2[[#This Row],[Period]]&lt;=$B$6,IF(Table2[[#This Row],[Period]]=1,$B$4,I145),"")</f>
        <v>209655.97648225457</v>
      </c>
      <c r="F146" s="12">
        <f>IF(Table2[[#This Row],[Period]]&lt;=$B$6,Table2[[#This Row],[Beginning Balance]]*$B$7,"")</f>
        <v>1397.7065098816972</v>
      </c>
      <c r="G146" s="12">
        <f>IF(Table2[[#This Row],[Period]]&lt;=$B$6,Table2[[#This Row],[Total Payment]]-Table2[[#This Row],[Interest Payment]],"")</f>
        <v>436.70492481674341</v>
      </c>
      <c r="H146" s="12">
        <f>IF(Table2[[#This Row],[Period]]&lt;=$B$6,$B$8,"")</f>
        <v>1834.4114346984406</v>
      </c>
      <c r="I146" s="12">
        <f>IF(Table2[[#This Row],[Period]]&lt;=$B$6,Table2[[#This Row],[Beginning Balance]]-Table2[[#This Row],[Principal Payment]],"")</f>
        <v>209219.27155743784</v>
      </c>
    </row>
    <row r="147" spans="4:9" x14ac:dyDescent="0.3">
      <c r="D147">
        <f t="shared" si="2"/>
        <v>146</v>
      </c>
      <c r="E147" s="12">
        <f>IF(Table2[[#This Row],[Period]]&lt;=$B$6,IF(Table2[[#This Row],[Period]]=1,$B$4,I146),"")</f>
        <v>209219.27155743784</v>
      </c>
      <c r="F147" s="12">
        <f>IF(Table2[[#This Row],[Period]]&lt;=$B$6,Table2[[#This Row],[Beginning Balance]]*$B$7,"")</f>
        <v>1394.7951437162524</v>
      </c>
      <c r="G147" s="12">
        <f>IF(Table2[[#This Row],[Period]]&lt;=$B$6,Table2[[#This Row],[Total Payment]]-Table2[[#This Row],[Interest Payment]],"")</f>
        <v>439.61629098218827</v>
      </c>
      <c r="H147" s="12">
        <f>IF(Table2[[#This Row],[Period]]&lt;=$B$6,$B$8,"")</f>
        <v>1834.4114346984406</v>
      </c>
      <c r="I147" s="12">
        <f>IF(Table2[[#This Row],[Period]]&lt;=$B$6,Table2[[#This Row],[Beginning Balance]]-Table2[[#This Row],[Principal Payment]],"")</f>
        <v>208779.65526645564</v>
      </c>
    </row>
    <row r="148" spans="4:9" x14ac:dyDescent="0.3">
      <c r="D148">
        <f t="shared" si="2"/>
        <v>147</v>
      </c>
      <c r="E148" s="12">
        <f>IF(Table2[[#This Row],[Period]]&lt;=$B$6,IF(Table2[[#This Row],[Period]]=1,$B$4,I147),"")</f>
        <v>208779.65526645564</v>
      </c>
      <c r="F148" s="12">
        <f>IF(Table2[[#This Row],[Period]]&lt;=$B$6,Table2[[#This Row],[Beginning Balance]]*$B$7,"")</f>
        <v>1391.8643684430376</v>
      </c>
      <c r="G148" s="12">
        <f>IF(Table2[[#This Row],[Period]]&lt;=$B$6,Table2[[#This Row],[Total Payment]]-Table2[[#This Row],[Interest Payment]],"")</f>
        <v>442.54706625540302</v>
      </c>
      <c r="H148" s="12">
        <f>IF(Table2[[#This Row],[Period]]&lt;=$B$6,$B$8,"")</f>
        <v>1834.4114346984406</v>
      </c>
      <c r="I148" s="12">
        <f>IF(Table2[[#This Row],[Period]]&lt;=$B$6,Table2[[#This Row],[Beginning Balance]]-Table2[[#This Row],[Principal Payment]],"")</f>
        <v>208337.10820020022</v>
      </c>
    </row>
    <row r="149" spans="4:9" x14ac:dyDescent="0.3">
      <c r="D149">
        <f t="shared" si="2"/>
        <v>148</v>
      </c>
      <c r="E149" s="12">
        <f>IF(Table2[[#This Row],[Period]]&lt;=$B$6,IF(Table2[[#This Row],[Period]]=1,$B$4,I148),"")</f>
        <v>208337.10820020022</v>
      </c>
      <c r="F149" s="12">
        <f>IF(Table2[[#This Row],[Period]]&lt;=$B$6,Table2[[#This Row],[Beginning Balance]]*$B$7,"")</f>
        <v>1388.9140546680017</v>
      </c>
      <c r="G149" s="12">
        <f>IF(Table2[[#This Row],[Period]]&lt;=$B$6,Table2[[#This Row],[Total Payment]]-Table2[[#This Row],[Interest Payment]],"")</f>
        <v>445.49738003043899</v>
      </c>
      <c r="H149" s="12">
        <f>IF(Table2[[#This Row],[Period]]&lt;=$B$6,$B$8,"")</f>
        <v>1834.4114346984406</v>
      </c>
      <c r="I149" s="12">
        <f>IF(Table2[[#This Row],[Period]]&lt;=$B$6,Table2[[#This Row],[Beginning Balance]]-Table2[[#This Row],[Principal Payment]],"")</f>
        <v>207891.61082016979</v>
      </c>
    </row>
    <row r="150" spans="4:9" x14ac:dyDescent="0.3">
      <c r="D150">
        <f t="shared" si="2"/>
        <v>149</v>
      </c>
      <c r="E150" s="12">
        <f>IF(Table2[[#This Row],[Period]]&lt;=$B$6,IF(Table2[[#This Row],[Period]]=1,$B$4,I149),"")</f>
        <v>207891.61082016979</v>
      </c>
      <c r="F150" s="12">
        <f>IF(Table2[[#This Row],[Period]]&lt;=$B$6,Table2[[#This Row],[Beginning Balance]]*$B$7,"")</f>
        <v>1385.9440721344654</v>
      </c>
      <c r="G150" s="12">
        <f>IF(Table2[[#This Row],[Period]]&lt;=$B$6,Table2[[#This Row],[Total Payment]]-Table2[[#This Row],[Interest Payment]],"")</f>
        <v>448.46736256397526</v>
      </c>
      <c r="H150" s="12">
        <f>IF(Table2[[#This Row],[Period]]&lt;=$B$6,$B$8,"")</f>
        <v>1834.4114346984406</v>
      </c>
      <c r="I150" s="12">
        <f>IF(Table2[[#This Row],[Period]]&lt;=$B$6,Table2[[#This Row],[Beginning Balance]]-Table2[[#This Row],[Principal Payment]],"")</f>
        <v>207443.14345760582</v>
      </c>
    </row>
    <row r="151" spans="4:9" x14ac:dyDescent="0.3">
      <c r="D151">
        <f t="shared" si="2"/>
        <v>150</v>
      </c>
      <c r="E151" s="12">
        <f>IF(Table2[[#This Row],[Period]]&lt;=$B$6,IF(Table2[[#This Row],[Period]]=1,$B$4,I150),"")</f>
        <v>207443.14345760582</v>
      </c>
      <c r="F151" s="12">
        <f>IF(Table2[[#This Row],[Period]]&lt;=$B$6,Table2[[#This Row],[Beginning Balance]]*$B$7,"")</f>
        <v>1382.9542897173721</v>
      </c>
      <c r="G151" s="12">
        <f>IF(Table2[[#This Row],[Period]]&lt;=$B$6,Table2[[#This Row],[Total Payment]]-Table2[[#This Row],[Interest Payment]],"")</f>
        <v>451.4571449810685</v>
      </c>
      <c r="H151" s="12">
        <f>IF(Table2[[#This Row],[Period]]&lt;=$B$6,$B$8,"")</f>
        <v>1834.4114346984406</v>
      </c>
      <c r="I151" s="12">
        <f>IF(Table2[[#This Row],[Period]]&lt;=$B$6,Table2[[#This Row],[Beginning Balance]]-Table2[[#This Row],[Principal Payment]],"")</f>
        <v>206991.68631262475</v>
      </c>
    </row>
    <row r="152" spans="4:9" x14ac:dyDescent="0.3">
      <c r="D152">
        <f t="shared" si="2"/>
        <v>151</v>
      </c>
      <c r="E152" s="12">
        <f>IF(Table2[[#This Row],[Period]]&lt;=$B$6,IF(Table2[[#This Row],[Period]]=1,$B$4,I151),"")</f>
        <v>206991.68631262475</v>
      </c>
      <c r="F152" s="12">
        <f>IF(Table2[[#This Row],[Period]]&lt;=$B$6,Table2[[#This Row],[Beginning Balance]]*$B$7,"")</f>
        <v>1379.9445754174983</v>
      </c>
      <c r="G152" s="12">
        <f>IF(Table2[[#This Row],[Period]]&lt;=$B$6,Table2[[#This Row],[Total Payment]]-Table2[[#This Row],[Interest Payment]],"")</f>
        <v>454.46685928094234</v>
      </c>
      <c r="H152" s="12">
        <f>IF(Table2[[#This Row],[Period]]&lt;=$B$6,$B$8,"")</f>
        <v>1834.4114346984406</v>
      </c>
      <c r="I152" s="12">
        <f>IF(Table2[[#This Row],[Period]]&lt;=$B$6,Table2[[#This Row],[Beginning Balance]]-Table2[[#This Row],[Principal Payment]],"")</f>
        <v>206537.2194533438</v>
      </c>
    </row>
    <row r="153" spans="4:9" x14ac:dyDescent="0.3">
      <c r="D153">
        <f t="shared" si="2"/>
        <v>152</v>
      </c>
      <c r="E153" s="12">
        <f>IF(Table2[[#This Row],[Period]]&lt;=$B$6,IF(Table2[[#This Row],[Period]]=1,$B$4,I152),"")</f>
        <v>206537.2194533438</v>
      </c>
      <c r="F153" s="12">
        <f>IF(Table2[[#This Row],[Period]]&lt;=$B$6,Table2[[#This Row],[Beginning Balance]]*$B$7,"")</f>
        <v>1376.9147963556254</v>
      </c>
      <c r="G153" s="12">
        <f>IF(Table2[[#This Row],[Period]]&lt;=$B$6,Table2[[#This Row],[Total Payment]]-Table2[[#This Row],[Interest Payment]],"")</f>
        <v>457.49663834281523</v>
      </c>
      <c r="H153" s="12">
        <f>IF(Table2[[#This Row],[Period]]&lt;=$B$6,$B$8,"")</f>
        <v>1834.4114346984406</v>
      </c>
      <c r="I153" s="12">
        <f>IF(Table2[[#This Row],[Period]]&lt;=$B$6,Table2[[#This Row],[Beginning Balance]]-Table2[[#This Row],[Principal Payment]],"")</f>
        <v>206079.72281500098</v>
      </c>
    </row>
    <row r="154" spans="4:9" x14ac:dyDescent="0.3">
      <c r="D154">
        <f t="shared" si="2"/>
        <v>153</v>
      </c>
      <c r="E154" s="12">
        <f>IF(Table2[[#This Row],[Period]]&lt;=$B$6,IF(Table2[[#This Row],[Period]]=1,$B$4,I153),"")</f>
        <v>206079.72281500098</v>
      </c>
      <c r="F154" s="12">
        <f>IF(Table2[[#This Row],[Period]]&lt;=$B$6,Table2[[#This Row],[Beginning Balance]]*$B$7,"")</f>
        <v>1373.8648187666734</v>
      </c>
      <c r="G154" s="12">
        <f>IF(Table2[[#This Row],[Period]]&lt;=$B$6,Table2[[#This Row],[Total Payment]]-Table2[[#This Row],[Interest Payment]],"")</f>
        <v>460.54661593176729</v>
      </c>
      <c r="H154" s="12">
        <f>IF(Table2[[#This Row],[Period]]&lt;=$B$6,$B$8,"")</f>
        <v>1834.4114346984406</v>
      </c>
      <c r="I154" s="12">
        <f>IF(Table2[[#This Row],[Period]]&lt;=$B$6,Table2[[#This Row],[Beginning Balance]]-Table2[[#This Row],[Principal Payment]],"")</f>
        <v>205619.17619906922</v>
      </c>
    </row>
    <row r="155" spans="4:9" x14ac:dyDescent="0.3">
      <c r="D155">
        <f t="shared" si="2"/>
        <v>154</v>
      </c>
      <c r="E155" s="12">
        <f>IF(Table2[[#This Row],[Period]]&lt;=$B$6,IF(Table2[[#This Row],[Period]]=1,$B$4,I154),"")</f>
        <v>205619.17619906922</v>
      </c>
      <c r="F155" s="12">
        <f>IF(Table2[[#This Row],[Period]]&lt;=$B$6,Table2[[#This Row],[Beginning Balance]]*$B$7,"")</f>
        <v>1370.7945079937949</v>
      </c>
      <c r="G155" s="12">
        <f>IF(Table2[[#This Row],[Period]]&lt;=$B$6,Table2[[#This Row],[Total Payment]]-Table2[[#This Row],[Interest Payment]],"")</f>
        <v>463.61692670464572</v>
      </c>
      <c r="H155" s="12">
        <f>IF(Table2[[#This Row],[Period]]&lt;=$B$6,$B$8,"")</f>
        <v>1834.4114346984406</v>
      </c>
      <c r="I155" s="12">
        <f>IF(Table2[[#This Row],[Period]]&lt;=$B$6,Table2[[#This Row],[Beginning Balance]]-Table2[[#This Row],[Principal Payment]],"")</f>
        <v>205155.55927236457</v>
      </c>
    </row>
    <row r="156" spans="4:9" x14ac:dyDescent="0.3">
      <c r="D156">
        <f t="shared" si="2"/>
        <v>155</v>
      </c>
      <c r="E156" s="12">
        <f>IF(Table2[[#This Row],[Period]]&lt;=$B$6,IF(Table2[[#This Row],[Period]]=1,$B$4,I155),"")</f>
        <v>205155.55927236457</v>
      </c>
      <c r="F156" s="12">
        <f>IF(Table2[[#This Row],[Period]]&lt;=$B$6,Table2[[#This Row],[Beginning Balance]]*$B$7,"")</f>
        <v>1367.7037284824305</v>
      </c>
      <c r="G156" s="12">
        <f>IF(Table2[[#This Row],[Period]]&lt;=$B$6,Table2[[#This Row],[Total Payment]]-Table2[[#This Row],[Interest Payment]],"")</f>
        <v>466.70770621601014</v>
      </c>
      <c r="H156" s="12">
        <f>IF(Table2[[#This Row],[Period]]&lt;=$B$6,$B$8,"")</f>
        <v>1834.4114346984406</v>
      </c>
      <c r="I156" s="12">
        <f>IF(Table2[[#This Row],[Period]]&lt;=$B$6,Table2[[#This Row],[Beginning Balance]]-Table2[[#This Row],[Principal Payment]],"")</f>
        <v>204688.85156614854</v>
      </c>
    </row>
    <row r="157" spans="4:9" x14ac:dyDescent="0.3">
      <c r="D157">
        <f t="shared" si="2"/>
        <v>156</v>
      </c>
      <c r="E157" s="12">
        <f>IF(Table2[[#This Row],[Period]]&lt;=$B$6,IF(Table2[[#This Row],[Period]]=1,$B$4,I156),"")</f>
        <v>204688.85156614854</v>
      </c>
      <c r="F157" s="12">
        <f>IF(Table2[[#This Row],[Period]]&lt;=$B$6,Table2[[#This Row],[Beginning Balance]]*$B$7,"")</f>
        <v>1364.5923437743238</v>
      </c>
      <c r="G157" s="12">
        <f>IF(Table2[[#This Row],[Period]]&lt;=$B$6,Table2[[#This Row],[Total Payment]]-Table2[[#This Row],[Interest Payment]],"")</f>
        <v>469.81909092411684</v>
      </c>
      <c r="H157" s="12">
        <f>IF(Table2[[#This Row],[Period]]&lt;=$B$6,$B$8,"")</f>
        <v>1834.4114346984406</v>
      </c>
      <c r="I157" s="12">
        <f>IF(Table2[[#This Row],[Period]]&lt;=$B$6,Table2[[#This Row],[Beginning Balance]]-Table2[[#This Row],[Principal Payment]],"")</f>
        <v>204219.03247522443</v>
      </c>
    </row>
    <row r="158" spans="4:9" x14ac:dyDescent="0.3">
      <c r="D158">
        <f t="shared" si="2"/>
        <v>157</v>
      </c>
      <c r="E158" s="12">
        <f>IF(Table2[[#This Row],[Period]]&lt;=$B$6,IF(Table2[[#This Row],[Period]]=1,$B$4,I157),"")</f>
        <v>204219.03247522443</v>
      </c>
      <c r="F158" s="12">
        <f>IF(Table2[[#This Row],[Period]]&lt;=$B$6,Table2[[#This Row],[Beginning Balance]]*$B$7,"")</f>
        <v>1361.4602165014962</v>
      </c>
      <c r="G158" s="12">
        <f>IF(Table2[[#This Row],[Period]]&lt;=$B$6,Table2[[#This Row],[Total Payment]]-Table2[[#This Row],[Interest Payment]],"")</f>
        <v>472.95121819694441</v>
      </c>
      <c r="H158" s="12">
        <f>IF(Table2[[#This Row],[Period]]&lt;=$B$6,$B$8,"")</f>
        <v>1834.4114346984406</v>
      </c>
      <c r="I158" s="12">
        <f>IF(Table2[[#This Row],[Period]]&lt;=$B$6,Table2[[#This Row],[Beginning Balance]]-Table2[[#This Row],[Principal Payment]],"")</f>
        <v>203746.08125702749</v>
      </c>
    </row>
    <row r="159" spans="4:9" x14ac:dyDescent="0.3">
      <c r="D159">
        <f t="shared" si="2"/>
        <v>158</v>
      </c>
      <c r="E159" s="12">
        <f>IF(Table2[[#This Row],[Period]]&lt;=$B$6,IF(Table2[[#This Row],[Period]]=1,$B$4,I158),"")</f>
        <v>203746.08125702749</v>
      </c>
      <c r="F159" s="12">
        <f>IF(Table2[[#This Row],[Period]]&lt;=$B$6,Table2[[#This Row],[Beginning Balance]]*$B$7,"")</f>
        <v>1358.3072083801833</v>
      </c>
      <c r="G159" s="12">
        <f>IF(Table2[[#This Row],[Period]]&lt;=$B$6,Table2[[#This Row],[Total Payment]]-Table2[[#This Row],[Interest Payment]],"")</f>
        <v>476.10422631825736</v>
      </c>
      <c r="H159" s="12">
        <f>IF(Table2[[#This Row],[Period]]&lt;=$B$6,$B$8,"")</f>
        <v>1834.4114346984406</v>
      </c>
      <c r="I159" s="12">
        <f>IF(Table2[[#This Row],[Period]]&lt;=$B$6,Table2[[#This Row],[Beginning Balance]]-Table2[[#This Row],[Principal Payment]],"")</f>
        <v>203269.97703070924</v>
      </c>
    </row>
    <row r="160" spans="4:9" x14ac:dyDescent="0.3">
      <c r="D160">
        <f t="shared" si="2"/>
        <v>159</v>
      </c>
      <c r="E160" s="12">
        <f>IF(Table2[[#This Row],[Period]]&lt;=$B$6,IF(Table2[[#This Row],[Period]]=1,$B$4,I159),"")</f>
        <v>203269.97703070924</v>
      </c>
      <c r="F160" s="12">
        <f>IF(Table2[[#This Row],[Period]]&lt;=$B$6,Table2[[#This Row],[Beginning Balance]]*$B$7,"")</f>
        <v>1355.1331802047284</v>
      </c>
      <c r="G160" s="12">
        <f>IF(Table2[[#This Row],[Period]]&lt;=$B$6,Table2[[#This Row],[Total Payment]]-Table2[[#This Row],[Interest Payment]],"")</f>
        <v>479.27825449371221</v>
      </c>
      <c r="H160" s="12">
        <f>IF(Table2[[#This Row],[Period]]&lt;=$B$6,$B$8,"")</f>
        <v>1834.4114346984406</v>
      </c>
      <c r="I160" s="12">
        <f>IF(Table2[[#This Row],[Period]]&lt;=$B$6,Table2[[#This Row],[Beginning Balance]]-Table2[[#This Row],[Principal Payment]],"")</f>
        <v>202790.69877621552</v>
      </c>
    </row>
    <row r="161" spans="4:9" x14ac:dyDescent="0.3">
      <c r="D161">
        <f t="shared" si="2"/>
        <v>160</v>
      </c>
      <c r="E161" s="12">
        <f>IF(Table2[[#This Row],[Period]]&lt;=$B$6,IF(Table2[[#This Row],[Period]]=1,$B$4,I160),"")</f>
        <v>202790.69877621552</v>
      </c>
      <c r="F161" s="12">
        <f>IF(Table2[[#This Row],[Period]]&lt;=$B$6,Table2[[#This Row],[Beginning Balance]]*$B$7,"")</f>
        <v>1351.9379918414368</v>
      </c>
      <c r="G161" s="12">
        <f>IF(Table2[[#This Row],[Period]]&lt;=$B$6,Table2[[#This Row],[Total Payment]]-Table2[[#This Row],[Interest Payment]],"")</f>
        <v>482.47344285700387</v>
      </c>
      <c r="H161" s="12">
        <f>IF(Table2[[#This Row],[Period]]&lt;=$B$6,$B$8,"")</f>
        <v>1834.4114346984406</v>
      </c>
      <c r="I161" s="12">
        <f>IF(Table2[[#This Row],[Period]]&lt;=$B$6,Table2[[#This Row],[Beginning Balance]]-Table2[[#This Row],[Principal Payment]],"")</f>
        <v>202308.22533335851</v>
      </c>
    </row>
    <row r="162" spans="4:9" x14ac:dyDescent="0.3">
      <c r="D162">
        <f t="shared" si="2"/>
        <v>161</v>
      </c>
      <c r="E162" s="12">
        <f>IF(Table2[[#This Row],[Period]]&lt;=$B$6,IF(Table2[[#This Row],[Period]]=1,$B$4,I161),"")</f>
        <v>202308.22533335851</v>
      </c>
      <c r="F162" s="12">
        <f>IF(Table2[[#This Row],[Period]]&lt;=$B$6,Table2[[#This Row],[Beginning Balance]]*$B$7,"")</f>
        <v>1348.7215022223902</v>
      </c>
      <c r="G162" s="12">
        <f>IF(Table2[[#This Row],[Period]]&lt;=$B$6,Table2[[#This Row],[Total Payment]]-Table2[[#This Row],[Interest Payment]],"")</f>
        <v>485.68993247605044</v>
      </c>
      <c r="H162" s="12">
        <f>IF(Table2[[#This Row],[Period]]&lt;=$B$6,$B$8,"")</f>
        <v>1834.4114346984406</v>
      </c>
      <c r="I162" s="12">
        <f>IF(Table2[[#This Row],[Period]]&lt;=$B$6,Table2[[#This Row],[Beginning Balance]]-Table2[[#This Row],[Principal Payment]],"")</f>
        <v>201822.53540088245</v>
      </c>
    </row>
    <row r="163" spans="4:9" x14ac:dyDescent="0.3">
      <c r="D163">
        <f t="shared" si="2"/>
        <v>162</v>
      </c>
      <c r="E163" s="12">
        <f>IF(Table2[[#This Row],[Period]]&lt;=$B$6,IF(Table2[[#This Row],[Period]]=1,$B$4,I162),"")</f>
        <v>201822.53540088245</v>
      </c>
      <c r="F163" s="12">
        <f>IF(Table2[[#This Row],[Period]]&lt;=$B$6,Table2[[#This Row],[Beginning Balance]]*$B$7,"")</f>
        <v>1345.4835693392165</v>
      </c>
      <c r="G163" s="12">
        <f>IF(Table2[[#This Row],[Period]]&lt;=$B$6,Table2[[#This Row],[Total Payment]]-Table2[[#This Row],[Interest Payment]],"")</f>
        <v>488.92786535922414</v>
      </c>
      <c r="H163" s="12">
        <f>IF(Table2[[#This Row],[Period]]&lt;=$B$6,$B$8,"")</f>
        <v>1834.4114346984406</v>
      </c>
      <c r="I163" s="12">
        <f>IF(Table2[[#This Row],[Period]]&lt;=$B$6,Table2[[#This Row],[Beginning Balance]]-Table2[[#This Row],[Principal Payment]],"")</f>
        <v>201333.60753552322</v>
      </c>
    </row>
    <row r="164" spans="4:9" x14ac:dyDescent="0.3">
      <c r="D164">
        <f t="shared" si="2"/>
        <v>163</v>
      </c>
      <c r="E164" s="12">
        <f>IF(Table2[[#This Row],[Period]]&lt;=$B$6,IF(Table2[[#This Row],[Period]]=1,$B$4,I163),"")</f>
        <v>201333.60753552322</v>
      </c>
      <c r="F164" s="12">
        <f>IF(Table2[[#This Row],[Period]]&lt;=$B$6,Table2[[#This Row],[Beginning Balance]]*$B$7,"")</f>
        <v>1342.2240502368215</v>
      </c>
      <c r="G164" s="12">
        <f>IF(Table2[[#This Row],[Period]]&lt;=$B$6,Table2[[#This Row],[Total Payment]]-Table2[[#This Row],[Interest Payment]],"")</f>
        <v>492.1873844616191</v>
      </c>
      <c r="H164" s="12">
        <f>IF(Table2[[#This Row],[Period]]&lt;=$B$6,$B$8,"")</f>
        <v>1834.4114346984406</v>
      </c>
      <c r="I164" s="12">
        <f>IF(Table2[[#This Row],[Period]]&lt;=$B$6,Table2[[#This Row],[Beginning Balance]]-Table2[[#This Row],[Principal Payment]],"")</f>
        <v>200841.42015106161</v>
      </c>
    </row>
    <row r="165" spans="4:9" x14ac:dyDescent="0.3">
      <c r="D165">
        <f t="shared" si="2"/>
        <v>164</v>
      </c>
      <c r="E165" s="12">
        <f>IF(Table2[[#This Row],[Period]]&lt;=$B$6,IF(Table2[[#This Row],[Period]]=1,$B$4,I164),"")</f>
        <v>200841.42015106161</v>
      </c>
      <c r="F165" s="12">
        <f>IF(Table2[[#This Row],[Period]]&lt;=$B$6,Table2[[#This Row],[Beginning Balance]]*$B$7,"")</f>
        <v>1338.9428010070776</v>
      </c>
      <c r="G165" s="12">
        <f>IF(Table2[[#This Row],[Period]]&lt;=$B$6,Table2[[#This Row],[Total Payment]]-Table2[[#This Row],[Interest Payment]],"")</f>
        <v>495.46863369136304</v>
      </c>
      <c r="H165" s="12">
        <f>IF(Table2[[#This Row],[Period]]&lt;=$B$6,$B$8,"")</f>
        <v>1834.4114346984406</v>
      </c>
      <c r="I165" s="12">
        <f>IF(Table2[[#This Row],[Period]]&lt;=$B$6,Table2[[#This Row],[Beginning Balance]]-Table2[[#This Row],[Principal Payment]],"")</f>
        <v>200345.95151737024</v>
      </c>
    </row>
    <row r="166" spans="4:9" x14ac:dyDescent="0.3">
      <c r="D166">
        <f t="shared" si="2"/>
        <v>165</v>
      </c>
      <c r="E166" s="12">
        <f>IF(Table2[[#This Row],[Period]]&lt;=$B$6,IF(Table2[[#This Row],[Period]]=1,$B$4,I165),"")</f>
        <v>200345.95151737024</v>
      </c>
      <c r="F166" s="12">
        <f>IF(Table2[[#This Row],[Period]]&lt;=$B$6,Table2[[#This Row],[Beginning Balance]]*$B$7,"")</f>
        <v>1335.6396767824683</v>
      </c>
      <c r="G166" s="12">
        <f>IF(Table2[[#This Row],[Period]]&lt;=$B$6,Table2[[#This Row],[Total Payment]]-Table2[[#This Row],[Interest Payment]],"")</f>
        <v>498.77175791597233</v>
      </c>
      <c r="H166" s="12">
        <f>IF(Table2[[#This Row],[Period]]&lt;=$B$6,$B$8,"")</f>
        <v>1834.4114346984406</v>
      </c>
      <c r="I166" s="12">
        <f>IF(Table2[[#This Row],[Period]]&lt;=$B$6,Table2[[#This Row],[Beginning Balance]]-Table2[[#This Row],[Principal Payment]],"")</f>
        <v>199847.17975945427</v>
      </c>
    </row>
    <row r="167" spans="4:9" x14ac:dyDescent="0.3">
      <c r="D167">
        <f t="shared" si="2"/>
        <v>166</v>
      </c>
      <c r="E167" s="12">
        <f>IF(Table2[[#This Row],[Period]]&lt;=$B$6,IF(Table2[[#This Row],[Period]]=1,$B$4,I166),"")</f>
        <v>199847.17975945427</v>
      </c>
      <c r="F167" s="12">
        <f>IF(Table2[[#This Row],[Period]]&lt;=$B$6,Table2[[#This Row],[Beginning Balance]]*$B$7,"")</f>
        <v>1332.3145317296953</v>
      </c>
      <c r="G167" s="12">
        <f>IF(Table2[[#This Row],[Period]]&lt;=$B$6,Table2[[#This Row],[Total Payment]]-Table2[[#This Row],[Interest Payment]],"")</f>
        <v>502.09690296874533</v>
      </c>
      <c r="H167" s="12">
        <f>IF(Table2[[#This Row],[Period]]&lt;=$B$6,$B$8,"")</f>
        <v>1834.4114346984406</v>
      </c>
      <c r="I167" s="12">
        <f>IF(Table2[[#This Row],[Period]]&lt;=$B$6,Table2[[#This Row],[Beginning Balance]]-Table2[[#This Row],[Principal Payment]],"")</f>
        <v>199345.08285648553</v>
      </c>
    </row>
    <row r="168" spans="4:9" x14ac:dyDescent="0.3">
      <c r="D168">
        <f t="shared" si="2"/>
        <v>167</v>
      </c>
      <c r="E168" s="12">
        <f>IF(Table2[[#This Row],[Period]]&lt;=$B$6,IF(Table2[[#This Row],[Period]]=1,$B$4,I167),"")</f>
        <v>199345.08285648553</v>
      </c>
      <c r="F168" s="12">
        <f>IF(Table2[[#This Row],[Period]]&lt;=$B$6,Table2[[#This Row],[Beginning Balance]]*$B$7,"")</f>
        <v>1328.967219043237</v>
      </c>
      <c r="G168" s="12">
        <f>IF(Table2[[#This Row],[Period]]&lt;=$B$6,Table2[[#This Row],[Total Payment]]-Table2[[#This Row],[Interest Payment]],"")</f>
        <v>505.44421565520361</v>
      </c>
      <c r="H168" s="12">
        <f>IF(Table2[[#This Row],[Period]]&lt;=$B$6,$B$8,"")</f>
        <v>1834.4114346984406</v>
      </c>
      <c r="I168" s="12">
        <f>IF(Table2[[#This Row],[Period]]&lt;=$B$6,Table2[[#This Row],[Beginning Balance]]-Table2[[#This Row],[Principal Payment]],"")</f>
        <v>198839.63864083032</v>
      </c>
    </row>
    <row r="169" spans="4:9" x14ac:dyDescent="0.3">
      <c r="D169">
        <f t="shared" si="2"/>
        <v>168</v>
      </c>
      <c r="E169" s="12">
        <f>IF(Table2[[#This Row],[Period]]&lt;=$B$6,IF(Table2[[#This Row],[Period]]=1,$B$4,I168),"")</f>
        <v>198839.63864083032</v>
      </c>
      <c r="F169" s="12">
        <f>IF(Table2[[#This Row],[Period]]&lt;=$B$6,Table2[[#This Row],[Beginning Balance]]*$B$7,"")</f>
        <v>1325.597590938869</v>
      </c>
      <c r="G169" s="12">
        <f>IF(Table2[[#This Row],[Period]]&lt;=$B$6,Table2[[#This Row],[Total Payment]]-Table2[[#This Row],[Interest Payment]],"")</f>
        <v>508.81384375957168</v>
      </c>
      <c r="H169" s="12">
        <f>IF(Table2[[#This Row],[Period]]&lt;=$B$6,$B$8,"")</f>
        <v>1834.4114346984406</v>
      </c>
      <c r="I169" s="12">
        <f>IF(Table2[[#This Row],[Period]]&lt;=$B$6,Table2[[#This Row],[Beginning Balance]]-Table2[[#This Row],[Principal Payment]],"")</f>
        <v>198330.82479707076</v>
      </c>
    </row>
    <row r="170" spans="4:9" x14ac:dyDescent="0.3">
      <c r="D170">
        <f t="shared" si="2"/>
        <v>169</v>
      </c>
      <c r="E170" s="12">
        <f>IF(Table2[[#This Row],[Period]]&lt;=$B$6,IF(Table2[[#This Row],[Period]]=1,$B$4,I169),"")</f>
        <v>198330.82479707076</v>
      </c>
      <c r="F170" s="12">
        <f>IF(Table2[[#This Row],[Period]]&lt;=$B$6,Table2[[#This Row],[Beginning Balance]]*$B$7,"")</f>
        <v>1322.2054986471385</v>
      </c>
      <c r="G170" s="12">
        <f>IF(Table2[[#This Row],[Period]]&lt;=$B$6,Table2[[#This Row],[Total Payment]]-Table2[[#This Row],[Interest Payment]],"")</f>
        <v>512.20593605130216</v>
      </c>
      <c r="H170" s="12">
        <f>IF(Table2[[#This Row],[Period]]&lt;=$B$6,$B$8,"")</f>
        <v>1834.4114346984406</v>
      </c>
      <c r="I170" s="12">
        <f>IF(Table2[[#This Row],[Period]]&lt;=$B$6,Table2[[#This Row],[Beginning Balance]]-Table2[[#This Row],[Principal Payment]],"")</f>
        <v>197818.61886101947</v>
      </c>
    </row>
    <row r="171" spans="4:9" x14ac:dyDescent="0.3">
      <c r="D171">
        <f t="shared" si="2"/>
        <v>170</v>
      </c>
      <c r="E171" s="12">
        <f>IF(Table2[[#This Row],[Period]]&lt;=$B$6,IF(Table2[[#This Row],[Period]]=1,$B$4,I170),"")</f>
        <v>197818.61886101947</v>
      </c>
      <c r="F171" s="12">
        <f>IF(Table2[[#This Row],[Period]]&lt;=$B$6,Table2[[#This Row],[Beginning Balance]]*$B$7,"")</f>
        <v>1318.7907924067965</v>
      </c>
      <c r="G171" s="12">
        <f>IF(Table2[[#This Row],[Period]]&lt;=$B$6,Table2[[#This Row],[Total Payment]]-Table2[[#This Row],[Interest Payment]],"")</f>
        <v>515.62064229164412</v>
      </c>
      <c r="H171" s="12">
        <f>IF(Table2[[#This Row],[Period]]&lt;=$B$6,$B$8,"")</f>
        <v>1834.4114346984406</v>
      </c>
      <c r="I171" s="12">
        <f>IF(Table2[[#This Row],[Period]]&lt;=$B$6,Table2[[#This Row],[Beginning Balance]]-Table2[[#This Row],[Principal Payment]],"")</f>
        <v>197302.99821872782</v>
      </c>
    </row>
    <row r="172" spans="4:9" x14ac:dyDescent="0.3">
      <c r="D172">
        <f t="shared" si="2"/>
        <v>171</v>
      </c>
      <c r="E172" s="12">
        <f>IF(Table2[[#This Row],[Period]]&lt;=$B$6,IF(Table2[[#This Row],[Period]]=1,$B$4,I171),"")</f>
        <v>197302.99821872782</v>
      </c>
      <c r="F172" s="12">
        <f>IF(Table2[[#This Row],[Period]]&lt;=$B$6,Table2[[#This Row],[Beginning Balance]]*$B$7,"")</f>
        <v>1315.3533214581855</v>
      </c>
      <c r="G172" s="12">
        <f>IF(Table2[[#This Row],[Period]]&lt;=$B$6,Table2[[#This Row],[Total Payment]]-Table2[[#This Row],[Interest Payment]],"")</f>
        <v>519.05811324025512</v>
      </c>
      <c r="H172" s="12">
        <f>IF(Table2[[#This Row],[Period]]&lt;=$B$6,$B$8,"")</f>
        <v>1834.4114346984406</v>
      </c>
      <c r="I172" s="12">
        <f>IF(Table2[[#This Row],[Period]]&lt;=$B$6,Table2[[#This Row],[Beginning Balance]]-Table2[[#This Row],[Principal Payment]],"")</f>
        <v>196783.94010548756</v>
      </c>
    </row>
    <row r="173" spans="4:9" x14ac:dyDescent="0.3">
      <c r="D173">
        <f t="shared" si="2"/>
        <v>172</v>
      </c>
      <c r="E173" s="12">
        <f>IF(Table2[[#This Row],[Period]]&lt;=$B$6,IF(Table2[[#This Row],[Period]]=1,$B$4,I172),"")</f>
        <v>196783.94010548756</v>
      </c>
      <c r="F173" s="12">
        <f>IF(Table2[[#This Row],[Period]]&lt;=$B$6,Table2[[#This Row],[Beginning Balance]]*$B$7,"")</f>
        <v>1311.8929340365839</v>
      </c>
      <c r="G173" s="12">
        <f>IF(Table2[[#This Row],[Period]]&lt;=$B$6,Table2[[#This Row],[Total Payment]]-Table2[[#This Row],[Interest Payment]],"")</f>
        <v>522.51850066185671</v>
      </c>
      <c r="H173" s="12">
        <f>IF(Table2[[#This Row],[Period]]&lt;=$B$6,$B$8,"")</f>
        <v>1834.4114346984406</v>
      </c>
      <c r="I173" s="12">
        <f>IF(Table2[[#This Row],[Period]]&lt;=$B$6,Table2[[#This Row],[Beginning Balance]]-Table2[[#This Row],[Principal Payment]],"")</f>
        <v>196261.42160482571</v>
      </c>
    </row>
    <row r="174" spans="4:9" x14ac:dyDescent="0.3">
      <c r="D174">
        <f t="shared" si="2"/>
        <v>173</v>
      </c>
      <c r="E174" s="12">
        <f>IF(Table2[[#This Row],[Period]]&lt;=$B$6,IF(Table2[[#This Row],[Period]]=1,$B$4,I173),"")</f>
        <v>196261.42160482571</v>
      </c>
      <c r="F174" s="12">
        <f>IF(Table2[[#This Row],[Period]]&lt;=$B$6,Table2[[#This Row],[Beginning Balance]]*$B$7,"")</f>
        <v>1308.4094773655047</v>
      </c>
      <c r="G174" s="12">
        <f>IF(Table2[[#This Row],[Period]]&lt;=$B$6,Table2[[#This Row],[Total Payment]]-Table2[[#This Row],[Interest Payment]],"")</f>
        <v>526.00195733293594</v>
      </c>
      <c r="H174" s="12">
        <f>IF(Table2[[#This Row],[Period]]&lt;=$B$6,$B$8,"")</f>
        <v>1834.4114346984406</v>
      </c>
      <c r="I174" s="12">
        <f>IF(Table2[[#This Row],[Period]]&lt;=$B$6,Table2[[#This Row],[Beginning Balance]]-Table2[[#This Row],[Principal Payment]],"")</f>
        <v>195735.41964749276</v>
      </c>
    </row>
    <row r="175" spans="4:9" x14ac:dyDescent="0.3">
      <c r="D175">
        <f t="shared" si="2"/>
        <v>174</v>
      </c>
      <c r="E175" s="12">
        <f>IF(Table2[[#This Row],[Period]]&lt;=$B$6,IF(Table2[[#This Row],[Period]]=1,$B$4,I174),"")</f>
        <v>195735.41964749276</v>
      </c>
      <c r="F175" s="12">
        <f>IF(Table2[[#This Row],[Period]]&lt;=$B$6,Table2[[#This Row],[Beginning Balance]]*$B$7,"")</f>
        <v>1304.9027976499517</v>
      </c>
      <c r="G175" s="12">
        <f>IF(Table2[[#This Row],[Period]]&lt;=$B$6,Table2[[#This Row],[Total Payment]]-Table2[[#This Row],[Interest Payment]],"")</f>
        <v>529.50863704848894</v>
      </c>
      <c r="H175" s="12">
        <f>IF(Table2[[#This Row],[Period]]&lt;=$B$6,$B$8,"")</f>
        <v>1834.4114346984406</v>
      </c>
      <c r="I175" s="12">
        <f>IF(Table2[[#This Row],[Period]]&lt;=$B$6,Table2[[#This Row],[Beginning Balance]]-Table2[[#This Row],[Principal Payment]],"")</f>
        <v>195205.91101044428</v>
      </c>
    </row>
    <row r="176" spans="4:9" x14ac:dyDescent="0.3">
      <c r="D176">
        <f t="shared" si="2"/>
        <v>175</v>
      </c>
      <c r="E176" s="12">
        <f>IF(Table2[[#This Row],[Period]]&lt;=$B$6,IF(Table2[[#This Row],[Period]]=1,$B$4,I175),"")</f>
        <v>195205.91101044428</v>
      </c>
      <c r="F176" s="12">
        <f>IF(Table2[[#This Row],[Period]]&lt;=$B$6,Table2[[#This Row],[Beginning Balance]]*$B$7,"")</f>
        <v>1301.3727400696287</v>
      </c>
      <c r="G176" s="12">
        <f>IF(Table2[[#This Row],[Period]]&lt;=$B$6,Table2[[#This Row],[Total Payment]]-Table2[[#This Row],[Interest Payment]],"")</f>
        <v>533.03869462881198</v>
      </c>
      <c r="H176" s="12">
        <f>IF(Table2[[#This Row],[Period]]&lt;=$B$6,$B$8,"")</f>
        <v>1834.4114346984406</v>
      </c>
      <c r="I176" s="12">
        <f>IF(Table2[[#This Row],[Period]]&lt;=$B$6,Table2[[#This Row],[Beginning Balance]]-Table2[[#This Row],[Principal Payment]],"")</f>
        <v>194672.87231581548</v>
      </c>
    </row>
    <row r="177" spans="4:9" x14ac:dyDescent="0.3">
      <c r="D177">
        <f t="shared" si="2"/>
        <v>176</v>
      </c>
      <c r="E177" s="12">
        <f>IF(Table2[[#This Row],[Period]]&lt;=$B$6,IF(Table2[[#This Row],[Period]]=1,$B$4,I176),"")</f>
        <v>194672.87231581548</v>
      </c>
      <c r="F177" s="12">
        <f>IF(Table2[[#This Row],[Period]]&lt;=$B$6,Table2[[#This Row],[Beginning Balance]]*$B$7,"")</f>
        <v>1297.8191487721033</v>
      </c>
      <c r="G177" s="12">
        <f>IF(Table2[[#This Row],[Period]]&lt;=$B$6,Table2[[#This Row],[Total Payment]]-Table2[[#This Row],[Interest Payment]],"")</f>
        <v>536.59228592633735</v>
      </c>
      <c r="H177" s="12">
        <f>IF(Table2[[#This Row],[Period]]&lt;=$B$6,$B$8,"")</f>
        <v>1834.4114346984406</v>
      </c>
      <c r="I177" s="12">
        <f>IF(Table2[[#This Row],[Period]]&lt;=$B$6,Table2[[#This Row],[Beginning Balance]]-Table2[[#This Row],[Principal Payment]],"")</f>
        <v>194136.28002988914</v>
      </c>
    </row>
    <row r="178" spans="4:9" x14ac:dyDescent="0.3">
      <c r="D178">
        <f t="shared" si="2"/>
        <v>177</v>
      </c>
      <c r="E178" s="12">
        <f>IF(Table2[[#This Row],[Period]]&lt;=$B$6,IF(Table2[[#This Row],[Period]]=1,$B$4,I177),"")</f>
        <v>194136.28002988914</v>
      </c>
      <c r="F178" s="12">
        <f>IF(Table2[[#This Row],[Period]]&lt;=$B$6,Table2[[#This Row],[Beginning Balance]]*$B$7,"")</f>
        <v>1294.2418668659277</v>
      </c>
      <c r="G178" s="12">
        <f>IF(Table2[[#This Row],[Period]]&lt;=$B$6,Table2[[#This Row],[Total Payment]]-Table2[[#This Row],[Interest Payment]],"")</f>
        <v>540.16956783251294</v>
      </c>
      <c r="H178" s="12">
        <f>IF(Table2[[#This Row],[Period]]&lt;=$B$6,$B$8,"")</f>
        <v>1834.4114346984406</v>
      </c>
      <c r="I178" s="12">
        <f>IF(Table2[[#This Row],[Period]]&lt;=$B$6,Table2[[#This Row],[Beginning Balance]]-Table2[[#This Row],[Principal Payment]],"")</f>
        <v>193596.11046205662</v>
      </c>
    </row>
    <row r="179" spans="4:9" x14ac:dyDescent="0.3">
      <c r="D179">
        <f t="shared" si="2"/>
        <v>178</v>
      </c>
      <c r="E179" s="12">
        <f>IF(Table2[[#This Row],[Period]]&lt;=$B$6,IF(Table2[[#This Row],[Period]]=1,$B$4,I178),"")</f>
        <v>193596.11046205662</v>
      </c>
      <c r="F179" s="12">
        <f>IF(Table2[[#This Row],[Period]]&lt;=$B$6,Table2[[#This Row],[Beginning Balance]]*$B$7,"")</f>
        <v>1290.6407364137108</v>
      </c>
      <c r="G179" s="12">
        <f>IF(Table2[[#This Row],[Period]]&lt;=$B$6,Table2[[#This Row],[Total Payment]]-Table2[[#This Row],[Interest Payment]],"")</f>
        <v>543.77069828472986</v>
      </c>
      <c r="H179" s="12">
        <f>IF(Table2[[#This Row],[Period]]&lt;=$B$6,$B$8,"")</f>
        <v>1834.4114346984406</v>
      </c>
      <c r="I179" s="12">
        <f>IF(Table2[[#This Row],[Period]]&lt;=$B$6,Table2[[#This Row],[Beginning Balance]]-Table2[[#This Row],[Principal Payment]],"")</f>
        <v>193052.33976377189</v>
      </c>
    </row>
    <row r="180" spans="4:9" x14ac:dyDescent="0.3">
      <c r="D180">
        <f t="shared" si="2"/>
        <v>179</v>
      </c>
      <c r="E180" s="12">
        <f>IF(Table2[[#This Row],[Period]]&lt;=$B$6,IF(Table2[[#This Row],[Period]]=1,$B$4,I179),"")</f>
        <v>193052.33976377189</v>
      </c>
      <c r="F180" s="12">
        <f>IF(Table2[[#This Row],[Period]]&lt;=$B$6,Table2[[#This Row],[Beginning Balance]]*$B$7,"")</f>
        <v>1287.015598425146</v>
      </c>
      <c r="G180" s="12">
        <f>IF(Table2[[#This Row],[Period]]&lt;=$B$6,Table2[[#This Row],[Total Payment]]-Table2[[#This Row],[Interest Payment]],"")</f>
        <v>547.39583627329466</v>
      </c>
      <c r="H180" s="12">
        <f>IF(Table2[[#This Row],[Period]]&lt;=$B$6,$B$8,"")</f>
        <v>1834.4114346984406</v>
      </c>
      <c r="I180" s="12">
        <f>IF(Table2[[#This Row],[Period]]&lt;=$B$6,Table2[[#This Row],[Beginning Balance]]-Table2[[#This Row],[Principal Payment]],"")</f>
        <v>192504.94392749859</v>
      </c>
    </row>
    <row r="181" spans="4:9" x14ac:dyDescent="0.3">
      <c r="D181">
        <f t="shared" si="2"/>
        <v>180</v>
      </c>
      <c r="E181" s="12">
        <f>IF(Table2[[#This Row],[Period]]&lt;=$B$6,IF(Table2[[#This Row],[Period]]=1,$B$4,I180),"")</f>
        <v>192504.94392749859</v>
      </c>
      <c r="F181" s="12">
        <f>IF(Table2[[#This Row],[Period]]&lt;=$B$6,Table2[[#This Row],[Beginning Balance]]*$B$7,"")</f>
        <v>1283.3662928499907</v>
      </c>
      <c r="G181" s="12">
        <f>IF(Table2[[#This Row],[Period]]&lt;=$B$6,Table2[[#This Row],[Total Payment]]-Table2[[#This Row],[Interest Payment]],"")</f>
        <v>551.04514184844993</v>
      </c>
      <c r="H181" s="12">
        <f>IF(Table2[[#This Row],[Period]]&lt;=$B$6,$B$8,"")</f>
        <v>1834.4114346984406</v>
      </c>
      <c r="I181" s="12">
        <f>IF(Table2[[#This Row],[Period]]&lt;=$B$6,Table2[[#This Row],[Beginning Balance]]-Table2[[#This Row],[Principal Payment]],"")</f>
        <v>191953.89878565015</v>
      </c>
    </row>
    <row r="182" spans="4:9" x14ac:dyDescent="0.3">
      <c r="D182">
        <f t="shared" si="2"/>
        <v>181</v>
      </c>
      <c r="E182" s="12">
        <f>IF(Table2[[#This Row],[Period]]&lt;=$B$6,IF(Table2[[#This Row],[Period]]=1,$B$4,I181),"")</f>
        <v>191953.89878565015</v>
      </c>
      <c r="F182" s="12">
        <f>IF(Table2[[#This Row],[Period]]&lt;=$B$6,Table2[[#This Row],[Beginning Balance]]*$B$7,"")</f>
        <v>1279.6926585710012</v>
      </c>
      <c r="G182" s="12">
        <f>IF(Table2[[#This Row],[Period]]&lt;=$B$6,Table2[[#This Row],[Total Payment]]-Table2[[#This Row],[Interest Payment]],"")</f>
        <v>554.71877612743947</v>
      </c>
      <c r="H182" s="12">
        <f>IF(Table2[[#This Row],[Period]]&lt;=$B$6,$B$8,"")</f>
        <v>1834.4114346984406</v>
      </c>
      <c r="I182" s="12">
        <f>IF(Table2[[#This Row],[Period]]&lt;=$B$6,Table2[[#This Row],[Beginning Balance]]-Table2[[#This Row],[Principal Payment]],"")</f>
        <v>191399.18000952271</v>
      </c>
    </row>
    <row r="183" spans="4:9" x14ac:dyDescent="0.3">
      <c r="D183">
        <f t="shared" si="2"/>
        <v>182</v>
      </c>
      <c r="E183" s="12">
        <f>IF(Table2[[#This Row],[Period]]&lt;=$B$6,IF(Table2[[#This Row],[Period]]=1,$B$4,I182),"")</f>
        <v>191399.18000952271</v>
      </c>
      <c r="F183" s="12">
        <f>IF(Table2[[#This Row],[Period]]&lt;=$B$6,Table2[[#This Row],[Beginning Balance]]*$B$7,"")</f>
        <v>1275.994533396818</v>
      </c>
      <c r="G183" s="12">
        <f>IF(Table2[[#This Row],[Period]]&lt;=$B$6,Table2[[#This Row],[Total Payment]]-Table2[[#This Row],[Interest Payment]],"")</f>
        <v>558.4169013016226</v>
      </c>
      <c r="H183" s="12">
        <f>IF(Table2[[#This Row],[Period]]&lt;=$B$6,$B$8,"")</f>
        <v>1834.4114346984406</v>
      </c>
      <c r="I183" s="12">
        <f>IF(Table2[[#This Row],[Period]]&lt;=$B$6,Table2[[#This Row],[Beginning Balance]]-Table2[[#This Row],[Principal Payment]],"")</f>
        <v>190840.76310822109</v>
      </c>
    </row>
    <row r="184" spans="4:9" x14ac:dyDescent="0.3">
      <c r="D184">
        <f t="shared" si="2"/>
        <v>183</v>
      </c>
      <c r="E184" s="12">
        <f>IF(Table2[[#This Row],[Period]]&lt;=$B$6,IF(Table2[[#This Row],[Period]]=1,$B$4,I183),"")</f>
        <v>190840.76310822109</v>
      </c>
      <c r="F184" s="12">
        <f>IF(Table2[[#This Row],[Period]]&lt;=$B$6,Table2[[#This Row],[Beginning Balance]]*$B$7,"")</f>
        <v>1272.2717540548074</v>
      </c>
      <c r="G184" s="12">
        <f>IF(Table2[[#This Row],[Period]]&lt;=$B$6,Table2[[#This Row],[Total Payment]]-Table2[[#This Row],[Interest Payment]],"")</f>
        <v>562.13968064363326</v>
      </c>
      <c r="H184" s="12">
        <f>IF(Table2[[#This Row],[Period]]&lt;=$B$6,$B$8,"")</f>
        <v>1834.4114346984406</v>
      </c>
      <c r="I184" s="12">
        <f>IF(Table2[[#This Row],[Period]]&lt;=$B$6,Table2[[#This Row],[Beginning Balance]]-Table2[[#This Row],[Principal Payment]],"")</f>
        <v>190278.62342757746</v>
      </c>
    </row>
    <row r="185" spans="4:9" x14ac:dyDescent="0.3">
      <c r="D185">
        <f t="shared" si="2"/>
        <v>184</v>
      </c>
      <c r="E185" s="12">
        <f>IF(Table2[[#This Row],[Period]]&lt;=$B$6,IF(Table2[[#This Row],[Period]]=1,$B$4,I184),"")</f>
        <v>190278.62342757746</v>
      </c>
      <c r="F185" s="12">
        <f>IF(Table2[[#This Row],[Period]]&lt;=$B$6,Table2[[#This Row],[Beginning Balance]]*$B$7,"")</f>
        <v>1268.5241561838498</v>
      </c>
      <c r="G185" s="12">
        <f>IF(Table2[[#This Row],[Period]]&lt;=$B$6,Table2[[#This Row],[Total Payment]]-Table2[[#This Row],[Interest Payment]],"")</f>
        <v>565.88727851459089</v>
      </c>
      <c r="H185" s="12">
        <f>IF(Table2[[#This Row],[Period]]&lt;=$B$6,$B$8,"")</f>
        <v>1834.4114346984406</v>
      </c>
      <c r="I185" s="12">
        <f>IF(Table2[[#This Row],[Period]]&lt;=$B$6,Table2[[#This Row],[Beginning Balance]]-Table2[[#This Row],[Principal Payment]],"")</f>
        <v>189712.73614906287</v>
      </c>
    </row>
    <row r="186" spans="4:9" x14ac:dyDescent="0.3">
      <c r="D186">
        <f t="shared" si="2"/>
        <v>185</v>
      </c>
      <c r="E186" s="12">
        <f>IF(Table2[[#This Row],[Period]]&lt;=$B$6,IF(Table2[[#This Row],[Period]]=1,$B$4,I185),"")</f>
        <v>189712.73614906287</v>
      </c>
      <c r="F186" s="12">
        <f>IF(Table2[[#This Row],[Period]]&lt;=$B$6,Table2[[#This Row],[Beginning Balance]]*$B$7,"")</f>
        <v>1264.7515743270858</v>
      </c>
      <c r="G186" s="12">
        <f>IF(Table2[[#This Row],[Period]]&lt;=$B$6,Table2[[#This Row],[Total Payment]]-Table2[[#This Row],[Interest Payment]],"")</f>
        <v>569.65986037135485</v>
      </c>
      <c r="H186" s="12">
        <f>IF(Table2[[#This Row],[Period]]&lt;=$B$6,$B$8,"")</f>
        <v>1834.4114346984406</v>
      </c>
      <c r="I186" s="12">
        <f>IF(Table2[[#This Row],[Period]]&lt;=$B$6,Table2[[#This Row],[Beginning Balance]]-Table2[[#This Row],[Principal Payment]],"")</f>
        <v>189143.07628869152</v>
      </c>
    </row>
    <row r="187" spans="4:9" x14ac:dyDescent="0.3">
      <c r="D187">
        <f t="shared" si="2"/>
        <v>186</v>
      </c>
      <c r="E187" s="12">
        <f>IF(Table2[[#This Row],[Period]]&lt;=$B$6,IF(Table2[[#This Row],[Period]]=1,$B$4,I186),"")</f>
        <v>189143.07628869152</v>
      </c>
      <c r="F187" s="12">
        <f>IF(Table2[[#This Row],[Period]]&lt;=$B$6,Table2[[#This Row],[Beginning Balance]]*$B$7,"")</f>
        <v>1260.9538419246103</v>
      </c>
      <c r="G187" s="12">
        <f>IF(Table2[[#This Row],[Period]]&lt;=$B$6,Table2[[#This Row],[Total Payment]]-Table2[[#This Row],[Interest Payment]],"")</f>
        <v>573.45759277383036</v>
      </c>
      <c r="H187" s="12">
        <f>IF(Table2[[#This Row],[Period]]&lt;=$B$6,$B$8,"")</f>
        <v>1834.4114346984406</v>
      </c>
      <c r="I187" s="12">
        <f>IF(Table2[[#This Row],[Period]]&lt;=$B$6,Table2[[#This Row],[Beginning Balance]]-Table2[[#This Row],[Principal Payment]],"")</f>
        <v>188569.61869591768</v>
      </c>
    </row>
    <row r="188" spans="4:9" x14ac:dyDescent="0.3">
      <c r="D188">
        <f t="shared" si="2"/>
        <v>187</v>
      </c>
      <c r="E188" s="12">
        <f>IF(Table2[[#This Row],[Period]]&lt;=$B$6,IF(Table2[[#This Row],[Period]]=1,$B$4,I187),"")</f>
        <v>188569.61869591768</v>
      </c>
      <c r="F188" s="12">
        <f>IF(Table2[[#This Row],[Period]]&lt;=$B$6,Table2[[#This Row],[Beginning Balance]]*$B$7,"")</f>
        <v>1257.130791306118</v>
      </c>
      <c r="G188" s="12">
        <f>IF(Table2[[#This Row],[Period]]&lt;=$B$6,Table2[[#This Row],[Total Payment]]-Table2[[#This Row],[Interest Payment]],"")</f>
        <v>577.28064339232265</v>
      </c>
      <c r="H188" s="12">
        <f>IF(Table2[[#This Row],[Period]]&lt;=$B$6,$B$8,"")</f>
        <v>1834.4114346984406</v>
      </c>
      <c r="I188" s="12">
        <f>IF(Table2[[#This Row],[Period]]&lt;=$B$6,Table2[[#This Row],[Beginning Balance]]-Table2[[#This Row],[Principal Payment]],"")</f>
        <v>187992.33805252536</v>
      </c>
    </row>
    <row r="189" spans="4:9" x14ac:dyDescent="0.3">
      <c r="D189">
        <f t="shared" si="2"/>
        <v>188</v>
      </c>
      <c r="E189" s="12">
        <f>IF(Table2[[#This Row],[Period]]&lt;=$B$6,IF(Table2[[#This Row],[Period]]=1,$B$4,I188),"")</f>
        <v>187992.33805252536</v>
      </c>
      <c r="F189" s="12">
        <f>IF(Table2[[#This Row],[Period]]&lt;=$B$6,Table2[[#This Row],[Beginning Balance]]*$B$7,"")</f>
        <v>1253.2822536835024</v>
      </c>
      <c r="G189" s="12">
        <f>IF(Table2[[#This Row],[Period]]&lt;=$B$6,Table2[[#This Row],[Total Payment]]-Table2[[#This Row],[Interest Payment]],"")</f>
        <v>581.12918101493824</v>
      </c>
      <c r="H189" s="12">
        <f>IF(Table2[[#This Row],[Period]]&lt;=$B$6,$B$8,"")</f>
        <v>1834.4114346984406</v>
      </c>
      <c r="I189" s="12">
        <f>IF(Table2[[#This Row],[Period]]&lt;=$B$6,Table2[[#This Row],[Beginning Balance]]-Table2[[#This Row],[Principal Payment]],"")</f>
        <v>187411.20887151043</v>
      </c>
    </row>
    <row r="190" spans="4:9" x14ac:dyDescent="0.3">
      <c r="D190">
        <f t="shared" si="2"/>
        <v>189</v>
      </c>
      <c r="E190" s="12">
        <f>IF(Table2[[#This Row],[Period]]&lt;=$B$6,IF(Table2[[#This Row],[Period]]=1,$B$4,I189),"")</f>
        <v>187411.20887151043</v>
      </c>
      <c r="F190" s="12">
        <f>IF(Table2[[#This Row],[Period]]&lt;=$B$6,Table2[[#This Row],[Beginning Balance]]*$B$7,"")</f>
        <v>1249.4080591434029</v>
      </c>
      <c r="G190" s="12">
        <f>IF(Table2[[#This Row],[Period]]&lt;=$B$6,Table2[[#This Row],[Total Payment]]-Table2[[#This Row],[Interest Payment]],"")</f>
        <v>585.00337555503779</v>
      </c>
      <c r="H190" s="12">
        <f>IF(Table2[[#This Row],[Period]]&lt;=$B$6,$B$8,"")</f>
        <v>1834.4114346984406</v>
      </c>
      <c r="I190" s="12">
        <f>IF(Table2[[#This Row],[Period]]&lt;=$B$6,Table2[[#This Row],[Beginning Balance]]-Table2[[#This Row],[Principal Payment]],"")</f>
        <v>186826.20549595539</v>
      </c>
    </row>
    <row r="191" spans="4:9" x14ac:dyDescent="0.3">
      <c r="D191">
        <f t="shared" si="2"/>
        <v>190</v>
      </c>
      <c r="E191" s="12">
        <f>IF(Table2[[#This Row],[Period]]&lt;=$B$6,IF(Table2[[#This Row],[Period]]=1,$B$4,I190),"")</f>
        <v>186826.20549595539</v>
      </c>
      <c r="F191" s="12">
        <f>IF(Table2[[#This Row],[Period]]&lt;=$B$6,Table2[[#This Row],[Beginning Balance]]*$B$7,"")</f>
        <v>1245.5080366397026</v>
      </c>
      <c r="G191" s="12">
        <f>IF(Table2[[#This Row],[Period]]&lt;=$B$6,Table2[[#This Row],[Total Payment]]-Table2[[#This Row],[Interest Payment]],"")</f>
        <v>588.90339805873805</v>
      </c>
      <c r="H191" s="12">
        <f>IF(Table2[[#This Row],[Period]]&lt;=$B$6,$B$8,"")</f>
        <v>1834.4114346984406</v>
      </c>
      <c r="I191" s="12">
        <f>IF(Table2[[#This Row],[Period]]&lt;=$B$6,Table2[[#This Row],[Beginning Balance]]-Table2[[#This Row],[Principal Payment]],"")</f>
        <v>186237.30209789667</v>
      </c>
    </row>
    <row r="192" spans="4:9" x14ac:dyDescent="0.3">
      <c r="D192">
        <f t="shared" si="2"/>
        <v>191</v>
      </c>
      <c r="E192" s="12">
        <f>IF(Table2[[#This Row],[Period]]&lt;=$B$6,IF(Table2[[#This Row],[Period]]=1,$B$4,I191),"")</f>
        <v>186237.30209789667</v>
      </c>
      <c r="F192" s="12">
        <f>IF(Table2[[#This Row],[Period]]&lt;=$B$6,Table2[[#This Row],[Beginning Balance]]*$B$7,"")</f>
        <v>1241.5820139859779</v>
      </c>
      <c r="G192" s="12">
        <f>IF(Table2[[#This Row],[Period]]&lt;=$B$6,Table2[[#This Row],[Total Payment]]-Table2[[#This Row],[Interest Payment]],"")</f>
        <v>592.82942071246271</v>
      </c>
      <c r="H192" s="12">
        <f>IF(Table2[[#This Row],[Period]]&lt;=$B$6,$B$8,"")</f>
        <v>1834.4114346984406</v>
      </c>
      <c r="I192" s="12">
        <f>IF(Table2[[#This Row],[Period]]&lt;=$B$6,Table2[[#This Row],[Beginning Balance]]-Table2[[#This Row],[Principal Payment]],"")</f>
        <v>185644.47267718421</v>
      </c>
    </row>
    <row r="193" spans="4:9" x14ac:dyDescent="0.3">
      <c r="D193">
        <f t="shared" si="2"/>
        <v>192</v>
      </c>
      <c r="E193" s="12">
        <f>IF(Table2[[#This Row],[Period]]&lt;=$B$6,IF(Table2[[#This Row],[Period]]=1,$B$4,I192),"")</f>
        <v>185644.47267718421</v>
      </c>
      <c r="F193" s="12">
        <f>IF(Table2[[#This Row],[Period]]&lt;=$B$6,Table2[[#This Row],[Beginning Balance]]*$B$7,"")</f>
        <v>1237.6298178478949</v>
      </c>
      <c r="G193" s="12">
        <f>IF(Table2[[#This Row],[Period]]&lt;=$B$6,Table2[[#This Row],[Total Payment]]-Table2[[#This Row],[Interest Payment]],"")</f>
        <v>596.78161685054579</v>
      </c>
      <c r="H193" s="12">
        <f>IF(Table2[[#This Row],[Period]]&lt;=$B$6,$B$8,"")</f>
        <v>1834.4114346984406</v>
      </c>
      <c r="I193" s="12">
        <f>IF(Table2[[#This Row],[Period]]&lt;=$B$6,Table2[[#This Row],[Beginning Balance]]-Table2[[#This Row],[Principal Payment]],"")</f>
        <v>185047.69106033366</v>
      </c>
    </row>
    <row r="194" spans="4:9" x14ac:dyDescent="0.3">
      <c r="D194">
        <f t="shared" ref="D194:D257" si="3">IF(ROW(D194)-1 &lt;=$B$6,ROW(D194)-1,"")</f>
        <v>193</v>
      </c>
      <c r="E194" s="12">
        <f>IF(Table2[[#This Row],[Period]]&lt;=$B$6,IF(Table2[[#This Row],[Period]]=1,$B$4,I193),"")</f>
        <v>185047.69106033366</v>
      </c>
      <c r="F194" s="12">
        <f>IF(Table2[[#This Row],[Period]]&lt;=$B$6,Table2[[#This Row],[Beginning Balance]]*$B$7,"")</f>
        <v>1233.6512737355579</v>
      </c>
      <c r="G194" s="12">
        <f>IF(Table2[[#This Row],[Period]]&lt;=$B$6,Table2[[#This Row],[Total Payment]]-Table2[[#This Row],[Interest Payment]],"")</f>
        <v>600.76016096288276</v>
      </c>
      <c r="H194" s="12">
        <f>IF(Table2[[#This Row],[Period]]&lt;=$B$6,$B$8,"")</f>
        <v>1834.4114346984406</v>
      </c>
      <c r="I194" s="12">
        <f>IF(Table2[[#This Row],[Period]]&lt;=$B$6,Table2[[#This Row],[Beginning Balance]]-Table2[[#This Row],[Principal Payment]],"")</f>
        <v>184446.93089937078</v>
      </c>
    </row>
    <row r="195" spans="4:9" x14ac:dyDescent="0.3">
      <c r="D195">
        <f t="shared" si="3"/>
        <v>194</v>
      </c>
      <c r="E195" s="12">
        <f>IF(Table2[[#This Row],[Period]]&lt;=$B$6,IF(Table2[[#This Row],[Period]]=1,$B$4,I194),"")</f>
        <v>184446.93089937078</v>
      </c>
      <c r="F195" s="12">
        <f>IF(Table2[[#This Row],[Period]]&lt;=$B$6,Table2[[#This Row],[Beginning Balance]]*$B$7,"")</f>
        <v>1229.6462059958053</v>
      </c>
      <c r="G195" s="12">
        <f>IF(Table2[[#This Row],[Period]]&lt;=$B$6,Table2[[#This Row],[Total Payment]]-Table2[[#This Row],[Interest Payment]],"")</f>
        <v>604.76522870263534</v>
      </c>
      <c r="H195" s="12">
        <f>IF(Table2[[#This Row],[Period]]&lt;=$B$6,$B$8,"")</f>
        <v>1834.4114346984406</v>
      </c>
      <c r="I195" s="12">
        <f>IF(Table2[[#This Row],[Period]]&lt;=$B$6,Table2[[#This Row],[Beginning Balance]]-Table2[[#This Row],[Principal Payment]],"")</f>
        <v>183842.16567066815</v>
      </c>
    </row>
    <row r="196" spans="4:9" x14ac:dyDescent="0.3">
      <c r="D196">
        <f t="shared" si="3"/>
        <v>195</v>
      </c>
      <c r="E196" s="12">
        <f>IF(Table2[[#This Row],[Period]]&lt;=$B$6,IF(Table2[[#This Row],[Period]]=1,$B$4,I195),"")</f>
        <v>183842.16567066815</v>
      </c>
      <c r="F196" s="12">
        <f>IF(Table2[[#This Row],[Period]]&lt;=$B$6,Table2[[#This Row],[Beginning Balance]]*$B$7,"")</f>
        <v>1225.6144378044544</v>
      </c>
      <c r="G196" s="12">
        <f>IF(Table2[[#This Row],[Period]]&lt;=$B$6,Table2[[#This Row],[Total Payment]]-Table2[[#This Row],[Interest Payment]],"")</f>
        <v>608.79699689398626</v>
      </c>
      <c r="H196" s="12">
        <f>IF(Table2[[#This Row],[Period]]&lt;=$B$6,$B$8,"")</f>
        <v>1834.4114346984406</v>
      </c>
      <c r="I196" s="12">
        <f>IF(Table2[[#This Row],[Period]]&lt;=$B$6,Table2[[#This Row],[Beginning Balance]]-Table2[[#This Row],[Principal Payment]],"")</f>
        <v>183233.36867377418</v>
      </c>
    </row>
    <row r="197" spans="4:9" x14ac:dyDescent="0.3">
      <c r="D197">
        <f t="shared" si="3"/>
        <v>196</v>
      </c>
      <c r="E197" s="12">
        <f>IF(Table2[[#This Row],[Period]]&lt;=$B$6,IF(Table2[[#This Row],[Period]]=1,$B$4,I196),"")</f>
        <v>183233.36867377418</v>
      </c>
      <c r="F197" s="12">
        <f>IF(Table2[[#This Row],[Period]]&lt;=$B$6,Table2[[#This Row],[Beginning Balance]]*$B$7,"")</f>
        <v>1221.5557911584947</v>
      </c>
      <c r="G197" s="12">
        <f>IF(Table2[[#This Row],[Period]]&lt;=$B$6,Table2[[#This Row],[Total Payment]]-Table2[[#This Row],[Interest Payment]],"")</f>
        <v>612.85564353994596</v>
      </c>
      <c r="H197" s="12">
        <f>IF(Table2[[#This Row],[Period]]&lt;=$B$6,$B$8,"")</f>
        <v>1834.4114346984406</v>
      </c>
      <c r="I197" s="12">
        <f>IF(Table2[[#This Row],[Period]]&lt;=$B$6,Table2[[#This Row],[Beginning Balance]]-Table2[[#This Row],[Principal Payment]],"")</f>
        <v>182620.51303023423</v>
      </c>
    </row>
    <row r="198" spans="4:9" x14ac:dyDescent="0.3">
      <c r="D198">
        <f t="shared" si="3"/>
        <v>197</v>
      </c>
      <c r="E198" s="12">
        <f>IF(Table2[[#This Row],[Period]]&lt;=$B$6,IF(Table2[[#This Row],[Period]]=1,$B$4,I197),"")</f>
        <v>182620.51303023423</v>
      </c>
      <c r="F198" s="12">
        <f>IF(Table2[[#This Row],[Period]]&lt;=$B$6,Table2[[#This Row],[Beginning Balance]]*$B$7,"")</f>
        <v>1217.4700868682282</v>
      </c>
      <c r="G198" s="12">
        <f>IF(Table2[[#This Row],[Period]]&lt;=$B$6,Table2[[#This Row],[Total Payment]]-Table2[[#This Row],[Interest Payment]],"")</f>
        <v>616.94134783021241</v>
      </c>
      <c r="H198" s="12">
        <f>IF(Table2[[#This Row],[Period]]&lt;=$B$6,$B$8,"")</f>
        <v>1834.4114346984406</v>
      </c>
      <c r="I198" s="12">
        <f>IF(Table2[[#This Row],[Period]]&lt;=$B$6,Table2[[#This Row],[Beginning Balance]]-Table2[[#This Row],[Principal Payment]],"")</f>
        <v>182003.57168240403</v>
      </c>
    </row>
    <row r="199" spans="4:9" x14ac:dyDescent="0.3">
      <c r="D199">
        <f t="shared" si="3"/>
        <v>198</v>
      </c>
      <c r="E199" s="12">
        <f>IF(Table2[[#This Row],[Period]]&lt;=$B$6,IF(Table2[[#This Row],[Period]]=1,$B$4,I198),"")</f>
        <v>182003.57168240403</v>
      </c>
      <c r="F199" s="12">
        <f>IF(Table2[[#This Row],[Period]]&lt;=$B$6,Table2[[#This Row],[Beginning Balance]]*$B$7,"")</f>
        <v>1213.3571445493603</v>
      </c>
      <c r="G199" s="12">
        <f>IF(Table2[[#This Row],[Period]]&lt;=$B$6,Table2[[#This Row],[Total Payment]]-Table2[[#This Row],[Interest Payment]],"")</f>
        <v>621.05429014908032</v>
      </c>
      <c r="H199" s="12">
        <f>IF(Table2[[#This Row],[Period]]&lt;=$B$6,$B$8,"")</f>
        <v>1834.4114346984406</v>
      </c>
      <c r="I199" s="12">
        <f>IF(Table2[[#This Row],[Period]]&lt;=$B$6,Table2[[#This Row],[Beginning Balance]]-Table2[[#This Row],[Principal Payment]],"")</f>
        <v>181382.51739225496</v>
      </c>
    </row>
    <row r="200" spans="4:9" x14ac:dyDescent="0.3">
      <c r="D200">
        <f t="shared" si="3"/>
        <v>199</v>
      </c>
      <c r="E200" s="12">
        <f>IF(Table2[[#This Row],[Period]]&lt;=$B$6,IF(Table2[[#This Row],[Period]]=1,$B$4,I199),"")</f>
        <v>181382.51739225496</v>
      </c>
      <c r="F200" s="12">
        <f>IF(Table2[[#This Row],[Period]]&lt;=$B$6,Table2[[#This Row],[Beginning Balance]]*$B$7,"")</f>
        <v>1209.216782615033</v>
      </c>
      <c r="G200" s="12">
        <f>IF(Table2[[#This Row],[Period]]&lt;=$B$6,Table2[[#This Row],[Total Payment]]-Table2[[#This Row],[Interest Payment]],"")</f>
        <v>625.19465208340762</v>
      </c>
      <c r="H200" s="12">
        <f>IF(Table2[[#This Row],[Period]]&lt;=$B$6,$B$8,"")</f>
        <v>1834.4114346984406</v>
      </c>
      <c r="I200" s="12">
        <f>IF(Table2[[#This Row],[Period]]&lt;=$B$6,Table2[[#This Row],[Beginning Balance]]-Table2[[#This Row],[Principal Payment]],"")</f>
        <v>180757.32274017154</v>
      </c>
    </row>
    <row r="201" spans="4:9" x14ac:dyDescent="0.3">
      <c r="D201">
        <f t="shared" si="3"/>
        <v>200</v>
      </c>
      <c r="E201" s="12">
        <f>IF(Table2[[#This Row],[Period]]&lt;=$B$6,IF(Table2[[#This Row],[Period]]=1,$B$4,I200),"")</f>
        <v>180757.32274017154</v>
      </c>
      <c r="F201" s="12">
        <f>IF(Table2[[#This Row],[Period]]&lt;=$B$6,Table2[[#This Row],[Beginning Balance]]*$B$7,"")</f>
        <v>1205.0488182678102</v>
      </c>
      <c r="G201" s="12">
        <f>IF(Table2[[#This Row],[Period]]&lt;=$B$6,Table2[[#This Row],[Total Payment]]-Table2[[#This Row],[Interest Payment]],"")</f>
        <v>629.3626164306304</v>
      </c>
      <c r="H201" s="12">
        <f>IF(Table2[[#This Row],[Period]]&lt;=$B$6,$B$8,"")</f>
        <v>1834.4114346984406</v>
      </c>
      <c r="I201" s="12">
        <f>IF(Table2[[#This Row],[Period]]&lt;=$B$6,Table2[[#This Row],[Beginning Balance]]-Table2[[#This Row],[Principal Payment]],"")</f>
        <v>180127.96012374092</v>
      </c>
    </row>
    <row r="202" spans="4:9" x14ac:dyDescent="0.3">
      <c r="D202">
        <f t="shared" si="3"/>
        <v>201</v>
      </c>
      <c r="E202" s="12">
        <f>IF(Table2[[#This Row],[Period]]&lt;=$B$6,IF(Table2[[#This Row],[Period]]=1,$B$4,I201),"")</f>
        <v>180127.96012374092</v>
      </c>
      <c r="F202" s="12">
        <f>IF(Table2[[#This Row],[Period]]&lt;=$B$6,Table2[[#This Row],[Beginning Balance]]*$B$7,"")</f>
        <v>1200.8530674916062</v>
      </c>
      <c r="G202" s="12">
        <f>IF(Table2[[#This Row],[Period]]&lt;=$B$6,Table2[[#This Row],[Total Payment]]-Table2[[#This Row],[Interest Payment]],"")</f>
        <v>633.55836720683442</v>
      </c>
      <c r="H202" s="12">
        <f>IF(Table2[[#This Row],[Period]]&lt;=$B$6,$B$8,"")</f>
        <v>1834.4114346984406</v>
      </c>
      <c r="I202" s="12">
        <f>IF(Table2[[#This Row],[Period]]&lt;=$B$6,Table2[[#This Row],[Beginning Balance]]-Table2[[#This Row],[Principal Payment]],"")</f>
        <v>179494.40175653409</v>
      </c>
    </row>
    <row r="203" spans="4:9" x14ac:dyDescent="0.3">
      <c r="D203">
        <f t="shared" si="3"/>
        <v>202</v>
      </c>
      <c r="E203" s="12">
        <f>IF(Table2[[#This Row],[Period]]&lt;=$B$6,IF(Table2[[#This Row],[Period]]=1,$B$4,I202),"")</f>
        <v>179494.40175653409</v>
      </c>
      <c r="F203" s="12">
        <f>IF(Table2[[#This Row],[Period]]&lt;=$B$6,Table2[[#This Row],[Beginning Balance]]*$B$7,"")</f>
        <v>1196.6293450435608</v>
      </c>
      <c r="G203" s="12">
        <f>IF(Table2[[#This Row],[Period]]&lt;=$B$6,Table2[[#This Row],[Total Payment]]-Table2[[#This Row],[Interest Payment]],"")</f>
        <v>637.78208965487988</v>
      </c>
      <c r="H203" s="12">
        <f>IF(Table2[[#This Row],[Period]]&lt;=$B$6,$B$8,"")</f>
        <v>1834.4114346984406</v>
      </c>
      <c r="I203" s="12">
        <f>IF(Table2[[#This Row],[Period]]&lt;=$B$6,Table2[[#This Row],[Beginning Balance]]-Table2[[#This Row],[Principal Payment]],"")</f>
        <v>178856.61966687921</v>
      </c>
    </row>
    <row r="204" spans="4:9" x14ac:dyDescent="0.3">
      <c r="D204">
        <f t="shared" si="3"/>
        <v>203</v>
      </c>
      <c r="E204" s="12">
        <f>IF(Table2[[#This Row],[Period]]&lt;=$B$6,IF(Table2[[#This Row],[Period]]=1,$B$4,I203),"")</f>
        <v>178856.61966687921</v>
      </c>
      <c r="F204" s="12">
        <f>IF(Table2[[#This Row],[Period]]&lt;=$B$6,Table2[[#This Row],[Beginning Balance]]*$B$7,"")</f>
        <v>1192.3774644458615</v>
      </c>
      <c r="G204" s="12">
        <f>IF(Table2[[#This Row],[Period]]&lt;=$B$6,Table2[[#This Row],[Total Payment]]-Table2[[#This Row],[Interest Payment]],"")</f>
        <v>642.03397025257914</v>
      </c>
      <c r="H204" s="12">
        <f>IF(Table2[[#This Row],[Period]]&lt;=$B$6,$B$8,"")</f>
        <v>1834.4114346984406</v>
      </c>
      <c r="I204" s="12">
        <f>IF(Table2[[#This Row],[Period]]&lt;=$B$6,Table2[[#This Row],[Beginning Balance]]-Table2[[#This Row],[Principal Payment]],"")</f>
        <v>178214.58569662663</v>
      </c>
    </row>
    <row r="205" spans="4:9" x14ac:dyDescent="0.3">
      <c r="D205">
        <f t="shared" si="3"/>
        <v>204</v>
      </c>
      <c r="E205" s="12">
        <f>IF(Table2[[#This Row],[Period]]&lt;=$B$6,IF(Table2[[#This Row],[Period]]=1,$B$4,I204),"")</f>
        <v>178214.58569662663</v>
      </c>
      <c r="F205" s="12">
        <f>IF(Table2[[#This Row],[Period]]&lt;=$B$6,Table2[[#This Row],[Beginning Balance]]*$B$7,"")</f>
        <v>1188.097237977511</v>
      </c>
      <c r="G205" s="12">
        <f>IF(Table2[[#This Row],[Period]]&lt;=$B$6,Table2[[#This Row],[Total Payment]]-Table2[[#This Row],[Interest Payment]],"")</f>
        <v>646.31419672092966</v>
      </c>
      <c r="H205" s="12">
        <f>IF(Table2[[#This Row],[Period]]&lt;=$B$6,$B$8,"")</f>
        <v>1834.4114346984406</v>
      </c>
      <c r="I205" s="12">
        <f>IF(Table2[[#This Row],[Period]]&lt;=$B$6,Table2[[#This Row],[Beginning Balance]]-Table2[[#This Row],[Principal Payment]],"")</f>
        <v>177568.27149990571</v>
      </c>
    </row>
    <row r="206" spans="4:9" x14ac:dyDescent="0.3">
      <c r="D206">
        <f t="shared" si="3"/>
        <v>205</v>
      </c>
      <c r="E206" s="12">
        <f>IF(Table2[[#This Row],[Period]]&lt;=$B$6,IF(Table2[[#This Row],[Period]]=1,$B$4,I205),"")</f>
        <v>177568.27149990571</v>
      </c>
      <c r="F206" s="12">
        <f>IF(Table2[[#This Row],[Period]]&lt;=$B$6,Table2[[#This Row],[Beginning Balance]]*$B$7,"")</f>
        <v>1183.7884766660382</v>
      </c>
      <c r="G206" s="12">
        <f>IF(Table2[[#This Row],[Period]]&lt;=$B$6,Table2[[#This Row],[Total Payment]]-Table2[[#This Row],[Interest Payment]],"")</f>
        <v>650.62295803240249</v>
      </c>
      <c r="H206" s="12">
        <f>IF(Table2[[#This Row],[Period]]&lt;=$B$6,$B$8,"")</f>
        <v>1834.4114346984406</v>
      </c>
      <c r="I206" s="12">
        <f>IF(Table2[[#This Row],[Period]]&lt;=$B$6,Table2[[#This Row],[Beginning Balance]]-Table2[[#This Row],[Principal Payment]],"")</f>
        <v>176917.64854187329</v>
      </c>
    </row>
    <row r="207" spans="4:9" x14ac:dyDescent="0.3">
      <c r="D207">
        <f t="shared" si="3"/>
        <v>206</v>
      </c>
      <c r="E207" s="12">
        <f>IF(Table2[[#This Row],[Period]]&lt;=$B$6,IF(Table2[[#This Row],[Period]]=1,$B$4,I206),"")</f>
        <v>176917.64854187329</v>
      </c>
      <c r="F207" s="12">
        <f>IF(Table2[[#This Row],[Period]]&lt;=$B$6,Table2[[#This Row],[Beginning Balance]]*$B$7,"")</f>
        <v>1179.4509902791553</v>
      </c>
      <c r="G207" s="12">
        <f>IF(Table2[[#This Row],[Period]]&lt;=$B$6,Table2[[#This Row],[Total Payment]]-Table2[[#This Row],[Interest Payment]],"")</f>
        <v>654.9604444192853</v>
      </c>
      <c r="H207" s="12">
        <f>IF(Table2[[#This Row],[Period]]&lt;=$B$6,$B$8,"")</f>
        <v>1834.4114346984406</v>
      </c>
      <c r="I207" s="12">
        <f>IF(Table2[[#This Row],[Period]]&lt;=$B$6,Table2[[#This Row],[Beginning Balance]]-Table2[[#This Row],[Principal Payment]],"")</f>
        <v>176262.688097454</v>
      </c>
    </row>
    <row r="208" spans="4:9" x14ac:dyDescent="0.3">
      <c r="D208">
        <f t="shared" si="3"/>
        <v>207</v>
      </c>
      <c r="E208" s="12">
        <f>IF(Table2[[#This Row],[Period]]&lt;=$B$6,IF(Table2[[#This Row],[Period]]=1,$B$4,I207),"")</f>
        <v>176262.688097454</v>
      </c>
      <c r="F208" s="12">
        <f>IF(Table2[[#This Row],[Period]]&lt;=$B$6,Table2[[#This Row],[Beginning Balance]]*$B$7,"")</f>
        <v>1175.0845873163601</v>
      </c>
      <c r="G208" s="12">
        <f>IF(Table2[[#This Row],[Period]]&lt;=$B$6,Table2[[#This Row],[Total Payment]]-Table2[[#This Row],[Interest Payment]],"")</f>
        <v>659.32684738208059</v>
      </c>
      <c r="H208" s="12">
        <f>IF(Table2[[#This Row],[Period]]&lt;=$B$6,$B$8,"")</f>
        <v>1834.4114346984406</v>
      </c>
      <c r="I208" s="12">
        <f>IF(Table2[[#This Row],[Period]]&lt;=$B$6,Table2[[#This Row],[Beginning Balance]]-Table2[[#This Row],[Principal Payment]],"")</f>
        <v>175603.3612500719</v>
      </c>
    </row>
    <row r="209" spans="4:9" x14ac:dyDescent="0.3">
      <c r="D209">
        <f t="shared" si="3"/>
        <v>208</v>
      </c>
      <c r="E209" s="12">
        <f>IF(Table2[[#This Row],[Period]]&lt;=$B$6,IF(Table2[[#This Row],[Period]]=1,$B$4,I208),"")</f>
        <v>175603.3612500719</v>
      </c>
      <c r="F209" s="12">
        <f>IF(Table2[[#This Row],[Period]]&lt;=$B$6,Table2[[#This Row],[Beginning Balance]]*$B$7,"")</f>
        <v>1170.6890750004795</v>
      </c>
      <c r="G209" s="12">
        <f>IF(Table2[[#This Row],[Period]]&lt;=$B$6,Table2[[#This Row],[Total Payment]]-Table2[[#This Row],[Interest Payment]],"")</f>
        <v>663.72235969796111</v>
      </c>
      <c r="H209" s="12">
        <f>IF(Table2[[#This Row],[Period]]&lt;=$B$6,$B$8,"")</f>
        <v>1834.4114346984406</v>
      </c>
      <c r="I209" s="12">
        <f>IF(Table2[[#This Row],[Period]]&lt;=$B$6,Table2[[#This Row],[Beginning Balance]]-Table2[[#This Row],[Principal Payment]],"")</f>
        <v>174939.63889037393</v>
      </c>
    </row>
    <row r="210" spans="4:9" x14ac:dyDescent="0.3">
      <c r="D210">
        <f t="shared" si="3"/>
        <v>209</v>
      </c>
      <c r="E210" s="12">
        <f>IF(Table2[[#This Row],[Period]]&lt;=$B$6,IF(Table2[[#This Row],[Period]]=1,$B$4,I209),"")</f>
        <v>174939.63889037393</v>
      </c>
      <c r="F210" s="12">
        <f>IF(Table2[[#This Row],[Period]]&lt;=$B$6,Table2[[#This Row],[Beginning Balance]]*$B$7,"")</f>
        <v>1166.2642592691595</v>
      </c>
      <c r="G210" s="12">
        <f>IF(Table2[[#This Row],[Period]]&lt;=$B$6,Table2[[#This Row],[Total Payment]]-Table2[[#This Row],[Interest Payment]],"")</f>
        <v>668.14717542928111</v>
      </c>
      <c r="H210" s="12">
        <f>IF(Table2[[#This Row],[Period]]&lt;=$B$6,$B$8,"")</f>
        <v>1834.4114346984406</v>
      </c>
      <c r="I210" s="12">
        <f>IF(Table2[[#This Row],[Period]]&lt;=$B$6,Table2[[#This Row],[Beginning Balance]]-Table2[[#This Row],[Principal Payment]],"")</f>
        <v>174271.49171494466</v>
      </c>
    </row>
    <row r="211" spans="4:9" x14ac:dyDescent="0.3">
      <c r="D211">
        <f t="shared" si="3"/>
        <v>210</v>
      </c>
      <c r="E211" s="12">
        <f>IF(Table2[[#This Row],[Period]]&lt;=$B$6,IF(Table2[[#This Row],[Period]]=1,$B$4,I210),"")</f>
        <v>174271.49171494466</v>
      </c>
      <c r="F211" s="12">
        <f>IF(Table2[[#This Row],[Period]]&lt;=$B$6,Table2[[#This Row],[Beginning Balance]]*$B$7,"")</f>
        <v>1161.8099447662978</v>
      </c>
      <c r="G211" s="12">
        <f>IF(Table2[[#This Row],[Period]]&lt;=$B$6,Table2[[#This Row],[Total Payment]]-Table2[[#This Row],[Interest Payment]],"")</f>
        <v>672.60148993214284</v>
      </c>
      <c r="H211" s="12">
        <f>IF(Table2[[#This Row],[Period]]&lt;=$B$6,$B$8,"")</f>
        <v>1834.4114346984406</v>
      </c>
      <c r="I211" s="12">
        <f>IF(Table2[[#This Row],[Period]]&lt;=$B$6,Table2[[#This Row],[Beginning Balance]]-Table2[[#This Row],[Principal Payment]],"")</f>
        <v>173598.89022501252</v>
      </c>
    </row>
    <row r="212" spans="4:9" x14ac:dyDescent="0.3">
      <c r="D212">
        <f t="shared" si="3"/>
        <v>211</v>
      </c>
      <c r="E212" s="12">
        <f>IF(Table2[[#This Row],[Period]]&lt;=$B$6,IF(Table2[[#This Row],[Period]]=1,$B$4,I211),"")</f>
        <v>173598.89022501252</v>
      </c>
      <c r="F212" s="12">
        <f>IF(Table2[[#This Row],[Period]]&lt;=$B$6,Table2[[#This Row],[Beginning Balance]]*$B$7,"")</f>
        <v>1157.3259348334168</v>
      </c>
      <c r="G212" s="12">
        <f>IF(Table2[[#This Row],[Period]]&lt;=$B$6,Table2[[#This Row],[Total Payment]]-Table2[[#This Row],[Interest Payment]],"")</f>
        <v>677.08549986502385</v>
      </c>
      <c r="H212" s="12">
        <f>IF(Table2[[#This Row],[Period]]&lt;=$B$6,$B$8,"")</f>
        <v>1834.4114346984406</v>
      </c>
      <c r="I212" s="12">
        <f>IF(Table2[[#This Row],[Period]]&lt;=$B$6,Table2[[#This Row],[Beginning Balance]]-Table2[[#This Row],[Principal Payment]],"")</f>
        <v>172921.80472514749</v>
      </c>
    </row>
    <row r="213" spans="4:9" x14ac:dyDescent="0.3">
      <c r="D213">
        <f t="shared" si="3"/>
        <v>212</v>
      </c>
      <c r="E213" s="12">
        <f>IF(Table2[[#This Row],[Period]]&lt;=$B$6,IF(Table2[[#This Row],[Period]]=1,$B$4,I212),"")</f>
        <v>172921.80472514749</v>
      </c>
      <c r="F213" s="12">
        <f>IF(Table2[[#This Row],[Period]]&lt;=$B$6,Table2[[#This Row],[Beginning Balance]]*$B$7,"")</f>
        <v>1152.8120315009833</v>
      </c>
      <c r="G213" s="12">
        <f>IF(Table2[[#This Row],[Period]]&lt;=$B$6,Table2[[#This Row],[Total Payment]]-Table2[[#This Row],[Interest Payment]],"")</f>
        <v>681.59940319745738</v>
      </c>
      <c r="H213" s="12">
        <f>IF(Table2[[#This Row],[Period]]&lt;=$B$6,$B$8,"")</f>
        <v>1834.4114346984406</v>
      </c>
      <c r="I213" s="12">
        <f>IF(Table2[[#This Row],[Period]]&lt;=$B$6,Table2[[#This Row],[Beginning Balance]]-Table2[[#This Row],[Principal Payment]],"")</f>
        <v>172240.20532195002</v>
      </c>
    </row>
    <row r="214" spans="4:9" x14ac:dyDescent="0.3">
      <c r="D214">
        <f t="shared" si="3"/>
        <v>213</v>
      </c>
      <c r="E214" s="12">
        <f>IF(Table2[[#This Row],[Period]]&lt;=$B$6,IF(Table2[[#This Row],[Period]]=1,$B$4,I213),"")</f>
        <v>172240.20532195002</v>
      </c>
      <c r="F214" s="12">
        <f>IF(Table2[[#This Row],[Period]]&lt;=$B$6,Table2[[#This Row],[Beginning Balance]]*$B$7,"")</f>
        <v>1148.2680354796669</v>
      </c>
      <c r="G214" s="12">
        <f>IF(Table2[[#This Row],[Period]]&lt;=$B$6,Table2[[#This Row],[Total Payment]]-Table2[[#This Row],[Interest Payment]],"")</f>
        <v>686.14339921877377</v>
      </c>
      <c r="H214" s="12">
        <f>IF(Table2[[#This Row],[Period]]&lt;=$B$6,$B$8,"")</f>
        <v>1834.4114346984406</v>
      </c>
      <c r="I214" s="12">
        <f>IF(Table2[[#This Row],[Period]]&lt;=$B$6,Table2[[#This Row],[Beginning Balance]]-Table2[[#This Row],[Principal Payment]],"")</f>
        <v>171554.06192273126</v>
      </c>
    </row>
    <row r="215" spans="4:9" x14ac:dyDescent="0.3">
      <c r="D215">
        <f t="shared" si="3"/>
        <v>214</v>
      </c>
      <c r="E215" s="12">
        <f>IF(Table2[[#This Row],[Period]]&lt;=$B$6,IF(Table2[[#This Row],[Period]]=1,$B$4,I214),"")</f>
        <v>171554.06192273126</v>
      </c>
      <c r="F215" s="12">
        <f>IF(Table2[[#This Row],[Period]]&lt;=$B$6,Table2[[#This Row],[Beginning Balance]]*$B$7,"")</f>
        <v>1143.6937461515417</v>
      </c>
      <c r="G215" s="12">
        <f>IF(Table2[[#This Row],[Period]]&lt;=$B$6,Table2[[#This Row],[Total Payment]]-Table2[[#This Row],[Interest Payment]],"")</f>
        <v>690.7176885468989</v>
      </c>
      <c r="H215" s="12">
        <f>IF(Table2[[#This Row],[Period]]&lt;=$B$6,$B$8,"")</f>
        <v>1834.4114346984406</v>
      </c>
      <c r="I215" s="12">
        <f>IF(Table2[[#This Row],[Period]]&lt;=$B$6,Table2[[#This Row],[Beginning Balance]]-Table2[[#This Row],[Principal Payment]],"")</f>
        <v>170863.34423418436</v>
      </c>
    </row>
    <row r="216" spans="4:9" x14ac:dyDescent="0.3">
      <c r="D216">
        <f t="shared" si="3"/>
        <v>215</v>
      </c>
      <c r="E216" s="12">
        <f>IF(Table2[[#This Row],[Period]]&lt;=$B$6,IF(Table2[[#This Row],[Period]]=1,$B$4,I215),"")</f>
        <v>170863.34423418436</v>
      </c>
      <c r="F216" s="12">
        <f>IF(Table2[[#This Row],[Period]]&lt;=$B$6,Table2[[#This Row],[Beginning Balance]]*$B$7,"")</f>
        <v>1139.0889615612291</v>
      </c>
      <c r="G216" s="12">
        <f>IF(Table2[[#This Row],[Period]]&lt;=$B$6,Table2[[#This Row],[Total Payment]]-Table2[[#This Row],[Interest Payment]],"")</f>
        <v>695.32247313721155</v>
      </c>
      <c r="H216" s="12">
        <f>IF(Table2[[#This Row],[Period]]&lt;=$B$6,$B$8,"")</f>
        <v>1834.4114346984406</v>
      </c>
      <c r="I216" s="12">
        <f>IF(Table2[[#This Row],[Period]]&lt;=$B$6,Table2[[#This Row],[Beginning Balance]]-Table2[[#This Row],[Principal Payment]],"")</f>
        <v>170168.02176104716</v>
      </c>
    </row>
    <row r="217" spans="4:9" x14ac:dyDescent="0.3">
      <c r="D217">
        <f t="shared" si="3"/>
        <v>216</v>
      </c>
      <c r="E217" s="12">
        <f>IF(Table2[[#This Row],[Period]]&lt;=$B$6,IF(Table2[[#This Row],[Period]]=1,$B$4,I216),"")</f>
        <v>170168.02176104716</v>
      </c>
      <c r="F217" s="12">
        <f>IF(Table2[[#This Row],[Period]]&lt;=$B$6,Table2[[#This Row],[Beginning Balance]]*$B$7,"")</f>
        <v>1134.453478406981</v>
      </c>
      <c r="G217" s="12">
        <f>IF(Table2[[#This Row],[Period]]&lt;=$B$6,Table2[[#This Row],[Total Payment]]-Table2[[#This Row],[Interest Payment]],"")</f>
        <v>699.9579562914596</v>
      </c>
      <c r="H217" s="12">
        <f>IF(Table2[[#This Row],[Period]]&lt;=$B$6,$B$8,"")</f>
        <v>1834.4114346984406</v>
      </c>
      <c r="I217" s="12">
        <f>IF(Table2[[#This Row],[Period]]&lt;=$B$6,Table2[[#This Row],[Beginning Balance]]-Table2[[#This Row],[Principal Payment]],"")</f>
        <v>169468.06380475569</v>
      </c>
    </row>
    <row r="218" spans="4:9" x14ac:dyDescent="0.3">
      <c r="D218">
        <f t="shared" si="3"/>
        <v>217</v>
      </c>
      <c r="E218" s="12">
        <f>IF(Table2[[#This Row],[Period]]&lt;=$B$6,IF(Table2[[#This Row],[Period]]=1,$B$4,I217),"")</f>
        <v>169468.06380475569</v>
      </c>
      <c r="F218" s="12">
        <f>IF(Table2[[#This Row],[Period]]&lt;=$B$6,Table2[[#This Row],[Beginning Balance]]*$B$7,"")</f>
        <v>1129.7870920317046</v>
      </c>
      <c r="G218" s="12">
        <f>IF(Table2[[#This Row],[Period]]&lt;=$B$6,Table2[[#This Row],[Total Payment]]-Table2[[#This Row],[Interest Payment]],"")</f>
        <v>704.62434266673608</v>
      </c>
      <c r="H218" s="12">
        <f>IF(Table2[[#This Row],[Period]]&lt;=$B$6,$B$8,"")</f>
        <v>1834.4114346984406</v>
      </c>
      <c r="I218" s="12">
        <f>IF(Table2[[#This Row],[Period]]&lt;=$B$6,Table2[[#This Row],[Beginning Balance]]-Table2[[#This Row],[Principal Payment]],"")</f>
        <v>168763.43946208895</v>
      </c>
    </row>
    <row r="219" spans="4:9" x14ac:dyDescent="0.3">
      <c r="D219">
        <f t="shared" si="3"/>
        <v>218</v>
      </c>
      <c r="E219" s="12">
        <f>IF(Table2[[#This Row],[Period]]&lt;=$B$6,IF(Table2[[#This Row],[Period]]=1,$B$4,I218),"")</f>
        <v>168763.43946208895</v>
      </c>
      <c r="F219" s="12">
        <f>IF(Table2[[#This Row],[Period]]&lt;=$B$6,Table2[[#This Row],[Beginning Balance]]*$B$7,"")</f>
        <v>1125.0895964139263</v>
      </c>
      <c r="G219" s="12">
        <f>IF(Table2[[#This Row],[Period]]&lt;=$B$6,Table2[[#This Row],[Total Payment]]-Table2[[#This Row],[Interest Payment]],"")</f>
        <v>709.32183828451434</v>
      </c>
      <c r="H219" s="12">
        <f>IF(Table2[[#This Row],[Period]]&lt;=$B$6,$B$8,"")</f>
        <v>1834.4114346984406</v>
      </c>
      <c r="I219" s="12">
        <f>IF(Table2[[#This Row],[Period]]&lt;=$B$6,Table2[[#This Row],[Beginning Balance]]-Table2[[#This Row],[Principal Payment]],"")</f>
        <v>168054.11762380443</v>
      </c>
    </row>
    <row r="220" spans="4:9" x14ac:dyDescent="0.3">
      <c r="D220">
        <f t="shared" si="3"/>
        <v>219</v>
      </c>
      <c r="E220" s="12">
        <f>IF(Table2[[#This Row],[Period]]&lt;=$B$6,IF(Table2[[#This Row],[Period]]=1,$B$4,I219),"")</f>
        <v>168054.11762380443</v>
      </c>
      <c r="F220" s="12">
        <f>IF(Table2[[#This Row],[Period]]&lt;=$B$6,Table2[[#This Row],[Beginning Balance]]*$B$7,"")</f>
        <v>1120.3607841586963</v>
      </c>
      <c r="G220" s="12">
        <f>IF(Table2[[#This Row],[Period]]&lt;=$B$6,Table2[[#This Row],[Total Payment]]-Table2[[#This Row],[Interest Payment]],"")</f>
        <v>714.05065053974431</v>
      </c>
      <c r="H220" s="12">
        <f>IF(Table2[[#This Row],[Period]]&lt;=$B$6,$B$8,"")</f>
        <v>1834.4114346984406</v>
      </c>
      <c r="I220" s="12">
        <f>IF(Table2[[#This Row],[Period]]&lt;=$B$6,Table2[[#This Row],[Beginning Balance]]-Table2[[#This Row],[Principal Payment]],"")</f>
        <v>167340.06697326468</v>
      </c>
    </row>
    <row r="221" spans="4:9" x14ac:dyDescent="0.3">
      <c r="D221">
        <f t="shared" si="3"/>
        <v>220</v>
      </c>
      <c r="E221" s="12">
        <f>IF(Table2[[#This Row],[Period]]&lt;=$B$6,IF(Table2[[#This Row],[Period]]=1,$B$4,I220),"")</f>
        <v>167340.06697326468</v>
      </c>
      <c r="F221" s="12">
        <f>IF(Table2[[#This Row],[Period]]&lt;=$B$6,Table2[[#This Row],[Beginning Balance]]*$B$7,"")</f>
        <v>1115.6004464884313</v>
      </c>
      <c r="G221" s="12">
        <f>IF(Table2[[#This Row],[Period]]&lt;=$B$6,Table2[[#This Row],[Total Payment]]-Table2[[#This Row],[Interest Payment]],"")</f>
        <v>718.81098821000933</v>
      </c>
      <c r="H221" s="12">
        <f>IF(Table2[[#This Row],[Period]]&lt;=$B$6,$B$8,"")</f>
        <v>1834.4114346984406</v>
      </c>
      <c r="I221" s="12">
        <f>IF(Table2[[#This Row],[Period]]&lt;=$B$6,Table2[[#This Row],[Beginning Balance]]-Table2[[#This Row],[Principal Payment]],"")</f>
        <v>166621.25598505468</v>
      </c>
    </row>
    <row r="222" spans="4:9" x14ac:dyDescent="0.3">
      <c r="D222">
        <f t="shared" si="3"/>
        <v>221</v>
      </c>
      <c r="E222" s="12">
        <f>IF(Table2[[#This Row],[Period]]&lt;=$B$6,IF(Table2[[#This Row],[Period]]=1,$B$4,I221),"")</f>
        <v>166621.25598505468</v>
      </c>
      <c r="F222" s="12">
        <f>IF(Table2[[#This Row],[Period]]&lt;=$B$6,Table2[[#This Row],[Beginning Balance]]*$B$7,"")</f>
        <v>1110.8083732336979</v>
      </c>
      <c r="G222" s="12">
        <f>IF(Table2[[#This Row],[Period]]&lt;=$B$6,Table2[[#This Row],[Total Payment]]-Table2[[#This Row],[Interest Payment]],"")</f>
        <v>723.60306146474272</v>
      </c>
      <c r="H222" s="12">
        <f>IF(Table2[[#This Row],[Period]]&lt;=$B$6,$B$8,"")</f>
        <v>1834.4114346984406</v>
      </c>
      <c r="I222" s="12">
        <f>IF(Table2[[#This Row],[Period]]&lt;=$B$6,Table2[[#This Row],[Beginning Balance]]-Table2[[#This Row],[Principal Payment]],"")</f>
        <v>165897.65292358995</v>
      </c>
    </row>
    <row r="223" spans="4:9" x14ac:dyDescent="0.3">
      <c r="D223">
        <f t="shared" si="3"/>
        <v>222</v>
      </c>
      <c r="E223" s="12">
        <f>IF(Table2[[#This Row],[Period]]&lt;=$B$6,IF(Table2[[#This Row],[Period]]=1,$B$4,I222),"")</f>
        <v>165897.65292358995</v>
      </c>
      <c r="F223" s="12">
        <f>IF(Table2[[#This Row],[Period]]&lt;=$B$6,Table2[[#This Row],[Beginning Balance]]*$B$7,"")</f>
        <v>1105.984352823933</v>
      </c>
      <c r="G223" s="12">
        <f>IF(Table2[[#This Row],[Period]]&lt;=$B$6,Table2[[#This Row],[Total Payment]]-Table2[[#This Row],[Interest Payment]],"")</f>
        <v>728.42708187450762</v>
      </c>
      <c r="H223" s="12">
        <f>IF(Table2[[#This Row],[Period]]&lt;=$B$6,$B$8,"")</f>
        <v>1834.4114346984406</v>
      </c>
      <c r="I223" s="12">
        <f>IF(Table2[[#This Row],[Period]]&lt;=$B$6,Table2[[#This Row],[Beginning Balance]]-Table2[[#This Row],[Principal Payment]],"")</f>
        <v>165169.22584171544</v>
      </c>
    </row>
    <row r="224" spans="4:9" x14ac:dyDescent="0.3">
      <c r="D224">
        <f t="shared" si="3"/>
        <v>223</v>
      </c>
      <c r="E224" s="12">
        <f>IF(Table2[[#This Row],[Period]]&lt;=$B$6,IF(Table2[[#This Row],[Period]]=1,$B$4,I223),"")</f>
        <v>165169.22584171544</v>
      </c>
      <c r="F224" s="12">
        <f>IF(Table2[[#This Row],[Period]]&lt;=$B$6,Table2[[#This Row],[Beginning Balance]]*$B$7,"")</f>
        <v>1101.128172278103</v>
      </c>
      <c r="G224" s="12">
        <f>IF(Table2[[#This Row],[Period]]&lt;=$B$6,Table2[[#This Row],[Total Payment]]-Table2[[#This Row],[Interest Payment]],"")</f>
        <v>733.28326242033768</v>
      </c>
      <c r="H224" s="12">
        <f>IF(Table2[[#This Row],[Period]]&lt;=$B$6,$B$8,"")</f>
        <v>1834.4114346984406</v>
      </c>
      <c r="I224" s="12">
        <f>IF(Table2[[#This Row],[Period]]&lt;=$B$6,Table2[[#This Row],[Beginning Balance]]-Table2[[#This Row],[Principal Payment]],"")</f>
        <v>164435.94257929511</v>
      </c>
    </row>
    <row r="225" spans="4:9" x14ac:dyDescent="0.3">
      <c r="D225">
        <f t="shared" si="3"/>
        <v>224</v>
      </c>
      <c r="E225" s="12">
        <f>IF(Table2[[#This Row],[Period]]&lt;=$B$6,IF(Table2[[#This Row],[Period]]=1,$B$4,I224),"")</f>
        <v>164435.94257929511</v>
      </c>
      <c r="F225" s="12">
        <f>IF(Table2[[#This Row],[Period]]&lt;=$B$6,Table2[[#This Row],[Beginning Balance]]*$B$7,"")</f>
        <v>1096.2396171953008</v>
      </c>
      <c r="G225" s="12">
        <f>IF(Table2[[#This Row],[Period]]&lt;=$B$6,Table2[[#This Row],[Total Payment]]-Table2[[#This Row],[Interest Payment]],"")</f>
        <v>738.17181750313989</v>
      </c>
      <c r="H225" s="12">
        <f>IF(Table2[[#This Row],[Period]]&lt;=$B$6,$B$8,"")</f>
        <v>1834.4114346984406</v>
      </c>
      <c r="I225" s="12">
        <f>IF(Table2[[#This Row],[Period]]&lt;=$B$6,Table2[[#This Row],[Beginning Balance]]-Table2[[#This Row],[Principal Payment]],"")</f>
        <v>163697.77076179197</v>
      </c>
    </row>
    <row r="226" spans="4:9" x14ac:dyDescent="0.3">
      <c r="D226">
        <f t="shared" si="3"/>
        <v>225</v>
      </c>
      <c r="E226" s="12">
        <f>IF(Table2[[#This Row],[Period]]&lt;=$B$6,IF(Table2[[#This Row],[Period]]=1,$B$4,I225),"")</f>
        <v>163697.77076179197</v>
      </c>
      <c r="F226" s="12">
        <f>IF(Table2[[#This Row],[Period]]&lt;=$B$6,Table2[[#This Row],[Beginning Balance]]*$B$7,"")</f>
        <v>1091.3184717452798</v>
      </c>
      <c r="G226" s="12">
        <f>IF(Table2[[#This Row],[Period]]&lt;=$B$6,Table2[[#This Row],[Total Payment]]-Table2[[#This Row],[Interest Payment]],"")</f>
        <v>743.09296295316085</v>
      </c>
      <c r="H226" s="12">
        <f>IF(Table2[[#This Row],[Period]]&lt;=$B$6,$B$8,"")</f>
        <v>1834.4114346984406</v>
      </c>
      <c r="I226" s="12">
        <f>IF(Table2[[#This Row],[Period]]&lt;=$B$6,Table2[[#This Row],[Beginning Balance]]-Table2[[#This Row],[Principal Payment]],"")</f>
        <v>162954.67779883879</v>
      </c>
    </row>
    <row r="227" spans="4:9" x14ac:dyDescent="0.3">
      <c r="D227">
        <f t="shared" si="3"/>
        <v>226</v>
      </c>
      <c r="E227" s="12">
        <f>IF(Table2[[#This Row],[Period]]&lt;=$B$6,IF(Table2[[#This Row],[Period]]=1,$B$4,I226),"")</f>
        <v>162954.67779883879</v>
      </c>
      <c r="F227" s="12">
        <f>IF(Table2[[#This Row],[Period]]&lt;=$B$6,Table2[[#This Row],[Beginning Balance]]*$B$7,"")</f>
        <v>1086.3645186589254</v>
      </c>
      <c r="G227" s="12">
        <f>IF(Table2[[#This Row],[Period]]&lt;=$B$6,Table2[[#This Row],[Total Payment]]-Table2[[#This Row],[Interest Payment]],"")</f>
        <v>748.04691603951528</v>
      </c>
      <c r="H227" s="12">
        <f>IF(Table2[[#This Row],[Period]]&lt;=$B$6,$B$8,"")</f>
        <v>1834.4114346984406</v>
      </c>
      <c r="I227" s="12">
        <f>IF(Table2[[#This Row],[Period]]&lt;=$B$6,Table2[[#This Row],[Beginning Balance]]-Table2[[#This Row],[Principal Payment]],"")</f>
        <v>162206.63088279928</v>
      </c>
    </row>
    <row r="228" spans="4:9" x14ac:dyDescent="0.3">
      <c r="D228">
        <f t="shared" si="3"/>
        <v>227</v>
      </c>
      <c r="E228" s="12">
        <f>IF(Table2[[#This Row],[Period]]&lt;=$B$6,IF(Table2[[#This Row],[Period]]=1,$B$4,I227),"")</f>
        <v>162206.63088279928</v>
      </c>
      <c r="F228" s="12">
        <f>IF(Table2[[#This Row],[Period]]&lt;=$B$6,Table2[[#This Row],[Beginning Balance]]*$B$7,"")</f>
        <v>1081.3775392186619</v>
      </c>
      <c r="G228" s="12">
        <f>IF(Table2[[#This Row],[Period]]&lt;=$B$6,Table2[[#This Row],[Total Payment]]-Table2[[#This Row],[Interest Payment]],"")</f>
        <v>753.03389547977872</v>
      </c>
      <c r="H228" s="12">
        <f>IF(Table2[[#This Row],[Period]]&lt;=$B$6,$B$8,"")</f>
        <v>1834.4114346984406</v>
      </c>
      <c r="I228" s="12">
        <f>IF(Table2[[#This Row],[Period]]&lt;=$B$6,Table2[[#This Row],[Beginning Balance]]-Table2[[#This Row],[Principal Payment]],"")</f>
        <v>161453.5969873195</v>
      </c>
    </row>
    <row r="229" spans="4:9" x14ac:dyDescent="0.3">
      <c r="D229">
        <f t="shared" si="3"/>
        <v>228</v>
      </c>
      <c r="E229" s="12">
        <f>IF(Table2[[#This Row],[Period]]&lt;=$B$6,IF(Table2[[#This Row],[Period]]=1,$B$4,I228),"")</f>
        <v>161453.5969873195</v>
      </c>
      <c r="F229" s="12">
        <f>IF(Table2[[#This Row],[Period]]&lt;=$B$6,Table2[[#This Row],[Beginning Balance]]*$B$7,"")</f>
        <v>1076.3573132487968</v>
      </c>
      <c r="G229" s="12">
        <f>IF(Table2[[#This Row],[Period]]&lt;=$B$6,Table2[[#This Row],[Total Payment]]-Table2[[#This Row],[Interest Payment]],"")</f>
        <v>758.05412144964384</v>
      </c>
      <c r="H229" s="12">
        <f>IF(Table2[[#This Row],[Period]]&lt;=$B$6,$B$8,"")</f>
        <v>1834.4114346984406</v>
      </c>
      <c r="I229" s="12">
        <f>IF(Table2[[#This Row],[Period]]&lt;=$B$6,Table2[[#This Row],[Beginning Balance]]-Table2[[#This Row],[Principal Payment]],"")</f>
        <v>160695.54286586985</v>
      </c>
    </row>
    <row r="230" spans="4:9" x14ac:dyDescent="0.3">
      <c r="D230">
        <f t="shared" si="3"/>
        <v>229</v>
      </c>
      <c r="E230" s="12">
        <f>IF(Table2[[#This Row],[Period]]&lt;=$B$6,IF(Table2[[#This Row],[Period]]=1,$B$4,I229),"")</f>
        <v>160695.54286586985</v>
      </c>
      <c r="F230" s="12">
        <f>IF(Table2[[#This Row],[Period]]&lt;=$B$6,Table2[[#This Row],[Beginning Balance]]*$B$7,"")</f>
        <v>1071.303619105799</v>
      </c>
      <c r="G230" s="12">
        <f>IF(Table2[[#This Row],[Period]]&lt;=$B$6,Table2[[#This Row],[Total Payment]]-Table2[[#This Row],[Interest Payment]],"")</f>
        <v>763.1078155926416</v>
      </c>
      <c r="H230" s="12">
        <f>IF(Table2[[#This Row],[Period]]&lt;=$B$6,$B$8,"")</f>
        <v>1834.4114346984406</v>
      </c>
      <c r="I230" s="12">
        <f>IF(Table2[[#This Row],[Period]]&lt;=$B$6,Table2[[#This Row],[Beginning Balance]]-Table2[[#This Row],[Principal Payment]],"")</f>
        <v>159932.43505027721</v>
      </c>
    </row>
    <row r="231" spans="4:9" x14ac:dyDescent="0.3">
      <c r="D231">
        <f t="shared" si="3"/>
        <v>230</v>
      </c>
      <c r="E231" s="12">
        <f>IF(Table2[[#This Row],[Period]]&lt;=$B$6,IF(Table2[[#This Row],[Period]]=1,$B$4,I230),"")</f>
        <v>159932.43505027721</v>
      </c>
      <c r="F231" s="12">
        <f>IF(Table2[[#This Row],[Period]]&lt;=$B$6,Table2[[#This Row],[Beginning Balance]]*$B$7,"")</f>
        <v>1066.2162336685149</v>
      </c>
      <c r="G231" s="12">
        <f>IF(Table2[[#This Row],[Period]]&lt;=$B$6,Table2[[#This Row],[Total Payment]]-Table2[[#This Row],[Interest Payment]],"")</f>
        <v>768.19520102992578</v>
      </c>
      <c r="H231" s="12">
        <f>IF(Table2[[#This Row],[Period]]&lt;=$B$6,$B$8,"")</f>
        <v>1834.4114346984406</v>
      </c>
      <c r="I231" s="12">
        <f>IF(Table2[[#This Row],[Period]]&lt;=$B$6,Table2[[#This Row],[Beginning Balance]]-Table2[[#This Row],[Principal Payment]],"")</f>
        <v>159164.2398492473</v>
      </c>
    </row>
    <row r="232" spans="4:9" x14ac:dyDescent="0.3">
      <c r="D232">
        <f t="shared" si="3"/>
        <v>231</v>
      </c>
      <c r="E232" s="12">
        <f>IF(Table2[[#This Row],[Period]]&lt;=$B$6,IF(Table2[[#This Row],[Period]]=1,$B$4,I231),"")</f>
        <v>159164.2398492473</v>
      </c>
      <c r="F232" s="12">
        <f>IF(Table2[[#This Row],[Period]]&lt;=$B$6,Table2[[#This Row],[Beginning Balance]]*$B$7,"")</f>
        <v>1061.0949323283155</v>
      </c>
      <c r="G232" s="12">
        <f>IF(Table2[[#This Row],[Period]]&lt;=$B$6,Table2[[#This Row],[Total Payment]]-Table2[[#This Row],[Interest Payment]],"")</f>
        <v>773.31650237012514</v>
      </c>
      <c r="H232" s="12">
        <f>IF(Table2[[#This Row],[Period]]&lt;=$B$6,$B$8,"")</f>
        <v>1834.4114346984406</v>
      </c>
      <c r="I232" s="12">
        <f>IF(Table2[[#This Row],[Period]]&lt;=$B$6,Table2[[#This Row],[Beginning Balance]]-Table2[[#This Row],[Principal Payment]],"")</f>
        <v>158390.92334687719</v>
      </c>
    </row>
    <row r="233" spans="4:9" x14ac:dyDescent="0.3">
      <c r="D233">
        <f t="shared" si="3"/>
        <v>232</v>
      </c>
      <c r="E233" s="12">
        <f>IF(Table2[[#This Row],[Period]]&lt;=$B$6,IF(Table2[[#This Row],[Period]]=1,$B$4,I232),"")</f>
        <v>158390.92334687719</v>
      </c>
      <c r="F233" s="12">
        <f>IF(Table2[[#This Row],[Period]]&lt;=$B$6,Table2[[#This Row],[Beginning Balance]]*$B$7,"")</f>
        <v>1055.9394889791813</v>
      </c>
      <c r="G233" s="12">
        <f>IF(Table2[[#This Row],[Period]]&lt;=$B$6,Table2[[#This Row],[Total Payment]]-Table2[[#This Row],[Interest Payment]],"")</f>
        <v>778.47194571925934</v>
      </c>
      <c r="H233" s="12">
        <f>IF(Table2[[#This Row],[Period]]&lt;=$B$6,$B$8,"")</f>
        <v>1834.4114346984406</v>
      </c>
      <c r="I233" s="12">
        <f>IF(Table2[[#This Row],[Period]]&lt;=$B$6,Table2[[#This Row],[Beginning Balance]]-Table2[[#This Row],[Principal Payment]],"")</f>
        <v>157612.45140115792</v>
      </c>
    </row>
    <row r="234" spans="4:9" x14ac:dyDescent="0.3">
      <c r="D234">
        <f t="shared" si="3"/>
        <v>233</v>
      </c>
      <c r="E234" s="12">
        <f>IF(Table2[[#This Row],[Period]]&lt;=$B$6,IF(Table2[[#This Row],[Period]]=1,$B$4,I233),"")</f>
        <v>157612.45140115792</v>
      </c>
      <c r="F234" s="12">
        <f>IF(Table2[[#This Row],[Period]]&lt;=$B$6,Table2[[#This Row],[Beginning Balance]]*$B$7,"")</f>
        <v>1050.7496760077195</v>
      </c>
      <c r="G234" s="12">
        <f>IF(Table2[[#This Row],[Period]]&lt;=$B$6,Table2[[#This Row],[Total Payment]]-Table2[[#This Row],[Interest Payment]],"")</f>
        <v>783.66175869072117</v>
      </c>
      <c r="H234" s="12">
        <f>IF(Table2[[#This Row],[Period]]&lt;=$B$6,$B$8,"")</f>
        <v>1834.4114346984406</v>
      </c>
      <c r="I234" s="12">
        <f>IF(Table2[[#This Row],[Period]]&lt;=$B$6,Table2[[#This Row],[Beginning Balance]]-Table2[[#This Row],[Principal Payment]],"")</f>
        <v>156828.78964246719</v>
      </c>
    </row>
    <row r="235" spans="4:9" x14ac:dyDescent="0.3">
      <c r="D235">
        <f t="shared" si="3"/>
        <v>234</v>
      </c>
      <c r="E235" s="12">
        <f>IF(Table2[[#This Row],[Period]]&lt;=$B$6,IF(Table2[[#This Row],[Period]]=1,$B$4,I234),"")</f>
        <v>156828.78964246719</v>
      </c>
      <c r="F235" s="12">
        <f>IF(Table2[[#This Row],[Period]]&lt;=$B$6,Table2[[#This Row],[Beginning Balance]]*$B$7,"")</f>
        <v>1045.5252642831147</v>
      </c>
      <c r="G235" s="12">
        <f>IF(Table2[[#This Row],[Period]]&lt;=$B$6,Table2[[#This Row],[Total Payment]]-Table2[[#This Row],[Interest Payment]],"")</f>
        <v>788.88617041532598</v>
      </c>
      <c r="H235" s="12">
        <f>IF(Table2[[#This Row],[Period]]&lt;=$B$6,$B$8,"")</f>
        <v>1834.4114346984406</v>
      </c>
      <c r="I235" s="12">
        <f>IF(Table2[[#This Row],[Period]]&lt;=$B$6,Table2[[#This Row],[Beginning Balance]]-Table2[[#This Row],[Principal Payment]],"")</f>
        <v>156039.90347205187</v>
      </c>
    </row>
    <row r="236" spans="4:9" x14ac:dyDescent="0.3">
      <c r="D236">
        <f t="shared" si="3"/>
        <v>235</v>
      </c>
      <c r="E236" s="12">
        <f>IF(Table2[[#This Row],[Period]]&lt;=$B$6,IF(Table2[[#This Row],[Period]]=1,$B$4,I235),"")</f>
        <v>156039.90347205187</v>
      </c>
      <c r="F236" s="12">
        <f>IF(Table2[[#This Row],[Period]]&lt;=$B$6,Table2[[#This Row],[Beginning Balance]]*$B$7,"")</f>
        <v>1040.2660231470124</v>
      </c>
      <c r="G236" s="12">
        <f>IF(Table2[[#This Row],[Period]]&lt;=$B$6,Table2[[#This Row],[Total Payment]]-Table2[[#This Row],[Interest Payment]],"")</f>
        <v>794.1454115514282</v>
      </c>
      <c r="H236" s="12">
        <f>IF(Table2[[#This Row],[Period]]&lt;=$B$6,$B$8,"")</f>
        <v>1834.4114346984406</v>
      </c>
      <c r="I236" s="12">
        <f>IF(Table2[[#This Row],[Period]]&lt;=$B$6,Table2[[#This Row],[Beginning Balance]]-Table2[[#This Row],[Principal Payment]],"")</f>
        <v>155245.75806050043</v>
      </c>
    </row>
    <row r="237" spans="4:9" x14ac:dyDescent="0.3">
      <c r="D237">
        <f t="shared" si="3"/>
        <v>236</v>
      </c>
      <c r="E237" s="12">
        <f>IF(Table2[[#This Row],[Period]]&lt;=$B$6,IF(Table2[[#This Row],[Period]]=1,$B$4,I236),"")</f>
        <v>155245.75806050043</v>
      </c>
      <c r="F237" s="12">
        <f>IF(Table2[[#This Row],[Period]]&lt;=$B$6,Table2[[#This Row],[Beginning Balance]]*$B$7,"")</f>
        <v>1034.9717204033363</v>
      </c>
      <c r="G237" s="12">
        <f>IF(Table2[[#This Row],[Period]]&lt;=$B$6,Table2[[#This Row],[Total Payment]]-Table2[[#This Row],[Interest Payment]],"")</f>
        <v>799.4397142951043</v>
      </c>
      <c r="H237" s="12">
        <f>IF(Table2[[#This Row],[Period]]&lt;=$B$6,$B$8,"")</f>
        <v>1834.4114346984406</v>
      </c>
      <c r="I237" s="12">
        <f>IF(Table2[[#This Row],[Period]]&lt;=$B$6,Table2[[#This Row],[Beginning Balance]]-Table2[[#This Row],[Principal Payment]],"")</f>
        <v>154446.31834620534</v>
      </c>
    </row>
    <row r="238" spans="4:9" x14ac:dyDescent="0.3">
      <c r="D238">
        <f t="shared" si="3"/>
        <v>237</v>
      </c>
      <c r="E238" s="12">
        <f>IF(Table2[[#This Row],[Period]]&lt;=$B$6,IF(Table2[[#This Row],[Period]]=1,$B$4,I237),"")</f>
        <v>154446.31834620534</v>
      </c>
      <c r="F238" s="12">
        <f>IF(Table2[[#This Row],[Period]]&lt;=$B$6,Table2[[#This Row],[Beginning Balance]]*$B$7,"")</f>
        <v>1029.6421223080356</v>
      </c>
      <c r="G238" s="12">
        <f>IF(Table2[[#This Row],[Period]]&lt;=$B$6,Table2[[#This Row],[Total Payment]]-Table2[[#This Row],[Interest Payment]],"")</f>
        <v>804.76931239040505</v>
      </c>
      <c r="H238" s="12">
        <f>IF(Table2[[#This Row],[Period]]&lt;=$B$6,$B$8,"")</f>
        <v>1834.4114346984406</v>
      </c>
      <c r="I238" s="12">
        <f>IF(Table2[[#This Row],[Period]]&lt;=$B$6,Table2[[#This Row],[Beginning Balance]]-Table2[[#This Row],[Principal Payment]],"")</f>
        <v>153641.54903381492</v>
      </c>
    </row>
    <row r="239" spans="4:9" x14ac:dyDescent="0.3">
      <c r="D239">
        <f t="shared" si="3"/>
        <v>238</v>
      </c>
      <c r="E239" s="12">
        <f>IF(Table2[[#This Row],[Period]]&lt;=$B$6,IF(Table2[[#This Row],[Period]]=1,$B$4,I238),"")</f>
        <v>153641.54903381492</v>
      </c>
      <c r="F239" s="12">
        <f>IF(Table2[[#This Row],[Period]]&lt;=$B$6,Table2[[#This Row],[Beginning Balance]]*$B$7,"")</f>
        <v>1024.2769935587662</v>
      </c>
      <c r="G239" s="12">
        <f>IF(Table2[[#This Row],[Period]]&lt;=$B$6,Table2[[#This Row],[Total Payment]]-Table2[[#This Row],[Interest Payment]],"")</f>
        <v>810.13444113967444</v>
      </c>
      <c r="H239" s="12">
        <f>IF(Table2[[#This Row],[Period]]&lt;=$B$6,$B$8,"")</f>
        <v>1834.4114346984406</v>
      </c>
      <c r="I239" s="12">
        <f>IF(Table2[[#This Row],[Period]]&lt;=$B$6,Table2[[#This Row],[Beginning Balance]]-Table2[[#This Row],[Principal Payment]],"")</f>
        <v>152831.41459267525</v>
      </c>
    </row>
    <row r="240" spans="4:9" x14ac:dyDescent="0.3">
      <c r="D240">
        <f t="shared" si="3"/>
        <v>239</v>
      </c>
      <c r="E240" s="12">
        <f>IF(Table2[[#This Row],[Period]]&lt;=$B$6,IF(Table2[[#This Row],[Period]]=1,$B$4,I239),"")</f>
        <v>152831.41459267525</v>
      </c>
      <c r="F240" s="12">
        <f>IF(Table2[[#This Row],[Period]]&lt;=$B$6,Table2[[#This Row],[Beginning Balance]]*$B$7,"")</f>
        <v>1018.8760972845017</v>
      </c>
      <c r="G240" s="12">
        <f>IF(Table2[[#This Row],[Period]]&lt;=$B$6,Table2[[#This Row],[Total Payment]]-Table2[[#This Row],[Interest Payment]],"")</f>
        <v>815.53533741393892</v>
      </c>
      <c r="H240" s="12">
        <f>IF(Table2[[#This Row],[Period]]&lt;=$B$6,$B$8,"")</f>
        <v>1834.4114346984406</v>
      </c>
      <c r="I240" s="12">
        <f>IF(Table2[[#This Row],[Period]]&lt;=$B$6,Table2[[#This Row],[Beginning Balance]]-Table2[[#This Row],[Principal Payment]],"")</f>
        <v>152015.8792552613</v>
      </c>
    </row>
    <row r="241" spans="4:9" x14ac:dyDescent="0.3">
      <c r="D241">
        <f t="shared" si="3"/>
        <v>240</v>
      </c>
      <c r="E241" s="12">
        <f>IF(Table2[[#This Row],[Period]]&lt;=$B$6,IF(Table2[[#This Row],[Period]]=1,$B$4,I240),"")</f>
        <v>152015.8792552613</v>
      </c>
      <c r="F241" s="12">
        <f>IF(Table2[[#This Row],[Period]]&lt;=$B$6,Table2[[#This Row],[Beginning Balance]]*$B$7,"")</f>
        <v>1013.4391950350754</v>
      </c>
      <c r="G241" s="12">
        <f>IF(Table2[[#This Row],[Period]]&lt;=$B$6,Table2[[#This Row],[Total Payment]]-Table2[[#This Row],[Interest Payment]],"")</f>
        <v>820.97223966336526</v>
      </c>
      <c r="H241" s="12">
        <f>IF(Table2[[#This Row],[Period]]&lt;=$B$6,$B$8,"")</f>
        <v>1834.4114346984406</v>
      </c>
      <c r="I241" s="12">
        <f>IF(Table2[[#This Row],[Period]]&lt;=$B$6,Table2[[#This Row],[Beginning Balance]]-Table2[[#This Row],[Principal Payment]],"")</f>
        <v>151194.90701559794</v>
      </c>
    </row>
    <row r="242" spans="4:9" x14ac:dyDescent="0.3">
      <c r="D242">
        <f t="shared" si="3"/>
        <v>241</v>
      </c>
      <c r="E242" s="12">
        <f>IF(Table2[[#This Row],[Period]]&lt;=$B$6,IF(Table2[[#This Row],[Period]]=1,$B$4,I241),"")</f>
        <v>151194.90701559794</v>
      </c>
      <c r="F242" s="12">
        <f>IF(Table2[[#This Row],[Period]]&lt;=$B$6,Table2[[#This Row],[Beginning Balance]]*$B$7,"")</f>
        <v>1007.9660467706531</v>
      </c>
      <c r="G242" s="12">
        <f>IF(Table2[[#This Row],[Period]]&lt;=$B$6,Table2[[#This Row],[Total Payment]]-Table2[[#This Row],[Interest Payment]],"")</f>
        <v>826.44538792778758</v>
      </c>
      <c r="H242" s="12">
        <f>IF(Table2[[#This Row],[Period]]&lt;=$B$6,$B$8,"")</f>
        <v>1834.4114346984406</v>
      </c>
      <c r="I242" s="12">
        <f>IF(Table2[[#This Row],[Period]]&lt;=$B$6,Table2[[#This Row],[Beginning Balance]]-Table2[[#This Row],[Principal Payment]],"")</f>
        <v>150368.46162767016</v>
      </c>
    </row>
    <row r="243" spans="4:9" x14ac:dyDescent="0.3">
      <c r="D243">
        <f t="shared" si="3"/>
        <v>242</v>
      </c>
      <c r="E243" s="12">
        <f>IF(Table2[[#This Row],[Period]]&lt;=$B$6,IF(Table2[[#This Row],[Period]]=1,$B$4,I242),"")</f>
        <v>150368.46162767016</v>
      </c>
      <c r="F243" s="12">
        <f>IF(Table2[[#This Row],[Period]]&lt;=$B$6,Table2[[#This Row],[Beginning Balance]]*$B$7,"")</f>
        <v>1002.4564108511345</v>
      </c>
      <c r="G243" s="12">
        <f>IF(Table2[[#This Row],[Period]]&lt;=$B$6,Table2[[#This Row],[Total Payment]]-Table2[[#This Row],[Interest Payment]],"")</f>
        <v>831.95502384730617</v>
      </c>
      <c r="H243" s="12">
        <f>IF(Table2[[#This Row],[Period]]&lt;=$B$6,$B$8,"")</f>
        <v>1834.4114346984406</v>
      </c>
      <c r="I243" s="12">
        <f>IF(Table2[[#This Row],[Period]]&lt;=$B$6,Table2[[#This Row],[Beginning Balance]]-Table2[[#This Row],[Principal Payment]],"")</f>
        <v>149536.50660382284</v>
      </c>
    </row>
    <row r="244" spans="4:9" x14ac:dyDescent="0.3">
      <c r="D244">
        <f t="shared" si="3"/>
        <v>243</v>
      </c>
      <c r="E244" s="12">
        <f>IF(Table2[[#This Row],[Period]]&lt;=$B$6,IF(Table2[[#This Row],[Period]]=1,$B$4,I243),"")</f>
        <v>149536.50660382284</v>
      </c>
      <c r="F244" s="12">
        <f>IF(Table2[[#This Row],[Period]]&lt;=$B$6,Table2[[#This Row],[Beginning Balance]]*$B$7,"")</f>
        <v>996.91004402548572</v>
      </c>
      <c r="G244" s="12">
        <f>IF(Table2[[#This Row],[Period]]&lt;=$B$6,Table2[[#This Row],[Total Payment]]-Table2[[#This Row],[Interest Payment]],"")</f>
        <v>837.50139067295493</v>
      </c>
      <c r="H244" s="12">
        <f>IF(Table2[[#This Row],[Period]]&lt;=$B$6,$B$8,"")</f>
        <v>1834.4114346984406</v>
      </c>
      <c r="I244" s="12">
        <f>IF(Table2[[#This Row],[Period]]&lt;=$B$6,Table2[[#This Row],[Beginning Balance]]-Table2[[#This Row],[Principal Payment]],"")</f>
        <v>148699.00521314988</v>
      </c>
    </row>
    <row r="245" spans="4:9" x14ac:dyDescent="0.3">
      <c r="D245">
        <f t="shared" si="3"/>
        <v>244</v>
      </c>
      <c r="E245" s="12">
        <f>IF(Table2[[#This Row],[Period]]&lt;=$B$6,IF(Table2[[#This Row],[Period]]=1,$B$4,I244),"")</f>
        <v>148699.00521314988</v>
      </c>
      <c r="F245" s="12">
        <f>IF(Table2[[#This Row],[Period]]&lt;=$B$6,Table2[[#This Row],[Beginning Balance]]*$B$7,"")</f>
        <v>991.32670142099926</v>
      </c>
      <c r="G245" s="12">
        <f>IF(Table2[[#This Row],[Period]]&lt;=$B$6,Table2[[#This Row],[Total Payment]]-Table2[[#This Row],[Interest Payment]],"")</f>
        <v>843.08473327744139</v>
      </c>
      <c r="H245" s="12">
        <f>IF(Table2[[#This Row],[Period]]&lt;=$B$6,$B$8,"")</f>
        <v>1834.4114346984406</v>
      </c>
      <c r="I245" s="12">
        <f>IF(Table2[[#This Row],[Period]]&lt;=$B$6,Table2[[#This Row],[Beginning Balance]]-Table2[[#This Row],[Principal Payment]],"")</f>
        <v>147855.92047987244</v>
      </c>
    </row>
    <row r="246" spans="4:9" x14ac:dyDescent="0.3">
      <c r="D246">
        <f t="shared" si="3"/>
        <v>245</v>
      </c>
      <c r="E246" s="12">
        <f>IF(Table2[[#This Row],[Period]]&lt;=$B$6,IF(Table2[[#This Row],[Period]]=1,$B$4,I245),"")</f>
        <v>147855.92047987244</v>
      </c>
      <c r="F246" s="12">
        <f>IF(Table2[[#This Row],[Period]]&lt;=$B$6,Table2[[#This Row],[Beginning Balance]]*$B$7,"")</f>
        <v>985.70613653248301</v>
      </c>
      <c r="G246" s="12">
        <f>IF(Table2[[#This Row],[Period]]&lt;=$B$6,Table2[[#This Row],[Total Payment]]-Table2[[#This Row],[Interest Payment]],"")</f>
        <v>848.70529816595763</v>
      </c>
      <c r="H246" s="12">
        <f>IF(Table2[[#This Row],[Period]]&lt;=$B$6,$B$8,"")</f>
        <v>1834.4114346984406</v>
      </c>
      <c r="I246" s="12">
        <f>IF(Table2[[#This Row],[Period]]&lt;=$B$6,Table2[[#This Row],[Beginning Balance]]-Table2[[#This Row],[Principal Payment]],"")</f>
        <v>147007.21518170647</v>
      </c>
    </row>
    <row r="247" spans="4:9" x14ac:dyDescent="0.3">
      <c r="D247">
        <f t="shared" si="3"/>
        <v>246</v>
      </c>
      <c r="E247" s="12">
        <f>IF(Table2[[#This Row],[Period]]&lt;=$B$6,IF(Table2[[#This Row],[Period]]=1,$B$4,I246),"")</f>
        <v>147007.21518170647</v>
      </c>
      <c r="F247" s="12">
        <f>IF(Table2[[#This Row],[Period]]&lt;=$B$6,Table2[[#This Row],[Beginning Balance]]*$B$7,"")</f>
        <v>980.04810121137655</v>
      </c>
      <c r="G247" s="12">
        <f>IF(Table2[[#This Row],[Period]]&lt;=$B$6,Table2[[#This Row],[Total Payment]]-Table2[[#This Row],[Interest Payment]],"")</f>
        <v>854.3633334870641</v>
      </c>
      <c r="H247" s="12">
        <f>IF(Table2[[#This Row],[Period]]&lt;=$B$6,$B$8,"")</f>
        <v>1834.4114346984406</v>
      </c>
      <c r="I247" s="12">
        <f>IF(Table2[[#This Row],[Period]]&lt;=$B$6,Table2[[#This Row],[Beginning Balance]]-Table2[[#This Row],[Principal Payment]],"")</f>
        <v>146152.8518482194</v>
      </c>
    </row>
    <row r="248" spans="4:9" x14ac:dyDescent="0.3">
      <c r="D248">
        <f t="shared" si="3"/>
        <v>247</v>
      </c>
      <c r="E248" s="12">
        <f>IF(Table2[[#This Row],[Period]]&lt;=$B$6,IF(Table2[[#This Row],[Period]]=1,$B$4,I247),"")</f>
        <v>146152.8518482194</v>
      </c>
      <c r="F248" s="12">
        <f>IF(Table2[[#This Row],[Period]]&lt;=$B$6,Table2[[#This Row],[Beginning Balance]]*$B$7,"")</f>
        <v>974.35234565479607</v>
      </c>
      <c r="G248" s="12">
        <f>IF(Table2[[#This Row],[Period]]&lt;=$B$6,Table2[[#This Row],[Total Payment]]-Table2[[#This Row],[Interest Payment]],"")</f>
        <v>860.05908904364458</v>
      </c>
      <c r="H248" s="12">
        <f>IF(Table2[[#This Row],[Period]]&lt;=$B$6,$B$8,"")</f>
        <v>1834.4114346984406</v>
      </c>
      <c r="I248" s="12">
        <f>IF(Table2[[#This Row],[Period]]&lt;=$B$6,Table2[[#This Row],[Beginning Balance]]-Table2[[#This Row],[Principal Payment]],"")</f>
        <v>145292.79275917576</v>
      </c>
    </row>
    <row r="249" spans="4:9" x14ac:dyDescent="0.3">
      <c r="D249">
        <f t="shared" si="3"/>
        <v>248</v>
      </c>
      <c r="E249" s="12">
        <f>IF(Table2[[#This Row],[Period]]&lt;=$B$6,IF(Table2[[#This Row],[Period]]=1,$B$4,I248),"")</f>
        <v>145292.79275917576</v>
      </c>
      <c r="F249" s="12">
        <f>IF(Table2[[#This Row],[Period]]&lt;=$B$6,Table2[[#This Row],[Beginning Balance]]*$B$7,"")</f>
        <v>968.61861839450512</v>
      </c>
      <c r="G249" s="12">
        <f>IF(Table2[[#This Row],[Period]]&lt;=$B$6,Table2[[#This Row],[Total Payment]]-Table2[[#This Row],[Interest Payment]],"")</f>
        <v>865.79281630393552</v>
      </c>
      <c r="H249" s="12">
        <f>IF(Table2[[#This Row],[Period]]&lt;=$B$6,$B$8,"")</f>
        <v>1834.4114346984406</v>
      </c>
      <c r="I249" s="12">
        <f>IF(Table2[[#This Row],[Period]]&lt;=$B$6,Table2[[#This Row],[Beginning Balance]]-Table2[[#This Row],[Principal Payment]],"")</f>
        <v>144426.99994287183</v>
      </c>
    </row>
    <row r="250" spans="4:9" x14ac:dyDescent="0.3">
      <c r="D250">
        <f t="shared" si="3"/>
        <v>249</v>
      </c>
      <c r="E250" s="12">
        <f>IF(Table2[[#This Row],[Period]]&lt;=$B$6,IF(Table2[[#This Row],[Period]]=1,$B$4,I249),"")</f>
        <v>144426.99994287183</v>
      </c>
      <c r="F250" s="12">
        <f>IF(Table2[[#This Row],[Period]]&lt;=$B$6,Table2[[#This Row],[Beginning Balance]]*$B$7,"")</f>
        <v>962.84666628581226</v>
      </c>
      <c r="G250" s="12">
        <f>IF(Table2[[#This Row],[Period]]&lt;=$B$6,Table2[[#This Row],[Total Payment]]-Table2[[#This Row],[Interest Payment]],"")</f>
        <v>871.56476841262838</v>
      </c>
      <c r="H250" s="12">
        <f>IF(Table2[[#This Row],[Period]]&lt;=$B$6,$B$8,"")</f>
        <v>1834.4114346984406</v>
      </c>
      <c r="I250" s="12">
        <f>IF(Table2[[#This Row],[Period]]&lt;=$B$6,Table2[[#This Row],[Beginning Balance]]-Table2[[#This Row],[Principal Payment]],"")</f>
        <v>143555.43517445921</v>
      </c>
    </row>
    <row r="251" spans="4:9" x14ac:dyDescent="0.3">
      <c r="D251">
        <f t="shared" si="3"/>
        <v>250</v>
      </c>
      <c r="E251" s="12">
        <f>IF(Table2[[#This Row],[Period]]&lt;=$B$6,IF(Table2[[#This Row],[Period]]=1,$B$4,I250),"")</f>
        <v>143555.43517445921</v>
      </c>
      <c r="F251" s="12">
        <f>IF(Table2[[#This Row],[Period]]&lt;=$B$6,Table2[[#This Row],[Beginning Balance]]*$B$7,"")</f>
        <v>957.03623449639485</v>
      </c>
      <c r="G251" s="12">
        <f>IF(Table2[[#This Row],[Period]]&lt;=$B$6,Table2[[#This Row],[Total Payment]]-Table2[[#This Row],[Interest Payment]],"")</f>
        <v>877.37520020204579</v>
      </c>
      <c r="H251" s="12">
        <f>IF(Table2[[#This Row],[Period]]&lt;=$B$6,$B$8,"")</f>
        <v>1834.4114346984406</v>
      </c>
      <c r="I251" s="12">
        <f>IF(Table2[[#This Row],[Period]]&lt;=$B$6,Table2[[#This Row],[Beginning Balance]]-Table2[[#This Row],[Principal Payment]],"")</f>
        <v>142678.05997425716</v>
      </c>
    </row>
    <row r="252" spans="4:9" x14ac:dyDescent="0.3">
      <c r="D252">
        <f t="shared" si="3"/>
        <v>251</v>
      </c>
      <c r="E252" s="12">
        <f>IF(Table2[[#This Row],[Period]]&lt;=$B$6,IF(Table2[[#This Row],[Period]]=1,$B$4,I251),"")</f>
        <v>142678.05997425716</v>
      </c>
      <c r="F252" s="12">
        <f>IF(Table2[[#This Row],[Period]]&lt;=$B$6,Table2[[#This Row],[Beginning Balance]]*$B$7,"")</f>
        <v>951.18706649504782</v>
      </c>
      <c r="G252" s="12">
        <f>IF(Table2[[#This Row],[Period]]&lt;=$B$6,Table2[[#This Row],[Total Payment]]-Table2[[#This Row],[Interest Payment]],"")</f>
        <v>883.22436820339283</v>
      </c>
      <c r="H252" s="12">
        <f>IF(Table2[[#This Row],[Period]]&lt;=$B$6,$B$8,"")</f>
        <v>1834.4114346984406</v>
      </c>
      <c r="I252" s="12">
        <f>IF(Table2[[#This Row],[Period]]&lt;=$B$6,Table2[[#This Row],[Beginning Balance]]-Table2[[#This Row],[Principal Payment]],"")</f>
        <v>141794.83560605376</v>
      </c>
    </row>
    <row r="253" spans="4:9" x14ac:dyDescent="0.3">
      <c r="D253">
        <f t="shared" si="3"/>
        <v>252</v>
      </c>
      <c r="E253" s="12">
        <f>IF(Table2[[#This Row],[Period]]&lt;=$B$6,IF(Table2[[#This Row],[Period]]=1,$B$4,I252),"")</f>
        <v>141794.83560605376</v>
      </c>
      <c r="F253" s="12">
        <f>IF(Table2[[#This Row],[Period]]&lt;=$B$6,Table2[[#This Row],[Beginning Balance]]*$B$7,"")</f>
        <v>945.29890404035848</v>
      </c>
      <c r="G253" s="12">
        <f>IF(Table2[[#This Row],[Period]]&lt;=$B$6,Table2[[#This Row],[Total Payment]]-Table2[[#This Row],[Interest Payment]],"")</f>
        <v>889.11253065808216</v>
      </c>
      <c r="H253" s="12">
        <f>IF(Table2[[#This Row],[Period]]&lt;=$B$6,$B$8,"")</f>
        <v>1834.4114346984406</v>
      </c>
      <c r="I253" s="12">
        <f>IF(Table2[[#This Row],[Period]]&lt;=$B$6,Table2[[#This Row],[Beginning Balance]]-Table2[[#This Row],[Principal Payment]],"")</f>
        <v>140905.72307539568</v>
      </c>
    </row>
    <row r="254" spans="4:9" x14ac:dyDescent="0.3">
      <c r="D254">
        <f t="shared" si="3"/>
        <v>253</v>
      </c>
      <c r="E254" s="12">
        <f>IF(Table2[[#This Row],[Period]]&lt;=$B$6,IF(Table2[[#This Row],[Period]]=1,$B$4,I253),"")</f>
        <v>140905.72307539568</v>
      </c>
      <c r="F254" s="12">
        <f>IF(Table2[[#This Row],[Period]]&lt;=$B$6,Table2[[#This Row],[Beginning Balance]]*$B$7,"")</f>
        <v>939.3714871693046</v>
      </c>
      <c r="G254" s="12">
        <f>IF(Table2[[#This Row],[Period]]&lt;=$B$6,Table2[[#This Row],[Total Payment]]-Table2[[#This Row],[Interest Payment]],"")</f>
        <v>895.03994752913604</v>
      </c>
      <c r="H254" s="12">
        <f>IF(Table2[[#This Row],[Period]]&lt;=$B$6,$B$8,"")</f>
        <v>1834.4114346984406</v>
      </c>
      <c r="I254" s="12">
        <f>IF(Table2[[#This Row],[Period]]&lt;=$B$6,Table2[[#This Row],[Beginning Balance]]-Table2[[#This Row],[Principal Payment]],"")</f>
        <v>140010.68312786653</v>
      </c>
    </row>
    <row r="255" spans="4:9" x14ac:dyDescent="0.3">
      <c r="D255">
        <f t="shared" si="3"/>
        <v>254</v>
      </c>
      <c r="E255" s="12">
        <f>IF(Table2[[#This Row],[Period]]&lt;=$B$6,IF(Table2[[#This Row],[Period]]=1,$B$4,I254),"")</f>
        <v>140010.68312786653</v>
      </c>
      <c r="F255" s="12">
        <f>IF(Table2[[#This Row],[Period]]&lt;=$B$6,Table2[[#This Row],[Beginning Balance]]*$B$7,"")</f>
        <v>933.40455418577699</v>
      </c>
      <c r="G255" s="12">
        <f>IF(Table2[[#This Row],[Period]]&lt;=$B$6,Table2[[#This Row],[Total Payment]]-Table2[[#This Row],[Interest Payment]],"")</f>
        <v>901.00688051266366</v>
      </c>
      <c r="H255" s="12">
        <f>IF(Table2[[#This Row],[Period]]&lt;=$B$6,$B$8,"")</f>
        <v>1834.4114346984406</v>
      </c>
      <c r="I255" s="12">
        <f>IF(Table2[[#This Row],[Period]]&lt;=$B$6,Table2[[#This Row],[Beginning Balance]]-Table2[[#This Row],[Principal Payment]],"")</f>
        <v>139109.67624735387</v>
      </c>
    </row>
    <row r="256" spans="4:9" x14ac:dyDescent="0.3">
      <c r="D256">
        <f t="shared" si="3"/>
        <v>255</v>
      </c>
      <c r="E256" s="12">
        <f>IF(Table2[[#This Row],[Period]]&lt;=$B$6,IF(Table2[[#This Row],[Period]]=1,$B$4,I255),"")</f>
        <v>139109.67624735387</v>
      </c>
      <c r="F256" s="12">
        <f>IF(Table2[[#This Row],[Period]]&lt;=$B$6,Table2[[#This Row],[Beginning Balance]]*$B$7,"")</f>
        <v>927.39784164902585</v>
      </c>
      <c r="G256" s="12">
        <f>IF(Table2[[#This Row],[Period]]&lt;=$B$6,Table2[[#This Row],[Total Payment]]-Table2[[#This Row],[Interest Payment]],"")</f>
        <v>907.01359304941479</v>
      </c>
      <c r="H256" s="12">
        <f>IF(Table2[[#This Row],[Period]]&lt;=$B$6,$B$8,"")</f>
        <v>1834.4114346984406</v>
      </c>
      <c r="I256" s="12">
        <f>IF(Table2[[#This Row],[Period]]&lt;=$B$6,Table2[[#This Row],[Beginning Balance]]-Table2[[#This Row],[Principal Payment]],"")</f>
        <v>138202.66265430444</v>
      </c>
    </row>
    <row r="257" spans="4:9" x14ac:dyDescent="0.3">
      <c r="D257">
        <f t="shared" si="3"/>
        <v>256</v>
      </c>
      <c r="E257" s="12">
        <f>IF(Table2[[#This Row],[Period]]&lt;=$B$6,IF(Table2[[#This Row],[Period]]=1,$B$4,I256),"")</f>
        <v>138202.66265430444</v>
      </c>
      <c r="F257" s="12">
        <f>IF(Table2[[#This Row],[Period]]&lt;=$B$6,Table2[[#This Row],[Beginning Balance]]*$B$7,"")</f>
        <v>921.35108436202961</v>
      </c>
      <c r="G257" s="12">
        <f>IF(Table2[[#This Row],[Period]]&lt;=$B$6,Table2[[#This Row],[Total Payment]]-Table2[[#This Row],[Interest Payment]],"")</f>
        <v>913.06035033641103</v>
      </c>
      <c r="H257" s="12">
        <f>IF(Table2[[#This Row],[Period]]&lt;=$B$6,$B$8,"")</f>
        <v>1834.4114346984406</v>
      </c>
      <c r="I257" s="12">
        <f>IF(Table2[[#This Row],[Period]]&lt;=$B$6,Table2[[#This Row],[Beginning Balance]]-Table2[[#This Row],[Principal Payment]],"")</f>
        <v>137289.60230396801</v>
      </c>
    </row>
    <row r="258" spans="4:9" x14ac:dyDescent="0.3">
      <c r="D258">
        <f t="shared" ref="D258:D321" si="4">IF(ROW(D258)-1 &lt;=$B$6,ROW(D258)-1,"")</f>
        <v>257</v>
      </c>
      <c r="E258" s="12">
        <f>IF(Table2[[#This Row],[Period]]&lt;=$B$6,IF(Table2[[#This Row],[Period]]=1,$B$4,I257),"")</f>
        <v>137289.60230396801</v>
      </c>
      <c r="F258" s="12">
        <f>IF(Table2[[#This Row],[Period]]&lt;=$B$6,Table2[[#This Row],[Beginning Balance]]*$B$7,"")</f>
        <v>915.26401535978687</v>
      </c>
      <c r="G258" s="12">
        <f>IF(Table2[[#This Row],[Period]]&lt;=$B$6,Table2[[#This Row],[Total Payment]]-Table2[[#This Row],[Interest Payment]],"")</f>
        <v>919.14741933865378</v>
      </c>
      <c r="H258" s="12">
        <f>IF(Table2[[#This Row],[Period]]&lt;=$B$6,$B$8,"")</f>
        <v>1834.4114346984406</v>
      </c>
      <c r="I258" s="12">
        <f>IF(Table2[[#This Row],[Period]]&lt;=$B$6,Table2[[#This Row],[Beginning Balance]]-Table2[[#This Row],[Principal Payment]],"")</f>
        <v>136370.45488462935</v>
      </c>
    </row>
    <row r="259" spans="4:9" x14ac:dyDescent="0.3">
      <c r="D259">
        <f t="shared" si="4"/>
        <v>258</v>
      </c>
      <c r="E259" s="12">
        <f>IF(Table2[[#This Row],[Period]]&lt;=$B$6,IF(Table2[[#This Row],[Period]]=1,$B$4,I258),"")</f>
        <v>136370.45488462935</v>
      </c>
      <c r="F259" s="12">
        <f>IF(Table2[[#This Row],[Period]]&lt;=$B$6,Table2[[#This Row],[Beginning Balance]]*$B$7,"")</f>
        <v>909.136365897529</v>
      </c>
      <c r="G259" s="12">
        <f>IF(Table2[[#This Row],[Period]]&lt;=$B$6,Table2[[#This Row],[Total Payment]]-Table2[[#This Row],[Interest Payment]],"")</f>
        <v>925.27506880091164</v>
      </c>
      <c r="H259" s="12">
        <f>IF(Table2[[#This Row],[Period]]&lt;=$B$6,$B$8,"")</f>
        <v>1834.4114346984406</v>
      </c>
      <c r="I259" s="12">
        <f>IF(Table2[[#This Row],[Period]]&lt;=$B$6,Table2[[#This Row],[Beginning Balance]]-Table2[[#This Row],[Principal Payment]],"")</f>
        <v>135445.17981582842</v>
      </c>
    </row>
    <row r="260" spans="4:9" x14ac:dyDescent="0.3">
      <c r="D260">
        <f t="shared" si="4"/>
        <v>259</v>
      </c>
      <c r="E260" s="12">
        <f>IF(Table2[[#This Row],[Period]]&lt;=$B$6,IF(Table2[[#This Row],[Period]]=1,$B$4,I259),"")</f>
        <v>135445.17981582842</v>
      </c>
      <c r="F260" s="12">
        <f>IF(Table2[[#This Row],[Period]]&lt;=$B$6,Table2[[#This Row],[Beginning Balance]]*$B$7,"")</f>
        <v>902.96786543885617</v>
      </c>
      <c r="G260" s="12">
        <f>IF(Table2[[#This Row],[Period]]&lt;=$B$6,Table2[[#This Row],[Total Payment]]-Table2[[#This Row],[Interest Payment]],"")</f>
        <v>931.44356925958448</v>
      </c>
      <c r="H260" s="12">
        <f>IF(Table2[[#This Row],[Period]]&lt;=$B$6,$B$8,"")</f>
        <v>1834.4114346984406</v>
      </c>
      <c r="I260" s="12">
        <f>IF(Table2[[#This Row],[Period]]&lt;=$B$6,Table2[[#This Row],[Beginning Balance]]-Table2[[#This Row],[Principal Payment]],"")</f>
        <v>134513.73624656885</v>
      </c>
    </row>
    <row r="261" spans="4:9" x14ac:dyDescent="0.3">
      <c r="D261">
        <f t="shared" si="4"/>
        <v>260</v>
      </c>
      <c r="E261" s="12">
        <f>IF(Table2[[#This Row],[Period]]&lt;=$B$6,IF(Table2[[#This Row],[Period]]=1,$B$4,I260),"")</f>
        <v>134513.73624656885</v>
      </c>
      <c r="F261" s="12">
        <f>IF(Table2[[#This Row],[Period]]&lt;=$B$6,Table2[[#This Row],[Beginning Balance]]*$B$7,"")</f>
        <v>896.75824164379242</v>
      </c>
      <c r="G261" s="12">
        <f>IF(Table2[[#This Row],[Period]]&lt;=$B$6,Table2[[#This Row],[Total Payment]]-Table2[[#This Row],[Interest Payment]],"")</f>
        <v>937.65319305464823</v>
      </c>
      <c r="H261" s="12">
        <f>IF(Table2[[#This Row],[Period]]&lt;=$B$6,$B$8,"")</f>
        <v>1834.4114346984406</v>
      </c>
      <c r="I261" s="12">
        <f>IF(Table2[[#This Row],[Period]]&lt;=$B$6,Table2[[#This Row],[Beginning Balance]]-Table2[[#This Row],[Principal Payment]],"")</f>
        <v>133576.08305351419</v>
      </c>
    </row>
    <row r="262" spans="4:9" x14ac:dyDescent="0.3">
      <c r="D262">
        <f t="shared" si="4"/>
        <v>261</v>
      </c>
      <c r="E262" s="12">
        <f>IF(Table2[[#This Row],[Period]]&lt;=$B$6,IF(Table2[[#This Row],[Period]]=1,$B$4,I261),"")</f>
        <v>133576.08305351419</v>
      </c>
      <c r="F262" s="12">
        <f>IF(Table2[[#This Row],[Period]]&lt;=$B$6,Table2[[#This Row],[Beginning Balance]]*$B$7,"")</f>
        <v>890.50722035676131</v>
      </c>
      <c r="G262" s="12">
        <f>IF(Table2[[#This Row],[Period]]&lt;=$B$6,Table2[[#This Row],[Total Payment]]-Table2[[#This Row],[Interest Payment]],"")</f>
        <v>943.90421434167934</v>
      </c>
      <c r="H262" s="12">
        <f>IF(Table2[[#This Row],[Period]]&lt;=$B$6,$B$8,"")</f>
        <v>1834.4114346984406</v>
      </c>
      <c r="I262" s="12">
        <f>IF(Table2[[#This Row],[Period]]&lt;=$B$6,Table2[[#This Row],[Beginning Balance]]-Table2[[#This Row],[Principal Payment]],"")</f>
        <v>132632.1788391725</v>
      </c>
    </row>
    <row r="263" spans="4:9" x14ac:dyDescent="0.3">
      <c r="D263">
        <f t="shared" si="4"/>
        <v>262</v>
      </c>
      <c r="E263" s="12">
        <f>IF(Table2[[#This Row],[Period]]&lt;=$B$6,IF(Table2[[#This Row],[Period]]=1,$B$4,I262),"")</f>
        <v>132632.1788391725</v>
      </c>
      <c r="F263" s="12">
        <f>IF(Table2[[#This Row],[Period]]&lt;=$B$6,Table2[[#This Row],[Beginning Balance]]*$B$7,"")</f>
        <v>884.21452559448335</v>
      </c>
      <c r="G263" s="12">
        <f>IF(Table2[[#This Row],[Period]]&lt;=$B$6,Table2[[#This Row],[Total Payment]]-Table2[[#This Row],[Interest Payment]],"")</f>
        <v>950.1969091039573</v>
      </c>
      <c r="H263" s="12">
        <f>IF(Table2[[#This Row],[Period]]&lt;=$B$6,$B$8,"")</f>
        <v>1834.4114346984406</v>
      </c>
      <c r="I263" s="12">
        <f>IF(Table2[[#This Row],[Period]]&lt;=$B$6,Table2[[#This Row],[Beginning Balance]]-Table2[[#This Row],[Principal Payment]],"")</f>
        <v>131681.98193006855</v>
      </c>
    </row>
    <row r="264" spans="4:9" x14ac:dyDescent="0.3">
      <c r="D264">
        <f t="shared" si="4"/>
        <v>263</v>
      </c>
      <c r="E264" s="12">
        <f>IF(Table2[[#This Row],[Period]]&lt;=$B$6,IF(Table2[[#This Row],[Period]]=1,$B$4,I263),"")</f>
        <v>131681.98193006855</v>
      </c>
      <c r="F264" s="12">
        <f>IF(Table2[[#This Row],[Period]]&lt;=$B$6,Table2[[#This Row],[Beginning Balance]]*$B$7,"")</f>
        <v>877.87987953379036</v>
      </c>
      <c r="G264" s="12">
        <f>IF(Table2[[#This Row],[Period]]&lt;=$B$6,Table2[[#This Row],[Total Payment]]-Table2[[#This Row],[Interest Payment]],"")</f>
        <v>956.53155516465029</v>
      </c>
      <c r="H264" s="12">
        <f>IF(Table2[[#This Row],[Period]]&lt;=$B$6,$B$8,"")</f>
        <v>1834.4114346984406</v>
      </c>
      <c r="I264" s="12">
        <f>IF(Table2[[#This Row],[Period]]&lt;=$B$6,Table2[[#This Row],[Beginning Balance]]-Table2[[#This Row],[Principal Payment]],"")</f>
        <v>130725.4503749039</v>
      </c>
    </row>
    <row r="265" spans="4:9" x14ac:dyDescent="0.3">
      <c r="D265">
        <f t="shared" si="4"/>
        <v>264</v>
      </c>
      <c r="E265" s="12">
        <f>IF(Table2[[#This Row],[Period]]&lt;=$B$6,IF(Table2[[#This Row],[Period]]=1,$B$4,I264),"")</f>
        <v>130725.4503749039</v>
      </c>
      <c r="F265" s="12">
        <f>IF(Table2[[#This Row],[Period]]&lt;=$B$6,Table2[[#This Row],[Beginning Balance]]*$B$7,"")</f>
        <v>871.50300249935935</v>
      </c>
      <c r="G265" s="12">
        <f>IF(Table2[[#This Row],[Period]]&lt;=$B$6,Table2[[#This Row],[Total Payment]]-Table2[[#This Row],[Interest Payment]],"")</f>
        <v>962.90843219908129</v>
      </c>
      <c r="H265" s="12">
        <f>IF(Table2[[#This Row],[Period]]&lt;=$B$6,$B$8,"")</f>
        <v>1834.4114346984406</v>
      </c>
      <c r="I265" s="12">
        <f>IF(Table2[[#This Row],[Period]]&lt;=$B$6,Table2[[#This Row],[Beginning Balance]]-Table2[[#This Row],[Principal Payment]],"")</f>
        <v>129762.54194270482</v>
      </c>
    </row>
    <row r="266" spans="4:9" x14ac:dyDescent="0.3">
      <c r="D266">
        <f t="shared" si="4"/>
        <v>265</v>
      </c>
      <c r="E266" s="12">
        <f>IF(Table2[[#This Row],[Period]]&lt;=$B$6,IF(Table2[[#This Row],[Period]]=1,$B$4,I265),"")</f>
        <v>129762.54194270482</v>
      </c>
      <c r="F266" s="12">
        <f>IF(Table2[[#This Row],[Period]]&lt;=$B$6,Table2[[#This Row],[Beginning Balance]]*$B$7,"")</f>
        <v>865.08361295136547</v>
      </c>
      <c r="G266" s="12">
        <f>IF(Table2[[#This Row],[Period]]&lt;=$B$6,Table2[[#This Row],[Total Payment]]-Table2[[#This Row],[Interest Payment]],"")</f>
        <v>969.32782174707518</v>
      </c>
      <c r="H266" s="12">
        <f>IF(Table2[[#This Row],[Period]]&lt;=$B$6,$B$8,"")</f>
        <v>1834.4114346984406</v>
      </c>
      <c r="I266" s="12">
        <f>IF(Table2[[#This Row],[Period]]&lt;=$B$6,Table2[[#This Row],[Beginning Balance]]-Table2[[#This Row],[Principal Payment]],"")</f>
        <v>128793.21412095774</v>
      </c>
    </row>
    <row r="267" spans="4:9" x14ac:dyDescent="0.3">
      <c r="D267">
        <f t="shared" si="4"/>
        <v>266</v>
      </c>
      <c r="E267" s="12">
        <f>IF(Table2[[#This Row],[Period]]&lt;=$B$6,IF(Table2[[#This Row],[Period]]=1,$B$4,I266),"")</f>
        <v>128793.21412095774</v>
      </c>
      <c r="F267" s="12">
        <f>IF(Table2[[#This Row],[Period]]&lt;=$B$6,Table2[[#This Row],[Beginning Balance]]*$B$7,"")</f>
        <v>858.62142747305165</v>
      </c>
      <c r="G267" s="12">
        <f>IF(Table2[[#This Row],[Period]]&lt;=$B$6,Table2[[#This Row],[Total Payment]]-Table2[[#This Row],[Interest Payment]],"")</f>
        <v>975.79000722538899</v>
      </c>
      <c r="H267" s="12">
        <f>IF(Table2[[#This Row],[Period]]&lt;=$B$6,$B$8,"")</f>
        <v>1834.4114346984406</v>
      </c>
      <c r="I267" s="12">
        <f>IF(Table2[[#This Row],[Period]]&lt;=$B$6,Table2[[#This Row],[Beginning Balance]]-Table2[[#This Row],[Principal Payment]],"")</f>
        <v>127817.42411373236</v>
      </c>
    </row>
    <row r="268" spans="4:9" x14ac:dyDescent="0.3">
      <c r="D268">
        <f t="shared" si="4"/>
        <v>267</v>
      </c>
      <c r="E268" s="12">
        <f>IF(Table2[[#This Row],[Period]]&lt;=$B$6,IF(Table2[[#This Row],[Period]]=1,$B$4,I267),"")</f>
        <v>127817.42411373236</v>
      </c>
      <c r="F268" s="12">
        <f>IF(Table2[[#This Row],[Period]]&lt;=$B$6,Table2[[#This Row],[Beginning Balance]]*$B$7,"")</f>
        <v>852.11616075821576</v>
      </c>
      <c r="G268" s="12">
        <f>IF(Table2[[#This Row],[Period]]&lt;=$B$6,Table2[[#This Row],[Total Payment]]-Table2[[#This Row],[Interest Payment]],"")</f>
        <v>982.29527394022489</v>
      </c>
      <c r="H268" s="12">
        <f>IF(Table2[[#This Row],[Period]]&lt;=$B$6,$B$8,"")</f>
        <v>1834.4114346984406</v>
      </c>
      <c r="I268" s="12">
        <f>IF(Table2[[#This Row],[Period]]&lt;=$B$6,Table2[[#This Row],[Beginning Balance]]-Table2[[#This Row],[Principal Payment]],"")</f>
        <v>126835.12883979213</v>
      </c>
    </row>
    <row r="269" spans="4:9" x14ac:dyDescent="0.3">
      <c r="D269">
        <f t="shared" si="4"/>
        <v>268</v>
      </c>
      <c r="E269" s="12">
        <f>IF(Table2[[#This Row],[Period]]&lt;=$B$6,IF(Table2[[#This Row],[Period]]=1,$B$4,I268),"")</f>
        <v>126835.12883979213</v>
      </c>
      <c r="F269" s="12">
        <f>IF(Table2[[#This Row],[Period]]&lt;=$B$6,Table2[[#This Row],[Beginning Balance]]*$B$7,"")</f>
        <v>845.56752559861422</v>
      </c>
      <c r="G269" s="12">
        <f>IF(Table2[[#This Row],[Period]]&lt;=$B$6,Table2[[#This Row],[Total Payment]]-Table2[[#This Row],[Interest Payment]],"")</f>
        <v>988.84390909982642</v>
      </c>
      <c r="H269" s="12">
        <f>IF(Table2[[#This Row],[Period]]&lt;=$B$6,$B$8,"")</f>
        <v>1834.4114346984406</v>
      </c>
      <c r="I269" s="12">
        <f>IF(Table2[[#This Row],[Period]]&lt;=$B$6,Table2[[#This Row],[Beginning Balance]]-Table2[[#This Row],[Principal Payment]],"")</f>
        <v>125846.2849306923</v>
      </c>
    </row>
    <row r="270" spans="4:9" x14ac:dyDescent="0.3">
      <c r="D270">
        <f t="shared" si="4"/>
        <v>269</v>
      </c>
      <c r="E270" s="12">
        <f>IF(Table2[[#This Row],[Period]]&lt;=$B$6,IF(Table2[[#This Row],[Period]]=1,$B$4,I269),"")</f>
        <v>125846.2849306923</v>
      </c>
      <c r="F270" s="12">
        <f>IF(Table2[[#This Row],[Period]]&lt;=$B$6,Table2[[#This Row],[Beginning Balance]]*$B$7,"")</f>
        <v>838.97523287128206</v>
      </c>
      <c r="G270" s="12">
        <f>IF(Table2[[#This Row],[Period]]&lt;=$B$6,Table2[[#This Row],[Total Payment]]-Table2[[#This Row],[Interest Payment]],"")</f>
        <v>995.43620182715858</v>
      </c>
      <c r="H270" s="12">
        <f>IF(Table2[[#This Row],[Period]]&lt;=$B$6,$B$8,"")</f>
        <v>1834.4114346984406</v>
      </c>
      <c r="I270" s="12">
        <f>IF(Table2[[#This Row],[Period]]&lt;=$B$6,Table2[[#This Row],[Beginning Balance]]-Table2[[#This Row],[Principal Payment]],"")</f>
        <v>124850.84872886514</v>
      </c>
    </row>
    <row r="271" spans="4:9" x14ac:dyDescent="0.3">
      <c r="D271">
        <f t="shared" si="4"/>
        <v>270</v>
      </c>
      <c r="E271" s="12">
        <f>IF(Table2[[#This Row],[Period]]&lt;=$B$6,IF(Table2[[#This Row],[Period]]=1,$B$4,I270),"")</f>
        <v>124850.84872886514</v>
      </c>
      <c r="F271" s="12">
        <f>IF(Table2[[#This Row],[Period]]&lt;=$B$6,Table2[[#This Row],[Beginning Balance]]*$B$7,"")</f>
        <v>832.3389915257676</v>
      </c>
      <c r="G271" s="12">
        <f>IF(Table2[[#This Row],[Period]]&lt;=$B$6,Table2[[#This Row],[Total Payment]]-Table2[[#This Row],[Interest Payment]],"")</f>
        <v>1002.072443172673</v>
      </c>
      <c r="H271" s="12">
        <f>IF(Table2[[#This Row],[Period]]&lt;=$B$6,$B$8,"")</f>
        <v>1834.4114346984406</v>
      </c>
      <c r="I271" s="12">
        <f>IF(Table2[[#This Row],[Period]]&lt;=$B$6,Table2[[#This Row],[Beginning Balance]]-Table2[[#This Row],[Principal Payment]],"")</f>
        <v>123848.77628569247</v>
      </c>
    </row>
    <row r="272" spans="4:9" x14ac:dyDescent="0.3">
      <c r="D272">
        <f t="shared" si="4"/>
        <v>271</v>
      </c>
      <c r="E272" s="12">
        <f>IF(Table2[[#This Row],[Period]]&lt;=$B$6,IF(Table2[[#This Row],[Period]]=1,$B$4,I271),"")</f>
        <v>123848.77628569247</v>
      </c>
      <c r="F272" s="12">
        <f>IF(Table2[[#This Row],[Period]]&lt;=$B$6,Table2[[#This Row],[Beginning Balance]]*$B$7,"")</f>
        <v>825.65850857128316</v>
      </c>
      <c r="G272" s="12">
        <f>IF(Table2[[#This Row],[Period]]&lt;=$B$6,Table2[[#This Row],[Total Payment]]-Table2[[#This Row],[Interest Payment]],"")</f>
        <v>1008.7529261271575</v>
      </c>
      <c r="H272" s="12">
        <f>IF(Table2[[#This Row],[Period]]&lt;=$B$6,$B$8,"")</f>
        <v>1834.4114346984406</v>
      </c>
      <c r="I272" s="12">
        <f>IF(Table2[[#This Row],[Period]]&lt;=$B$6,Table2[[#This Row],[Beginning Balance]]-Table2[[#This Row],[Principal Payment]],"")</f>
        <v>122840.02335956531</v>
      </c>
    </row>
    <row r="273" spans="4:9" x14ac:dyDescent="0.3">
      <c r="D273">
        <f t="shared" si="4"/>
        <v>272</v>
      </c>
      <c r="E273" s="12">
        <f>IF(Table2[[#This Row],[Period]]&lt;=$B$6,IF(Table2[[#This Row],[Period]]=1,$B$4,I272),"")</f>
        <v>122840.02335956531</v>
      </c>
      <c r="F273" s="12">
        <f>IF(Table2[[#This Row],[Period]]&lt;=$B$6,Table2[[#This Row],[Beginning Balance]]*$B$7,"")</f>
        <v>818.93348906376877</v>
      </c>
      <c r="G273" s="12">
        <f>IF(Table2[[#This Row],[Period]]&lt;=$B$6,Table2[[#This Row],[Total Payment]]-Table2[[#This Row],[Interest Payment]],"")</f>
        <v>1015.4779456346719</v>
      </c>
      <c r="H273" s="12">
        <f>IF(Table2[[#This Row],[Period]]&lt;=$B$6,$B$8,"")</f>
        <v>1834.4114346984406</v>
      </c>
      <c r="I273" s="12">
        <f>IF(Table2[[#This Row],[Period]]&lt;=$B$6,Table2[[#This Row],[Beginning Balance]]-Table2[[#This Row],[Principal Payment]],"")</f>
        <v>121824.54541393064</v>
      </c>
    </row>
    <row r="274" spans="4:9" x14ac:dyDescent="0.3">
      <c r="D274">
        <f t="shared" si="4"/>
        <v>273</v>
      </c>
      <c r="E274" s="12">
        <f>IF(Table2[[#This Row],[Period]]&lt;=$B$6,IF(Table2[[#This Row],[Period]]=1,$B$4,I273),"")</f>
        <v>121824.54541393064</v>
      </c>
      <c r="F274" s="12">
        <f>IF(Table2[[#This Row],[Period]]&lt;=$B$6,Table2[[#This Row],[Beginning Balance]]*$B$7,"")</f>
        <v>812.163636092871</v>
      </c>
      <c r="G274" s="12">
        <f>IF(Table2[[#This Row],[Period]]&lt;=$B$6,Table2[[#This Row],[Total Payment]]-Table2[[#This Row],[Interest Payment]],"")</f>
        <v>1022.2477986055696</v>
      </c>
      <c r="H274" s="12">
        <f>IF(Table2[[#This Row],[Period]]&lt;=$B$6,$B$8,"")</f>
        <v>1834.4114346984406</v>
      </c>
      <c r="I274" s="12">
        <f>IF(Table2[[#This Row],[Period]]&lt;=$B$6,Table2[[#This Row],[Beginning Balance]]-Table2[[#This Row],[Principal Payment]],"")</f>
        <v>120802.29761532506</v>
      </c>
    </row>
    <row r="275" spans="4:9" x14ac:dyDescent="0.3">
      <c r="D275">
        <f t="shared" si="4"/>
        <v>274</v>
      </c>
      <c r="E275" s="12">
        <f>IF(Table2[[#This Row],[Period]]&lt;=$B$6,IF(Table2[[#This Row],[Period]]=1,$B$4,I274),"")</f>
        <v>120802.29761532506</v>
      </c>
      <c r="F275" s="12">
        <f>IF(Table2[[#This Row],[Period]]&lt;=$B$6,Table2[[#This Row],[Beginning Balance]]*$B$7,"")</f>
        <v>805.34865076883386</v>
      </c>
      <c r="G275" s="12">
        <f>IF(Table2[[#This Row],[Period]]&lt;=$B$6,Table2[[#This Row],[Total Payment]]-Table2[[#This Row],[Interest Payment]],"")</f>
        <v>1029.0627839296067</v>
      </c>
      <c r="H275" s="12">
        <f>IF(Table2[[#This Row],[Period]]&lt;=$B$6,$B$8,"")</f>
        <v>1834.4114346984406</v>
      </c>
      <c r="I275" s="12">
        <f>IF(Table2[[#This Row],[Period]]&lt;=$B$6,Table2[[#This Row],[Beginning Balance]]-Table2[[#This Row],[Principal Payment]],"")</f>
        <v>119773.23483139546</v>
      </c>
    </row>
    <row r="276" spans="4:9" x14ac:dyDescent="0.3">
      <c r="D276">
        <f t="shared" si="4"/>
        <v>275</v>
      </c>
      <c r="E276" s="12">
        <f>IF(Table2[[#This Row],[Period]]&lt;=$B$6,IF(Table2[[#This Row],[Period]]=1,$B$4,I275),"")</f>
        <v>119773.23483139546</v>
      </c>
      <c r="F276" s="12">
        <f>IF(Table2[[#This Row],[Period]]&lt;=$B$6,Table2[[#This Row],[Beginning Balance]]*$B$7,"")</f>
        <v>798.48823220930308</v>
      </c>
      <c r="G276" s="12">
        <f>IF(Table2[[#This Row],[Period]]&lt;=$B$6,Table2[[#This Row],[Total Payment]]-Table2[[#This Row],[Interest Payment]],"")</f>
        <v>1035.9232024891376</v>
      </c>
      <c r="H276" s="12">
        <f>IF(Table2[[#This Row],[Period]]&lt;=$B$6,$B$8,"")</f>
        <v>1834.4114346984406</v>
      </c>
      <c r="I276" s="12">
        <f>IF(Table2[[#This Row],[Period]]&lt;=$B$6,Table2[[#This Row],[Beginning Balance]]-Table2[[#This Row],[Principal Payment]],"")</f>
        <v>118737.31162890632</v>
      </c>
    </row>
    <row r="277" spans="4:9" x14ac:dyDescent="0.3">
      <c r="D277">
        <f t="shared" si="4"/>
        <v>276</v>
      </c>
      <c r="E277" s="12">
        <f>IF(Table2[[#This Row],[Period]]&lt;=$B$6,IF(Table2[[#This Row],[Period]]=1,$B$4,I276),"")</f>
        <v>118737.31162890632</v>
      </c>
      <c r="F277" s="12">
        <f>IF(Table2[[#This Row],[Period]]&lt;=$B$6,Table2[[#This Row],[Beginning Balance]]*$B$7,"")</f>
        <v>791.58207752604221</v>
      </c>
      <c r="G277" s="12">
        <f>IF(Table2[[#This Row],[Period]]&lt;=$B$6,Table2[[#This Row],[Total Payment]]-Table2[[#This Row],[Interest Payment]],"")</f>
        <v>1042.8293571723984</v>
      </c>
      <c r="H277" s="12">
        <f>IF(Table2[[#This Row],[Period]]&lt;=$B$6,$B$8,"")</f>
        <v>1834.4114346984406</v>
      </c>
      <c r="I277" s="12">
        <f>IF(Table2[[#This Row],[Period]]&lt;=$B$6,Table2[[#This Row],[Beginning Balance]]-Table2[[#This Row],[Principal Payment]],"")</f>
        <v>117694.48227173393</v>
      </c>
    </row>
    <row r="278" spans="4:9" x14ac:dyDescent="0.3">
      <c r="D278">
        <f t="shared" si="4"/>
        <v>277</v>
      </c>
      <c r="E278" s="12">
        <f>IF(Table2[[#This Row],[Period]]&lt;=$B$6,IF(Table2[[#This Row],[Period]]=1,$B$4,I277),"")</f>
        <v>117694.48227173393</v>
      </c>
      <c r="F278" s="12">
        <f>IF(Table2[[#This Row],[Period]]&lt;=$B$6,Table2[[#This Row],[Beginning Balance]]*$B$7,"")</f>
        <v>784.62988181155959</v>
      </c>
      <c r="G278" s="12">
        <f>IF(Table2[[#This Row],[Period]]&lt;=$B$6,Table2[[#This Row],[Total Payment]]-Table2[[#This Row],[Interest Payment]],"")</f>
        <v>1049.7815528868809</v>
      </c>
      <c r="H278" s="12">
        <f>IF(Table2[[#This Row],[Period]]&lt;=$B$6,$B$8,"")</f>
        <v>1834.4114346984406</v>
      </c>
      <c r="I278" s="12">
        <f>IF(Table2[[#This Row],[Period]]&lt;=$B$6,Table2[[#This Row],[Beginning Balance]]-Table2[[#This Row],[Principal Payment]],"")</f>
        <v>116644.70071884705</v>
      </c>
    </row>
    <row r="279" spans="4:9" x14ac:dyDescent="0.3">
      <c r="D279">
        <f t="shared" si="4"/>
        <v>278</v>
      </c>
      <c r="E279" s="12">
        <f>IF(Table2[[#This Row],[Period]]&lt;=$B$6,IF(Table2[[#This Row],[Period]]=1,$B$4,I278),"")</f>
        <v>116644.70071884705</v>
      </c>
      <c r="F279" s="12">
        <f>IF(Table2[[#This Row],[Period]]&lt;=$B$6,Table2[[#This Row],[Beginning Balance]]*$B$7,"")</f>
        <v>777.63133812564706</v>
      </c>
      <c r="G279" s="12">
        <f>IF(Table2[[#This Row],[Period]]&lt;=$B$6,Table2[[#This Row],[Total Payment]]-Table2[[#This Row],[Interest Payment]],"")</f>
        <v>1056.7800965727936</v>
      </c>
      <c r="H279" s="12">
        <f>IF(Table2[[#This Row],[Period]]&lt;=$B$6,$B$8,"")</f>
        <v>1834.4114346984406</v>
      </c>
      <c r="I279" s="12">
        <f>IF(Table2[[#This Row],[Period]]&lt;=$B$6,Table2[[#This Row],[Beginning Balance]]-Table2[[#This Row],[Principal Payment]],"")</f>
        <v>115587.92062227425</v>
      </c>
    </row>
    <row r="280" spans="4:9" x14ac:dyDescent="0.3">
      <c r="D280">
        <f t="shared" si="4"/>
        <v>279</v>
      </c>
      <c r="E280" s="12">
        <f>IF(Table2[[#This Row],[Period]]&lt;=$B$6,IF(Table2[[#This Row],[Period]]=1,$B$4,I279),"")</f>
        <v>115587.92062227425</v>
      </c>
      <c r="F280" s="12">
        <f>IF(Table2[[#This Row],[Period]]&lt;=$B$6,Table2[[#This Row],[Beginning Balance]]*$B$7,"")</f>
        <v>770.58613748182836</v>
      </c>
      <c r="G280" s="12">
        <f>IF(Table2[[#This Row],[Period]]&lt;=$B$6,Table2[[#This Row],[Total Payment]]-Table2[[#This Row],[Interest Payment]],"")</f>
        <v>1063.8252972166124</v>
      </c>
      <c r="H280" s="12">
        <f>IF(Table2[[#This Row],[Period]]&lt;=$B$6,$B$8,"")</f>
        <v>1834.4114346984406</v>
      </c>
      <c r="I280" s="12">
        <f>IF(Table2[[#This Row],[Period]]&lt;=$B$6,Table2[[#This Row],[Beginning Balance]]-Table2[[#This Row],[Principal Payment]],"")</f>
        <v>114524.09532505764</v>
      </c>
    </row>
    <row r="281" spans="4:9" x14ac:dyDescent="0.3">
      <c r="D281">
        <f t="shared" si="4"/>
        <v>280</v>
      </c>
      <c r="E281" s="12">
        <f>IF(Table2[[#This Row],[Period]]&lt;=$B$6,IF(Table2[[#This Row],[Period]]=1,$B$4,I280),"")</f>
        <v>114524.09532505764</v>
      </c>
      <c r="F281" s="12">
        <f>IF(Table2[[#This Row],[Period]]&lt;=$B$6,Table2[[#This Row],[Beginning Balance]]*$B$7,"")</f>
        <v>763.49396883371764</v>
      </c>
      <c r="G281" s="12">
        <f>IF(Table2[[#This Row],[Period]]&lt;=$B$6,Table2[[#This Row],[Total Payment]]-Table2[[#This Row],[Interest Payment]],"")</f>
        <v>1070.917465864723</v>
      </c>
      <c r="H281" s="12">
        <f>IF(Table2[[#This Row],[Period]]&lt;=$B$6,$B$8,"")</f>
        <v>1834.4114346984406</v>
      </c>
      <c r="I281" s="12">
        <f>IF(Table2[[#This Row],[Period]]&lt;=$B$6,Table2[[#This Row],[Beginning Balance]]-Table2[[#This Row],[Principal Payment]],"")</f>
        <v>113453.17785919292</v>
      </c>
    </row>
    <row r="282" spans="4:9" x14ac:dyDescent="0.3">
      <c r="D282">
        <f t="shared" si="4"/>
        <v>281</v>
      </c>
      <c r="E282" s="12">
        <f>IF(Table2[[#This Row],[Period]]&lt;=$B$6,IF(Table2[[#This Row],[Period]]=1,$B$4,I281),"")</f>
        <v>113453.17785919292</v>
      </c>
      <c r="F282" s="12">
        <f>IF(Table2[[#This Row],[Period]]&lt;=$B$6,Table2[[#This Row],[Beginning Balance]]*$B$7,"")</f>
        <v>756.35451906128617</v>
      </c>
      <c r="G282" s="12">
        <f>IF(Table2[[#This Row],[Period]]&lt;=$B$6,Table2[[#This Row],[Total Payment]]-Table2[[#This Row],[Interest Payment]],"")</f>
        <v>1078.0569156371544</v>
      </c>
      <c r="H282" s="12">
        <f>IF(Table2[[#This Row],[Period]]&lt;=$B$6,$B$8,"")</f>
        <v>1834.4114346984406</v>
      </c>
      <c r="I282" s="12">
        <f>IF(Table2[[#This Row],[Period]]&lt;=$B$6,Table2[[#This Row],[Beginning Balance]]-Table2[[#This Row],[Principal Payment]],"")</f>
        <v>112375.12094355577</v>
      </c>
    </row>
    <row r="283" spans="4:9" x14ac:dyDescent="0.3">
      <c r="D283">
        <f t="shared" si="4"/>
        <v>282</v>
      </c>
      <c r="E283" s="12">
        <f>IF(Table2[[#This Row],[Period]]&lt;=$B$6,IF(Table2[[#This Row],[Period]]=1,$B$4,I282),"")</f>
        <v>112375.12094355577</v>
      </c>
      <c r="F283" s="12">
        <f>IF(Table2[[#This Row],[Period]]&lt;=$B$6,Table2[[#This Row],[Beginning Balance]]*$B$7,"")</f>
        <v>749.16747295703851</v>
      </c>
      <c r="G283" s="12">
        <f>IF(Table2[[#This Row],[Period]]&lt;=$B$6,Table2[[#This Row],[Total Payment]]-Table2[[#This Row],[Interest Payment]],"")</f>
        <v>1085.243961741402</v>
      </c>
      <c r="H283" s="12">
        <f>IF(Table2[[#This Row],[Period]]&lt;=$B$6,$B$8,"")</f>
        <v>1834.4114346984406</v>
      </c>
      <c r="I283" s="12">
        <f>IF(Table2[[#This Row],[Period]]&lt;=$B$6,Table2[[#This Row],[Beginning Balance]]-Table2[[#This Row],[Principal Payment]],"")</f>
        <v>111289.87698181436</v>
      </c>
    </row>
    <row r="284" spans="4:9" x14ac:dyDescent="0.3">
      <c r="D284">
        <f t="shared" si="4"/>
        <v>283</v>
      </c>
      <c r="E284" s="12">
        <f>IF(Table2[[#This Row],[Period]]&lt;=$B$6,IF(Table2[[#This Row],[Period]]=1,$B$4,I283),"")</f>
        <v>111289.87698181436</v>
      </c>
      <c r="F284" s="12">
        <f>IF(Table2[[#This Row],[Period]]&lt;=$B$6,Table2[[#This Row],[Beginning Balance]]*$B$7,"")</f>
        <v>741.93251321209584</v>
      </c>
      <c r="G284" s="12">
        <f>IF(Table2[[#This Row],[Period]]&lt;=$B$6,Table2[[#This Row],[Total Payment]]-Table2[[#This Row],[Interest Payment]],"")</f>
        <v>1092.4789214863449</v>
      </c>
      <c r="H284" s="12">
        <f>IF(Table2[[#This Row],[Period]]&lt;=$B$6,$B$8,"")</f>
        <v>1834.4114346984406</v>
      </c>
      <c r="I284" s="12">
        <f>IF(Table2[[#This Row],[Period]]&lt;=$B$6,Table2[[#This Row],[Beginning Balance]]-Table2[[#This Row],[Principal Payment]],"")</f>
        <v>110197.39806032802</v>
      </c>
    </row>
    <row r="285" spans="4:9" x14ac:dyDescent="0.3">
      <c r="D285">
        <f t="shared" si="4"/>
        <v>284</v>
      </c>
      <c r="E285" s="12">
        <f>IF(Table2[[#This Row],[Period]]&lt;=$B$6,IF(Table2[[#This Row],[Period]]=1,$B$4,I284),"")</f>
        <v>110197.39806032802</v>
      </c>
      <c r="F285" s="12">
        <f>IF(Table2[[#This Row],[Period]]&lt;=$B$6,Table2[[#This Row],[Beginning Balance]]*$B$7,"")</f>
        <v>734.64932040218685</v>
      </c>
      <c r="G285" s="12">
        <f>IF(Table2[[#This Row],[Period]]&lt;=$B$6,Table2[[#This Row],[Total Payment]]-Table2[[#This Row],[Interest Payment]],"")</f>
        <v>1099.7621142962539</v>
      </c>
      <c r="H285" s="12">
        <f>IF(Table2[[#This Row],[Period]]&lt;=$B$6,$B$8,"")</f>
        <v>1834.4114346984406</v>
      </c>
      <c r="I285" s="12">
        <f>IF(Table2[[#This Row],[Period]]&lt;=$B$6,Table2[[#This Row],[Beginning Balance]]-Table2[[#This Row],[Principal Payment]],"")</f>
        <v>109097.63594603176</v>
      </c>
    </row>
    <row r="286" spans="4:9" x14ac:dyDescent="0.3">
      <c r="D286">
        <f t="shared" si="4"/>
        <v>285</v>
      </c>
      <c r="E286" s="12">
        <f>IF(Table2[[#This Row],[Period]]&lt;=$B$6,IF(Table2[[#This Row],[Period]]=1,$B$4,I285),"")</f>
        <v>109097.63594603176</v>
      </c>
      <c r="F286" s="12">
        <f>IF(Table2[[#This Row],[Period]]&lt;=$B$6,Table2[[#This Row],[Beginning Balance]]*$B$7,"")</f>
        <v>727.31757297354511</v>
      </c>
      <c r="G286" s="12">
        <f>IF(Table2[[#This Row],[Period]]&lt;=$B$6,Table2[[#This Row],[Total Payment]]-Table2[[#This Row],[Interest Payment]],"")</f>
        <v>1107.0938617248955</v>
      </c>
      <c r="H286" s="12">
        <f>IF(Table2[[#This Row],[Period]]&lt;=$B$6,$B$8,"")</f>
        <v>1834.4114346984406</v>
      </c>
      <c r="I286" s="12">
        <f>IF(Table2[[#This Row],[Period]]&lt;=$B$6,Table2[[#This Row],[Beginning Balance]]-Table2[[#This Row],[Principal Payment]],"")</f>
        <v>107990.54208430687</v>
      </c>
    </row>
    <row r="287" spans="4:9" x14ac:dyDescent="0.3">
      <c r="D287">
        <f t="shared" si="4"/>
        <v>286</v>
      </c>
      <c r="E287" s="12">
        <f>IF(Table2[[#This Row],[Period]]&lt;=$B$6,IF(Table2[[#This Row],[Period]]=1,$B$4,I286),"")</f>
        <v>107990.54208430687</v>
      </c>
      <c r="F287" s="12">
        <f>IF(Table2[[#This Row],[Period]]&lt;=$B$6,Table2[[#This Row],[Beginning Balance]]*$B$7,"")</f>
        <v>719.93694722871248</v>
      </c>
      <c r="G287" s="12">
        <f>IF(Table2[[#This Row],[Period]]&lt;=$B$6,Table2[[#This Row],[Total Payment]]-Table2[[#This Row],[Interest Payment]],"")</f>
        <v>1114.474487469728</v>
      </c>
      <c r="H287" s="12">
        <f>IF(Table2[[#This Row],[Period]]&lt;=$B$6,$B$8,"")</f>
        <v>1834.4114346984406</v>
      </c>
      <c r="I287" s="12">
        <f>IF(Table2[[#This Row],[Period]]&lt;=$B$6,Table2[[#This Row],[Beginning Balance]]-Table2[[#This Row],[Principal Payment]],"")</f>
        <v>106876.06759683715</v>
      </c>
    </row>
    <row r="288" spans="4:9" x14ac:dyDescent="0.3">
      <c r="D288">
        <f t="shared" si="4"/>
        <v>287</v>
      </c>
      <c r="E288" s="12">
        <f>IF(Table2[[#This Row],[Period]]&lt;=$B$6,IF(Table2[[#This Row],[Period]]=1,$B$4,I287),"")</f>
        <v>106876.06759683715</v>
      </c>
      <c r="F288" s="12">
        <f>IF(Table2[[#This Row],[Period]]&lt;=$B$6,Table2[[#This Row],[Beginning Balance]]*$B$7,"")</f>
        <v>712.50711731224771</v>
      </c>
      <c r="G288" s="12">
        <f>IF(Table2[[#This Row],[Period]]&lt;=$B$6,Table2[[#This Row],[Total Payment]]-Table2[[#This Row],[Interest Payment]],"")</f>
        <v>1121.9043173861928</v>
      </c>
      <c r="H288" s="12">
        <f>IF(Table2[[#This Row],[Period]]&lt;=$B$6,$B$8,"")</f>
        <v>1834.4114346984406</v>
      </c>
      <c r="I288" s="12">
        <f>IF(Table2[[#This Row],[Period]]&lt;=$B$6,Table2[[#This Row],[Beginning Balance]]-Table2[[#This Row],[Principal Payment]],"")</f>
        <v>105754.16327945096</v>
      </c>
    </row>
    <row r="289" spans="4:9" x14ac:dyDescent="0.3">
      <c r="D289">
        <f t="shared" si="4"/>
        <v>288</v>
      </c>
      <c r="E289" s="12">
        <f>IF(Table2[[#This Row],[Period]]&lt;=$B$6,IF(Table2[[#This Row],[Period]]=1,$B$4,I288),"")</f>
        <v>105754.16327945096</v>
      </c>
      <c r="F289" s="12">
        <f>IF(Table2[[#This Row],[Period]]&lt;=$B$6,Table2[[#This Row],[Beginning Balance]]*$B$7,"")</f>
        <v>705.02775519633985</v>
      </c>
      <c r="G289" s="12">
        <f>IF(Table2[[#This Row],[Period]]&lt;=$B$6,Table2[[#This Row],[Total Payment]]-Table2[[#This Row],[Interest Payment]],"")</f>
        <v>1129.3836795021007</v>
      </c>
      <c r="H289" s="12">
        <f>IF(Table2[[#This Row],[Period]]&lt;=$B$6,$B$8,"")</f>
        <v>1834.4114346984406</v>
      </c>
      <c r="I289" s="12">
        <f>IF(Table2[[#This Row],[Period]]&lt;=$B$6,Table2[[#This Row],[Beginning Balance]]-Table2[[#This Row],[Principal Payment]],"")</f>
        <v>104624.77959994886</v>
      </c>
    </row>
    <row r="290" spans="4:9" x14ac:dyDescent="0.3">
      <c r="D290">
        <f t="shared" si="4"/>
        <v>289</v>
      </c>
      <c r="E290" s="12">
        <f>IF(Table2[[#This Row],[Period]]&lt;=$B$6,IF(Table2[[#This Row],[Period]]=1,$B$4,I289),"")</f>
        <v>104624.77959994886</v>
      </c>
      <c r="F290" s="12">
        <f>IF(Table2[[#This Row],[Period]]&lt;=$B$6,Table2[[#This Row],[Beginning Balance]]*$B$7,"")</f>
        <v>697.49853066632579</v>
      </c>
      <c r="G290" s="12">
        <f>IF(Table2[[#This Row],[Period]]&lt;=$B$6,Table2[[#This Row],[Total Payment]]-Table2[[#This Row],[Interest Payment]],"")</f>
        <v>1136.912904032115</v>
      </c>
      <c r="H290" s="12">
        <f>IF(Table2[[#This Row],[Period]]&lt;=$B$6,$B$8,"")</f>
        <v>1834.4114346984406</v>
      </c>
      <c r="I290" s="12">
        <f>IF(Table2[[#This Row],[Period]]&lt;=$B$6,Table2[[#This Row],[Beginning Balance]]-Table2[[#This Row],[Principal Payment]],"")</f>
        <v>103487.86669591675</v>
      </c>
    </row>
    <row r="291" spans="4:9" x14ac:dyDescent="0.3">
      <c r="D291">
        <f t="shared" si="4"/>
        <v>290</v>
      </c>
      <c r="E291" s="12">
        <f>IF(Table2[[#This Row],[Period]]&lt;=$B$6,IF(Table2[[#This Row],[Period]]=1,$B$4,I290),"")</f>
        <v>103487.86669591675</v>
      </c>
      <c r="F291" s="12">
        <f>IF(Table2[[#This Row],[Period]]&lt;=$B$6,Table2[[#This Row],[Beginning Balance]]*$B$7,"")</f>
        <v>689.91911130611163</v>
      </c>
      <c r="G291" s="12">
        <f>IF(Table2[[#This Row],[Period]]&lt;=$B$6,Table2[[#This Row],[Total Payment]]-Table2[[#This Row],[Interest Payment]],"")</f>
        <v>1144.4923233923291</v>
      </c>
      <c r="H291" s="12">
        <f>IF(Table2[[#This Row],[Period]]&lt;=$B$6,$B$8,"")</f>
        <v>1834.4114346984406</v>
      </c>
      <c r="I291" s="12">
        <f>IF(Table2[[#This Row],[Period]]&lt;=$B$6,Table2[[#This Row],[Beginning Balance]]-Table2[[#This Row],[Principal Payment]],"")</f>
        <v>102343.37437252441</v>
      </c>
    </row>
    <row r="292" spans="4:9" x14ac:dyDescent="0.3">
      <c r="D292">
        <f t="shared" si="4"/>
        <v>291</v>
      </c>
      <c r="E292" s="12">
        <f>IF(Table2[[#This Row],[Period]]&lt;=$B$6,IF(Table2[[#This Row],[Period]]=1,$B$4,I291),"")</f>
        <v>102343.37437252441</v>
      </c>
      <c r="F292" s="12">
        <f>IF(Table2[[#This Row],[Period]]&lt;=$B$6,Table2[[#This Row],[Beginning Balance]]*$B$7,"")</f>
        <v>682.28916248349617</v>
      </c>
      <c r="G292" s="12">
        <f>IF(Table2[[#This Row],[Period]]&lt;=$B$6,Table2[[#This Row],[Total Payment]]-Table2[[#This Row],[Interest Payment]],"")</f>
        <v>1152.1222722149446</v>
      </c>
      <c r="H292" s="12">
        <f>IF(Table2[[#This Row],[Period]]&lt;=$B$6,$B$8,"")</f>
        <v>1834.4114346984406</v>
      </c>
      <c r="I292" s="12">
        <f>IF(Table2[[#This Row],[Period]]&lt;=$B$6,Table2[[#This Row],[Beginning Balance]]-Table2[[#This Row],[Principal Payment]],"")</f>
        <v>101191.25210030947</v>
      </c>
    </row>
    <row r="293" spans="4:9" x14ac:dyDescent="0.3">
      <c r="D293">
        <f t="shared" si="4"/>
        <v>292</v>
      </c>
      <c r="E293" s="12">
        <f>IF(Table2[[#This Row],[Period]]&lt;=$B$6,IF(Table2[[#This Row],[Period]]=1,$B$4,I292),"")</f>
        <v>101191.25210030947</v>
      </c>
      <c r="F293" s="12">
        <f>IF(Table2[[#This Row],[Period]]&lt;=$B$6,Table2[[#This Row],[Beginning Balance]]*$B$7,"")</f>
        <v>674.6083473353965</v>
      </c>
      <c r="G293" s="12">
        <f>IF(Table2[[#This Row],[Period]]&lt;=$B$6,Table2[[#This Row],[Total Payment]]-Table2[[#This Row],[Interest Payment]],"")</f>
        <v>1159.8030873630441</v>
      </c>
      <c r="H293" s="12">
        <f>IF(Table2[[#This Row],[Period]]&lt;=$B$6,$B$8,"")</f>
        <v>1834.4114346984406</v>
      </c>
      <c r="I293" s="12">
        <f>IF(Table2[[#This Row],[Period]]&lt;=$B$6,Table2[[#This Row],[Beginning Balance]]-Table2[[#This Row],[Principal Payment]],"")</f>
        <v>100031.44901294642</v>
      </c>
    </row>
    <row r="294" spans="4:9" x14ac:dyDescent="0.3">
      <c r="D294">
        <f t="shared" si="4"/>
        <v>293</v>
      </c>
      <c r="E294" s="12">
        <f>IF(Table2[[#This Row],[Period]]&lt;=$B$6,IF(Table2[[#This Row],[Period]]=1,$B$4,I293),"")</f>
        <v>100031.44901294642</v>
      </c>
      <c r="F294" s="12">
        <f>IF(Table2[[#This Row],[Period]]&lt;=$B$6,Table2[[#This Row],[Beginning Balance]]*$B$7,"")</f>
        <v>666.87632675297618</v>
      </c>
      <c r="G294" s="12">
        <f>IF(Table2[[#This Row],[Period]]&lt;=$B$6,Table2[[#This Row],[Total Payment]]-Table2[[#This Row],[Interest Payment]],"")</f>
        <v>1167.5351079454645</v>
      </c>
      <c r="H294" s="12">
        <f>IF(Table2[[#This Row],[Period]]&lt;=$B$6,$B$8,"")</f>
        <v>1834.4114346984406</v>
      </c>
      <c r="I294" s="12">
        <f>IF(Table2[[#This Row],[Period]]&lt;=$B$6,Table2[[#This Row],[Beginning Balance]]-Table2[[#This Row],[Principal Payment]],"")</f>
        <v>98863.913905000954</v>
      </c>
    </row>
    <row r="295" spans="4:9" x14ac:dyDescent="0.3">
      <c r="D295">
        <f t="shared" si="4"/>
        <v>294</v>
      </c>
      <c r="E295" s="12">
        <f>IF(Table2[[#This Row],[Period]]&lt;=$B$6,IF(Table2[[#This Row],[Period]]=1,$B$4,I294),"")</f>
        <v>98863.913905000954</v>
      </c>
      <c r="F295" s="12">
        <f>IF(Table2[[#This Row],[Period]]&lt;=$B$6,Table2[[#This Row],[Beginning Balance]]*$B$7,"")</f>
        <v>659.09275936667302</v>
      </c>
      <c r="G295" s="12">
        <f>IF(Table2[[#This Row],[Period]]&lt;=$B$6,Table2[[#This Row],[Total Payment]]-Table2[[#This Row],[Interest Payment]],"")</f>
        <v>1175.3186753317677</v>
      </c>
      <c r="H295" s="12">
        <f>IF(Table2[[#This Row],[Period]]&lt;=$B$6,$B$8,"")</f>
        <v>1834.4114346984406</v>
      </c>
      <c r="I295" s="12">
        <f>IF(Table2[[#This Row],[Period]]&lt;=$B$6,Table2[[#This Row],[Beginning Balance]]-Table2[[#This Row],[Principal Payment]],"")</f>
        <v>97688.595229669183</v>
      </c>
    </row>
    <row r="296" spans="4:9" x14ac:dyDescent="0.3">
      <c r="D296">
        <f t="shared" si="4"/>
        <v>295</v>
      </c>
      <c r="E296" s="12">
        <f>IF(Table2[[#This Row],[Period]]&lt;=$B$6,IF(Table2[[#This Row],[Period]]=1,$B$4,I295),"")</f>
        <v>97688.595229669183</v>
      </c>
      <c r="F296" s="12">
        <f>IF(Table2[[#This Row],[Period]]&lt;=$B$6,Table2[[#This Row],[Beginning Balance]]*$B$7,"")</f>
        <v>651.25730153112795</v>
      </c>
      <c r="G296" s="12">
        <f>IF(Table2[[#This Row],[Period]]&lt;=$B$6,Table2[[#This Row],[Total Payment]]-Table2[[#This Row],[Interest Payment]],"")</f>
        <v>1183.1541331673127</v>
      </c>
      <c r="H296" s="12">
        <f>IF(Table2[[#This Row],[Period]]&lt;=$B$6,$B$8,"")</f>
        <v>1834.4114346984406</v>
      </c>
      <c r="I296" s="12">
        <f>IF(Table2[[#This Row],[Period]]&lt;=$B$6,Table2[[#This Row],[Beginning Balance]]-Table2[[#This Row],[Principal Payment]],"")</f>
        <v>96505.441096501876</v>
      </c>
    </row>
    <row r="297" spans="4:9" x14ac:dyDescent="0.3">
      <c r="D297">
        <f t="shared" si="4"/>
        <v>296</v>
      </c>
      <c r="E297" s="12">
        <f>IF(Table2[[#This Row],[Period]]&lt;=$B$6,IF(Table2[[#This Row],[Period]]=1,$B$4,I296),"")</f>
        <v>96505.441096501876</v>
      </c>
      <c r="F297" s="12">
        <f>IF(Table2[[#This Row],[Period]]&lt;=$B$6,Table2[[#This Row],[Beginning Balance]]*$B$7,"")</f>
        <v>643.3696073100125</v>
      </c>
      <c r="G297" s="12">
        <f>IF(Table2[[#This Row],[Period]]&lt;=$B$6,Table2[[#This Row],[Total Payment]]-Table2[[#This Row],[Interest Payment]],"")</f>
        <v>1191.0418273884281</v>
      </c>
      <c r="H297" s="12">
        <f>IF(Table2[[#This Row],[Period]]&lt;=$B$6,$B$8,"")</f>
        <v>1834.4114346984406</v>
      </c>
      <c r="I297" s="12">
        <f>IF(Table2[[#This Row],[Period]]&lt;=$B$6,Table2[[#This Row],[Beginning Balance]]-Table2[[#This Row],[Principal Payment]],"")</f>
        <v>95314.399269113448</v>
      </c>
    </row>
    <row r="298" spans="4:9" x14ac:dyDescent="0.3">
      <c r="D298">
        <f t="shared" si="4"/>
        <v>297</v>
      </c>
      <c r="E298" s="12">
        <f>IF(Table2[[#This Row],[Period]]&lt;=$B$6,IF(Table2[[#This Row],[Period]]=1,$B$4,I297),"")</f>
        <v>95314.399269113448</v>
      </c>
      <c r="F298" s="12">
        <f>IF(Table2[[#This Row],[Period]]&lt;=$B$6,Table2[[#This Row],[Beginning Balance]]*$B$7,"")</f>
        <v>635.42932846075632</v>
      </c>
      <c r="G298" s="12">
        <f>IF(Table2[[#This Row],[Period]]&lt;=$B$6,Table2[[#This Row],[Total Payment]]-Table2[[#This Row],[Interest Payment]],"")</f>
        <v>1198.9821062376843</v>
      </c>
      <c r="H298" s="12">
        <f>IF(Table2[[#This Row],[Period]]&lt;=$B$6,$B$8,"")</f>
        <v>1834.4114346984406</v>
      </c>
      <c r="I298" s="12">
        <f>IF(Table2[[#This Row],[Period]]&lt;=$B$6,Table2[[#This Row],[Beginning Balance]]-Table2[[#This Row],[Principal Payment]],"")</f>
        <v>94115.417162875761</v>
      </c>
    </row>
    <row r="299" spans="4:9" x14ac:dyDescent="0.3">
      <c r="D299">
        <f t="shared" si="4"/>
        <v>298</v>
      </c>
      <c r="E299" s="12">
        <f>IF(Table2[[#This Row],[Period]]&lt;=$B$6,IF(Table2[[#This Row],[Period]]=1,$B$4,I298),"")</f>
        <v>94115.417162875761</v>
      </c>
      <c r="F299" s="12">
        <f>IF(Table2[[#This Row],[Period]]&lt;=$B$6,Table2[[#This Row],[Beginning Balance]]*$B$7,"")</f>
        <v>627.43611441917176</v>
      </c>
      <c r="G299" s="12">
        <f>IF(Table2[[#This Row],[Period]]&lt;=$B$6,Table2[[#This Row],[Total Payment]]-Table2[[#This Row],[Interest Payment]],"")</f>
        <v>1206.975320279269</v>
      </c>
      <c r="H299" s="12">
        <f>IF(Table2[[#This Row],[Period]]&lt;=$B$6,$B$8,"")</f>
        <v>1834.4114346984406</v>
      </c>
      <c r="I299" s="12">
        <f>IF(Table2[[#This Row],[Period]]&lt;=$B$6,Table2[[#This Row],[Beginning Balance]]-Table2[[#This Row],[Principal Payment]],"")</f>
        <v>92908.441842596498</v>
      </c>
    </row>
    <row r="300" spans="4:9" x14ac:dyDescent="0.3">
      <c r="D300">
        <f t="shared" si="4"/>
        <v>299</v>
      </c>
      <c r="E300" s="12">
        <f>IF(Table2[[#This Row],[Period]]&lt;=$B$6,IF(Table2[[#This Row],[Period]]=1,$B$4,I299),"")</f>
        <v>92908.441842596498</v>
      </c>
      <c r="F300" s="12">
        <f>IF(Table2[[#This Row],[Period]]&lt;=$B$6,Table2[[#This Row],[Beginning Balance]]*$B$7,"")</f>
        <v>619.3896122839767</v>
      </c>
      <c r="G300" s="12">
        <f>IF(Table2[[#This Row],[Period]]&lt;=$B$6,Table2[[#This Row],[Total Payment]]-Table2[[#This Row],[Interest Payment]],"")</f>
        <v>1215.0218224144639</v>
      </c>
      <c r="H300" s="12">
        <f>IF(Table2[[#This Row],[Period]]&lt;=$B$6,$B$8,"")</f>
        <v>1834.4114346984406</v>
      </c>
      <c r="I300" s="12">
        <f>IF(Table2[[#This Row],[Period]]&lt;=$B$6,Table2[[#This Row],[Beginning Balance]]-Table2[[#This Row],[Principal Payment]],"")</f>
        <v>91693.420020182035</v>
      </c>
    </row>
    <row r="301" spans="4:9" x14ac:dyDescent="0.3">
      <c r="D301">
        <f t="shared" si="4"/>
        <v>300</v>
      </c>
      <c r="E301" s="12">
        <f>IF(Table2[[#This Row],[Period]]&lt;=$B$6,IF(Table2[[#This Row],[Period]]=1,$B$4,I300),"")</f>
        <v>91693.420020182035</v>
      </c>
      <c r="F301" s="12">
        <f>IF(Table2[[#This Row],[Period]]&lt;=$B$6,Table2[[#This Row],[Beginning Balance]]*$B$7,"")</f>
        <v>611.28946680121362</v>
      </c>
      <c r="G301" s="12">
        <f>IF(Table2[[#This Row],[Period]]&lt;=$B$6,Table2[[#This Row],[Total Payment]]-Table2[[#This Row],[Interest Payment]],"")</f>
        <v>1223.121967897227</v>
      </c>
      <c r="H301" s="12">
        <f>IF(Table2[[#This Row],[Period]]&lt;=$B$6,$B$8,"")</f>
        <v>1834.4114346984406</v>
      </c>
      <c r="I301" s="12">
        <f>IF(Table2[[#This Row],[Period]]&lt;=$B$6,Table2[[#This Row],[Beginning Balance]]-Table2[[#This Row],[Principal Payment]],"")</f>
        <v>90470.298052284808</v>
      </c>
    </row>
    <row r="302" spans="4:9" x14ac:dyDescent="0.3">
      <c r="D302">
        <f t="shared" si="4"/>
        <v>301</v>
      </c>
      <c r="E302" s="12">
        <f>IF(Table2[[#This Row],[Period]]&lt;=$B$6,IF(Table2[[#This Row],[Period]]=1,$B$4,I301),"")</f>
        <v>90470.298052284808</v>
      </c>
      <c r="F302" s="12">
        <f>IF(Table2[[#This Row],[Period]]&lt;=$B$6,Table2[[#This Row],[Beginning Balance]]*$B$7,"")</f>
        <v>603.13532034856541</v>
      </c>
      <c r="G302" s="12">
        <f>IF(Table2[[#This Row],[Period]]&lt;=$B$6,Table2[[#This Row],[Total Payment]]-Table2[[#This Row],[Interest Payment]],"")</f>
        <v>1231.2761143498751</v>
      </c>
      <c r="H302" s="12">
        <f>IF(Table2[[#This Row],[Period]]&lt;=$B$6,$B$8,"")</f>
        <v>1834.4114346984406</v>
      </c>
      <c r="I302" s="12">
        <f>IF(Table2[[#This Row],[Period]]&lt;=$B$6,Table2[[#This Row],[Beginning Balance]]-Table2[[#This Row],[Principal Payment]],"")</f>
        <v>89239.021937934929</v>
      </c>
    </row>
    <row r="303" spans="4:9" x14ac:dyDescent="0.3">
      <c r="D303">
        <f t="shared" si="4"/>
        <v>302</v>
      </c>
      <c r="E303" s="12">
        <f>IF(Table2[[#This Row],[Period]]&lt;=$B$6,IF(Table2[[#This Row],[Period]]=1,$B$4,I302),"")</f>
        <v>89239.021937934929</v>
      </c>
      <c r="F303" s="12">
        <f>IF(Table2[[#This Row],[Period]]&lt;=$B$6,Table2[[#This Row],[Beginning Balance]]*$B$7,"")</f>
        <v>594.92681291956626</v>
      </c>
      <c r="G303" s="12">
        <f>IF(Table2[[#This Row],[Period]]&lt;=$B$6,Table2[[#This Row],[Total Payment]]-Table2[[#This Row],[Interest Payment]],"")</f>
        <v>1239.4846217788745</v>
      </c>
      <c r="H303" s="12">
        <f>IF(Table2[[#This Row],[Period]]&lt;=$B$6,$B$8,"")</f>
        <v>1834.4114346984406</v>
      </c>
      <c r="I303" s="12">
        <f>IF(Table2[[#This Row],[Period]]&lt;=$B$6,Table2[[#This Row],[Beginning Balance]]-Table2[[#This Row],[Principal Payment]],"")</f>
        <v>87999.537316156056</v>
      </c>
    </row>
    <row r="304" spans="4:9" x14ac:dyDescent="0.3">
      <c r="D304">
        <f t="shared" si="4"/>
        <v>303</v>
      </c>
      <c r="E304" s="12">
        <f>IF(Table2[[#This Row],[Period]]&lt;=$B$6,IF(Table2[[#This Row],[Period]]=1,$B$4,I303),"")</f>
        <v>87999.537316156056</v>
      </c>
      <c r="F304" s="12">
        <f>IF(Table2[[#This Row],[Period]]&lt;=$B$6,Table2[[#This Row],[Beginning Balance]]*$B$7,"")</f>
        <v>586.66358210770704</v>
      </c>
      <c r="G304" s="12">
        <f>IF(Table2[[#This Row],[Period]]&lt;=$B$6,Table2[[#This Row],[Total Payment]]-Table2[[#This Row],[Interest Payment]],"")</f>
        <v>1247.7478525907336</v>
      </c>
      <c r="H304" s="12">
        <f>IF(Table2[[#This Row],[Period]]&lt;=$B$6,$B$8,"")</f>
        <v>1834.4114346984406</v>
      </c>
      <c r="I304" s="12">
        <f>IF(Table2[[#This Row],[Period]]&lt;=$B$6,Table2[[#This Row],[Beginning Balance]]-Table2[[#This Row],[Principal Payment]],"")</f>
        <v>86751.789463565321</v>
      </c>
    </row>
    <row r="305" spans="4:9" x14ac:dyDescent="0.3">
      <c r="D305">
        <f t="shared" si="4"/>
        <v>304</v>
      </c>
      <c r="E305" s="12">
        <f>IF(Table2[[#This Row],[Period]]&lt;=$B$6,IF(Table2[[#This Row],[Period]]=1,$B$4,I304),"")</f>
        <v>86751.789463565321</v>
      </c>
      <c r="F305" s="12">
        <f>IF(Table2[[#This Row],[Period]]&lt;=$B$6,Table2[[#This Row],[Beginning Balance]]*$B$7,"")</f>
        <v>578.34526309043554</v>
      </c>
      <c r="G305" s="12">
        <f>IF(Table2[[#This Row],[Period]]&lt;=$B$6,Table2[[#This Row],[Total Payment]]-Table2[[#This Row],[Interest Payment]],"")</f>
        <v>1256.0661716080051</v>
      </c>
      <c r="H305" s="12">
        <f>IF(Table2[[#This Row],[Period]]&lt;=$B$6,$B$8,"")</f>
        <v>1834.4114346984406</v>
      </c>
      <c r="I305" s="12">
        <f>IF(Table2[[#This Row],[Period]]&lt;=$B$6,Table2[[#This Row],[Beginning Balance]]-Table2[[#This Row],[Principal Payment]],"")</f>
        <v>85495.723291957314</v>
      </c>
    </row>
    <row r="306" spans="4:9" x14ac:dyDescent="0.3">
      <c r="D306">
        <f t="shared" si="4"/>
        <v>305</v>
      </c>
      <c r="E306" s="12">
        <f>IF(Table2[[#This Row],[Period]]&lt;=$B$6,IF(Table2[[#This Row],[Period]]=1,$B$4,I305),"")</f>
        <v>85495.723291957314</v>
      </c>
      <c r="F306" s="12">
        <f>IF(Table2[[#This Row],[Period]]&lt;=$B$6,Table2[[#This Row],[Beginning Balance]]*$B$7,"")</f>
        <v>569.97148861304879</v>
      </c>
      <c r="G306" s="12">
        <f>IF(Table2[[#This Row],[Period]]&lt;=$B$6,Table2[[#This Row],[Total Payment]]-Table2[[#This Row],[Interest Payment]],"")</f>
        <v>1264.439946085392</v>
      </c>
      <c r="H306" s="12">
        <f>IF(Table2[[#This Row],[Period]]&lt;=$B$6,$B$8,"")</f>
        <v>1834.4114346984406</v>
      </c>
      <c r="I306" s="12">
        <f>IF(Table2[[#This Row],[Period]]&lt;=$B$6,Table2[[#This Row],[Beginning Balance]]-Table2[[#This Row],[Principal Payment]],"")</f>
        <v>84231.283345871925</v>
      </c>
    </row>
    <row r="307" spans="4:9" x14ac:dyDescent="0.3">
      <c r="D307">
        <f t="shared" si="4"/>
        <v>306</v>
      </c>
      <c r="E307" s="12">
        <f>IF(Table2[[#This Row],[Period]]&lt;=$B$6,IF(Table2[[#This Row],[Period]]=1,$B$4,I306),"")</f>
        <v>84231.283345871925</v>
      </c>
      <c r="F307" s="12">
        <f>IF(Table2[[#This Row],[Period]]&lt;=$B$6,Table2[[#This Row],[Beginning Balance]]*$B$7,"")</f>
        <v>561.54188897247957</v>
      </c>
      <c r="G307" s="12">
        <f>IF(Table2[[#This Row],[Period]]&lt;=$B$6,Table2[[#This Row],[Total Payment]]-Table2[[#This Row],[Interest Payment]],"")</f>
        <v>1272.869545725961</v>
      </c>
      <c r="H307" s="12">
        <f>IF(Table2[[#This Row],[Period]]&lt;=$B$6,$B$8,"")</f>
        <v>1834.4114346984406</v>
      </c>
      <c r="I307" s="12">
        <f>IF(Table2[[#This Row],[Period]]&lt;=$B$6,Table2[[#This Row],[Beginning Balance]]-Table2[[#This Row],[Principal Payment]],"")</f>
        <v>82958.413800145965</v>
      </c>
    </row>
    <row r="308" spans="4:9" x14ac:dyDescent="0.3">
      <c r="D308">
        <f t="shared" si="4"/>
        <v>307</v>
      </c>
      <c r="E308" s="12">
        <f>IF(Table2[[#This Row],[Period]]&lt;=$B$6,IF(Table2[[#This Row],[Period]]=1,$B$4,I307),"")</f>
        <v>82958.413800145965</v>
      </c>
      <c r="F308" s="12">
        <f>IF(Table2[[#This Row],[Period]]&lt;=$B$6,Table2[[#This Row],[Beginning Balance]]*$B$7,"")</f>
        <v>553.05609200097308</v>
      </c>
      <c r="G308" s="12">
        <f>IF(Table2[[#This Row],[Period]]&lt;=$B$6,Table2[[#This Row],[Total Payment]]-Table2[[#This Row],[Interest Payment]],"")</f>
        <v>1281.3553426974677</v>
      </c>
      <c r="H308" s="12">
        <f>IF(Table2[[#This Row],[Period]]&lt;=$B$6,$B$8,"")</f>
        <v>1834.4114346984406</v>
      </c>
      <c r="I308" s="12">
        <f>IF(Table2[[#This Row],[Period]]&lt;=$B$6,Table2[[#This Row],[Beginning Balance]]-Table2[[#This Row],[Principal Payment]],"")</f>
        <v>81677.058457448496</v>
      </c>
    </row>
    <row r="309" spans="4:9" x14ac:dyDescent="0.3">
      <c r="D309">
        <f t="shared" si="4"/>
        <v>308</v>
      </c>
      <c r="E309" s="12">
        <f>IF(Table2[[#This Row],[Period]]&lt;=$B$6,IF(Table2[[#This Row],[Period]]=1,$B$4,I308),"")</f>
        <v>81677.058457448496</v>
      </c>
      <c r="F309" s="12">
        <f>IF(Table2[[#This Row],[Period]]&lt;=$B$6,Table2[[#This Row],[Beginning Balance]]*$B$7,"")</f>
        <v>544.51372304965673</v>
      </c>
      <c r="G309" s="12">
        <f>IF(Table2[[#This Row],[Period]]&lt;=$B$6,Table2[[#This Row],[Total Payment]]-Table2[[#This Row],[Interest Payment]],"")</f>
        <v>1289.897711648784</v>
      </c>
      <c r="H309" s="12">
        <f>IF(Table2[[#This Row],[Period]]&lt;=$B$6,$B$8,"")</f>
        <v>1834.4114346984406</v>
      </c>
      <c r="I309" s="12">
        <f>IF(Table2[[#This Row],[Period]]&lt;=$B$6,Table2[[#This Row],[Beginning Balance]]-Table2[[#This Row],[Principal Payment]],"")</f>
        <v>80387.160745799716</v>
      </c>
    </row>
    <row r="310" spans="4:9" x14ac:dyDescent="0.3">
      <c r="D310">
        <f t="shared" si="4"/>
        <v>309</v>
      </c>
      <c r="E310" s="12">
        <f>IF(Table2[[#This Row],[Period]]&lt;=$B$6,IF(Table2[[#This Row],[Period]]=1,$B$4,I309),"")</f>
        <v>80387.160745799716</v>
      </c>
      <c r="F310" s="12">
        <f>IF(Table2[[#This Row],[Period]]&lt;=$B$6,Table2[[#This Row],[Beginning Balance]]*$B$7,"")</f>
        <v>535.91440497199812</v>
      </c>
      <c r="G310" s="12">
        <f>IF(Table2[[#This Row],[Period]]&lt;=$B$6,Table2[[#This Row],[Total Payment]]-Table2[[#This Row],[Interest Payment]],"")</f>
        <v>1298.4970297264426</v>
      </c>
      <c r="H310" s="12">
        <f>IF(Table2[[#This Row],[Period]]&lt;=$B$6,$B$8,"")</f>
        <v>1834.4114346984406</v>
      </c>
      <c r="I310" s="12">
        <f>IF(Table2[[#This Row],[Period]]&lt;=$B$6,Table2[[#This Row],[Beginning Balance]]-Table2[[#This Row],[Principal Payment]],"")</f>
        <v>79088.663716073279</v>
      </c>
    </row>
    <row r="311" spans="4:9" x14ac:dyDescent="0.3">
      <c r="D311">
        <f t="shared" si="4"/>
        <v>310</v>
      </c>
      <c r="E311" s="12">
        <f>IF(Table2[[#This Row],[Period]]&lt;=$B$6,IF(Table2[[#This Row],[Period]]=1,$B$4,I310),"")</f>
        <v>79088.663716073279</v>
      </c>
      <c r="F311" s="12">
        <f>IF(Table2[[#This Row],[Period]]&lt;=$B$6,Table2[[#This Row],[Beginning Balance]]*$B$7,"")</f>
        <v>527.25775810715527</v>
      </c>
      <c r="G311" s="12">
        <f>IF(Table2[[#This Row],[Period]]&lt;=$B$6,Table2[[#This Row],[Total Payment]]-Table2[[#This Row],[Interest Payment]],"")</f>
        <v>1307.1536765912854</v>
      </c>
      <c r="H311" s="12">
        <f>IF(Table2[[#This Row],[Period]]&lt;=$B$6,$B$8,"")</f>
        <v>1834.4114346984406</v>
      </c>
      <c r="I311" s="12">
        <f>IF(Table2[[#This Row],[Period]]&lt;=$B$6,Table2[[#This Row],[Beginning Balance]]-Table2[[#This Row],[Principal Payment]],"")</f>
        <v>77781.510039481989</v>
      </c>
    </row>
    <row r="312" spans="4:9" x14ac:dyDescent="0.3">
      <c r="D312">
        <f t="shared" si="4"/>
        <v>311</v>
      </c>
      <c r="E312" s="12">
        <f>IF(Table2[[#This Row],[Period]]&lt;=$B$6,IF(Table2[[#This Row],[Period]]=1,$B$4,I311),"")</f>
        <v>77781.510039481989</v>
      </c>
      <c r="F312" s="12">
        <f>IF(Table2[[#This Row],[Period]]&lt;=$B$6,Table2[[#This Row],[Beginning Balance]]*$B$7,"")</f>
        <v>518.54340026321324</v>
      </c>
      <c r="G312" s="12">
        <f>IF(Table2[[#This Row],[Period]]&lt;=$B$6,Table2[[#This Row],[Total Payment]]-Table2[[#This Row],[Interest Payment]],"")</f>
        <v>1315.8680344352274</v>
      </c>
      <c r="H312" s="12">
        <f>IF(Table2[[#This Row],[Period]]&lt;=$B$6,$B$8,"")</f>
        <v>1834.4114346984406</v>
      </c>
      <c r="I312" s="12">
        <f>IF(Table2[[#This Row],[Period]]&lt;=$B$6,Table2[[#This Row],[Beginning Balance]]-Table2[[#This Row],[Principal Payment]],"")</f>
        <v>76465.642005046757</v>
      </c>
    </row>
    <row r="313" spans="4:9" x14ac:dyDescent="0.3">
      <c r="D313">
        <f t="shared" si="4"/>
        <v>312</v>
      </c>
      <c r="E313" s="12">
        <f>IF(Table2[[#This Row],[Period]]&lt;=$B$6,IF(Table2[[#This Row],[Period]]=1,$B$4,I312),"")</f>
        <v>76465.642005046757</v>
      </c>
      <c r="F313" s="12">
        <f>IF(Table2[[#This Row],[Period]]&lt;=$B$6,Table2[[#This Row],[Beginning Balance]]*$B$7,"")</f>
        <v>509.77094670031175</v>
      </c>
      <c r="G313" s="12">
        <f>IF(Table2[[#This Row],[Period]]&lt;=$B$6,Table2[[#This Row],[Total Payment]]-Table2[[#This Row],[Interest Payment]],"")</f>
        <v>1324.6404879981289</v>
      </c>
      <c r="H313" s="12">
        <f>IF(Table2[[#This Row],[Period]]&lt;=$B$6,$B$8,"")</f>
        <v>1834.4114346984406</v>
      </c>
      <c r="I313" s="12">
        <f>IF(Table2[[#This Row],[Period]]&lt;=$B$6,Table2[[#This Row],[Beginning Balance]]-Table2[[#This Row],[Principal Payment]],"")</f>
        <v>75141.001517048629</v>
      </c>
    </row>
    <row r="314" spans="4:9" x14ac:dyDescent="0.3">
      <c r="D314">
        <f t="shared" si="4"/>
        <v>313</v>
      </c>
      <c r="E314" s="12">
        <f>IF(Table2[[#This Row],[Period]]&lt;=$B$6,IF(Table2[[#This Row],[Period]]=1,$B$4,I313),"")</f>
        <v>75141.001517048629</v>
      </c>
      <c r="F314" s="12">
        <f>IF(Table2[[#This Row],[Period]]&lt;=$B$6,Table2[[#This Row],[Beginning Balance]]*$B$7,"")</f>
        <v>500.94001011365754</v>
      </c>
      <c r="G314" s="12">
        <f>IF(Table2[[#This Row],[Period]]&lt;=$B$6,Table2[[#This Row],[Total Payment]]-Table2[[#This Row],[Interest Payment]],"")</f>
        <v>1333.4714245847831</v>
      </c>
      <c r="H314" s="12">
        <f>IF(Table2[[#This Row],[Period]]&lt;=$B$6,$B$8,"")</f>
        <v>1834.4114346984406</v>
      </c>
      <c r="I314" s="12">
        <f>IF(Table2[[#This Row],[Period]]&lt;=$B$6,Table2[[#This Row],[Beginning Balance]]-Table2[[#This Row],[Principal Payment]],"")</f>
        <v>73807.530092463843</v>
      </c>
    </row>
    <row r="315" spans="4:9" x14ac:dyDescent="0.3">
      <c r="D315">
        <f t="shared" si="4"/>
        <v>314</v>
      </c>
      <c r="E315" s="12">
        <f>IF(Table2[[#This Row],[Period]]&lt;=$B$6,IF(Table2[[#This Row],[Period]]=1,$B$4,I314),"")</f>
        <v>73807.530092463843</v>
      </c>
      <c r="F315" s="12">
        <f>IF(Table2[[#This Row],[Period]]&lt;=$B$6,Table2[[#This Row],[Beginning Balance]]*$B$7,"")</f>
        <v>492.05020061642563</v>
      </c>
      <c r="G315" s="12">
        <f>IF(Table2[[#This Row],[Period]]&lt;=$B$6,Table2[[#This Row],[Total Payment]]-Table2[[#This Row],[Interest Payment]],"")</f>
        <v>1342.361234082015</v>
      </c>
      <c r="H315" s="12">
        <f>IF(Table2[[#This Row],[Period]]&lt;=$B$6,$B$8,"")</f>
        <v>1834.4114346984406</v>
      </c>
      <c r="I315" s="12">
        <f>IF(Table2[[#This Row],[Period]]&lt;=$B$6,Table2[[#This Row],[Beginning Balance]]-Table2[[#This Row],[Principal Payment]],"")</f>
        <v>72465.168858381832</v>
      </c>
    </row>
    <row r="316" spans="4:9" x14ac:dyDescent="0.3">
      <c r="D316">
        <f t="shared" si="4"/>
        <v>315</v>
      </c>
      <c r="E316" s="12">
        <f>IF(Table2[[#This Row],[Period]]&lt;=$B$6,IF(Table2[[#This Row],[Period]]=1,$B$4,I315),"")</f>
        <v>72465.168858381832</v>
      </c>
      <c r="F316" s="12">
        <f>IF(Table2[[#This Row],[Period]]&lt;=$B$6,Table2[[#This Row],[Beginning Balance]]*$B$7,"")</f>
        <v>483.10112572254559</v>
      </c>
      <c r="G316" s="12">
        <f>IF(Table2[[#This Row],[Period]]&lt;=$B$6,Table2[[#This Row],[Total Payment]]-Table2[[#This Row],[Interest Payment]],"")</f>
        <v>1351.3103089758952</v>
      </c>
      <c r="H316" s="12">
        <f>IF(Table2[[#This Row],[Period]]&lt;=$B$6,$B$8,"")</f>
        <v>1834.4114346984406</v>
      </c>
      <c r="I316" s="12">
        <f>IF(Table2[[#This Row],[Period]]&lt;=$B$6,Table2[[#This Row],[Beginning Balance]]-Table2[[#This Row],[Principal Payment]],"")</f>
        <v>71113.858549405937</v>
      </c>
    </row>
    <row r="317" spans="4:9" x14ac:dyDescent="0.3">
      <c r="D317">
        <f t="shared" si="4"/>
        <v>316</v>
      </c>
      <c r="E317" s="12">
        <f>IF(Table2[[#This Row],[Period]]&lt;=$B$6,IF(Table2[[#This Row],[Period]]=1,$B$4,I316),"")</f>
        <v>71113.858549405937</v>
      </c>
      <c r="F317" s="12">
        <f>IF(Table2[[#This Row],[Period]]&lt;=$B$6,Table2[[#This Row],[Beginning Balance]]*$B$7,"")</f>
        <v>474.09239032937296</v>
      </c>
      <c r="G317" s="12">
        <f>IF(Table2[[#This Row],[Period]]&lt;=$B$6,Table2[[#This Row],[Total Payment]]-Table2[[#This Row],[Interest Payment]],"")</f>
        <v>1360.3190443690678</v>
      </c>
      <c r="H317" s="12">
        <f>IF(Table2[[#This Row],[Period]]&lt;=$B$6,$B$8,"")</f>
        <v>1834.4114346984406</v>
      </c>
      <c r="I317" s="12">
        <f>IF(Table2[[#This Row],[Period]]&lt;=$B$6,Table2[[#This Row],[Beginning Balance]]-Table2[[#This Row],[Principal Payment]],"")</f>
        <v>69753.539505036868</v>
      </c>
    </row>
    <row r="318" spans="4:9" x14ac:dyDescent="0.3">
      <c r="D318">
        <f t="shared" si="4"/>
        <v>317</v>
      </c>
      <c r="E318" s="12">
        <f>IF(Table2[[#This Row],[Period]]&lt;=$B$6,IF(Table2[[#This Row],[Period]]=1,$B$4,I317),"")</f>
        <v>69753.539505036868</v>
      </c>
      <c r="F318" s="12">
        <f>IF(Table2[[#This Row],[Period]]&lt;=$B$6,Table2[[#This Row],[Beginning Balance]]*$B$7,"")</f>
        <v>465.02359670024583</v>
      </c>
      <c r="G318" s="12">
        <f>IF(Table2[[#This Row],[Period]]&lt;=$B$6,Table2[[#This Row],[Total Payment]]-Table2[[#This Row],[Interest Payment]],"")</f>
        <v>1369.3878379981948</v>
      </c>
      <c r="H318" s="12">
        <f>IF(Table2[[#This Row],[Period]]&lt;=$B$6,$B$8,"")</f>
        <v>1834.4114346984406</v>
      </c>
      <c r="I318" s="12">
        <f>IF(Table2[[#This Row],[Period]]&lt;=$B$6,Table2[[#This Row],[Beginning Balance]]-Table2[[#This Row],[Principal Payment]],"")</f>
        <v>68384.151667038677</v>
      </c>
    </row>
    <row r="319" spans="4:9" x14ac:dyDescent="0.3">
      <c r="D319">
        <f t="shared" si="4"/>
        <v>318</v>
      </c>
      <c r="E319" s="12">
        <f>IF(Table2[[#This Row],[Period]]&lt;=$B$6,IF(Table2[[#This Row],[Period]]=1,$B$4,I318),"")</f>
        <v>68384.151667038677</v>
      </c>
      <c r="F319" s="12">
        <f>IF(Table2[[#This Row],[Period]]&lt;=$B$6,Table2[[#This Row],[Beginning Balance]]*$B$7,"")</f>
        <v>455.89434444692455</v>
      </c>
      <c r="G319" s="12">
        <f>IF(Table2[[#This Row],[Period]]&lt;=$B$6,Table2[[#This Row],[Total Payment]]-Table2[[#This Row],[Interest Payment]],"")</f>
        <v>1378.517090251516</v>
      </c>
      <c r="H319" s="12">
        <f>IF(Table2[[#This Row],[Period]]&lt;=$B$6,$B$8,"")</f>
        <v>1834.4114346984406</v>
      </c>
      <c r="I319" s="12">
        <f>IF(Table2[[#This Row],[Period]]&lt;=$B$6,Table2[[#This Row],[Beginning Balance]]-Table2[[#This Row],[Principal Payment]],"")</f>
        <v>67005.634576787168</v>
      </c>
    </row>
    <row r="320" spans="4:9" x14ac:dyDescent="0.3">
      <c r="D320">
        <f t="shared" si="4"/>
        <v>319</v>
      </c>
      <c r="E320" s="12">
        <f>IF(Table2[[#This Row],[Period]]&lt;=$B$6,IF(Table2[[#This Row],[Period]]=1,$B$4,I319),"")</f>
        <v>67005.634576787168</v>
      </c>
      <c r="F320" s="12">
        <f>IF(Table2[[#This Row],[Period]]&lt;=$B$6,Table2[[#This Row],[Beginning Balance]]*$B$7,"")</f>
        <v>446.70423051191449</v>
      </c>
      <c r="G320" s="12">
        <f>IF(Table2[[#This Row],[Period]]&lt;=$B$6,Table2[[#This Row],[Total Payment]]-Table2[[#This Row],[Interest Payment]],"")</f>
        <v>1387.7072041865263</v>
      </c>
      <c r="H320" s="12">
        <f>IF(Table2[[#This Row],[Period]]&lt;=$B$6,$B$8,"")</f>
        <v>1834.4114346984406</v>
      </c>
      <c r="I320" s="12">
        <f>IF(Table2[[#This Row],[Period]]&lt;=$B$6,Table2[[#This Row],[Beginning Balance]]-Table2[[#This Row],[Principal Payment]],"")</f>
        <v>65617.927372600636</v>
      </c>
    </row>
    <row r="321" spans="4:9" x14ac:dyDescent="0.3">
      <c r="D321">
        <f t="shared" si="4"/>
        <v>320</v>
      </c>
      <c r="E321" s="12">
        <f>IF(Table2[[#This Row],[Period]]&lt;=$B$6,IF(Table2[[#This Row],[Period]]=1,$B$4,I320),"")</f>
        <v>65617.927372600636</v>
      </c>
      <c r="F321" s="12">
        <f>IF(Table2[[#This Row],[Period]]&lt;=$B$6,Table2[[#This Row],[Beginning Balance]]*$B$7,"")</f>
        <v>437.45284915067094</v>
      </c>
      <c r="G321" s="12">
        <f>IF(Table2[[#This Row],[Period]]&lt;=$B$6,Table2[[#This Row],[Total Payment]]-Table2[[#This Row],[Interest Payment]],"")</f>
        <v>1396.9585855477696</v>
      </c>
      <c r="H321" s="12">
        <f>IF(Table2[[#This Row],[Period]]&lt;=$B$6,$B$8,"")</f>
        <v>1834.4114346984406</v>
      </c>
      <c r="I321" s="12">
        <f>IF(Table2[[#This Row],[Period]]&lt;=$B$6,Table2[[#This Row],[Beginning Balance]]-Table2[[#This Row],[Principal Payment]],"")</f>
        <v>64220.968787052865</v>
      </c>
    </row>
    <row r="322" spans="4:9" x14ac:dyDescent="0.3">
      <c r="D322">
        <f t="shared" ref="D322:D385" si="5">IF(ROW(D322)-1 &lt;=$B$6,ROW(D322)-1,"")</f>
        <v>321</v>
      </c>
      <c r="E322" s="12">
        <f>IF(Table2[[#This Row],[Period]]&lt;=$B$6,IF(Table2[[#This Row],[Period]]=1,$B$4,I321),"")</f>
        <v>64220.968787052865</v>
      </c>
      <c r="F322" s="12">
        <f>IF(Table2[[#This Row],[Period]]&lt;=$B$6,Table2[[#This Row],[Beginning Balance]]*$B$7,"")</f>
        <v>428.13979191368577</v>
      </c>
      <c r="G322" s="12">
        <f>IF(Table2[[#This Row],[Period]]&lt;=$B$6,Table2[[#This Row],[Total Payment]]-Table2[[#This Row],[Interest Payment]],"")</f>
        <v>1406.2716427847549</v>
      </c>
      <c r="H322" s="12">
        <f>IF(Table2[[#This Row],[Period]]&lt;=$B$6,$B$8,"")</f>
        <v>1834.4114346984406</v>
      </c>
      <c r="I322" s="12">
        <f>IF(Table2[[#This Row],[Period]]&lt;=$B$6,Table2[[#This Row],[Beginning Balance]]-Table2[[#This Row],[Principal Payment]],"")</f>
        <v>62814.69714426811</v>
      </c>
    </row>
    <row r="323" spans="4:9" x14ac:dyDescent="0.3">
      <c r="D323">
        <f t="shared" si="5"/>
        <v>322</v>
      </c>
      <c r="E323" s="12">
        <f>IF(Table2[[#This Row],[Period]]&lt;=$B$6,IF(Table2[[#This Row],[Period]]=1,$B$4,I322),"")</f>
        <v>62814.69714426811</v>
      </c>
      <c r="F323" s="12">
        <f>IF(Table2[[#This Row],[Period]]&lt;=$B$6,Table2[[#This Row],[Beginning Balance]]*$B$7,"")</f>
        <v>418.7646476284541</v>
      </c>
      <c r="G323" s="12">
        <f>IF(Table2[[#This Row],[Period]]&lt;=$B$6,Table2[[#This Row],[Total Payment]]-Table2[[#This Row],[Interest Payment]],"")</f>
        <v>1415.6467870699867</v>
      </c>
      <c r="H323" s="12">
        <f>IF(Table2[[#This Row],[Period]]&lt;=$B$6,$B$8,"")</f>
        <v>1834.4114346984406</v>
      </c>
      <c r="I323" s="12">
        <f>IF(Table2[[#This Row],[Period]]&lt;=$B$6,Table2[[#This Row],[Beginning Balance]]-Table2[[#This Row],[Principal Payment]],"")</f>
        <v>61399.050357198124</v>
      </c>
    </row>
    <row r="324" spans="4:9" x14ac:dyDescent="0.3">
      <c r="D324">
        <f t="shared" si="5"/>
        <v>323</v>
      </c>
      <c r="E324" s="12">
        <f>IF(Table2[[#This Row],[Period]]&lt;=$B$6,IF(Table2[[#This Row],[Period]]=1,$B$4,I323),"")</f>
        <v>61399.050357198124</v>
      </c>
      <c r="F324" s="12">
        <f>IF(Table2[[#This Row],[Period]]&lt;=$B$6,Table2[[#This Row],[Beginning Balance]]*$B$7,"")</f>
        <v>409.32700238132088</v>
      </c>
      <c r="G324" s="12">
        <f>IF(Table2[[#This Row],[Period]]&lt;=$B$6,Table2[[#This Row],[Total Payment]]-Table2[[#This Row],[Interest Payment]],"")</f>
        <v>1425.0844323171198</v>
      </c>
      <c r="H324" s="12">
        <f>IF(Table2[[#This Row],[Period]]&lt;=$B$6,$B$8,"")</f>
        <v>1834.4114346984406</v>
      </c>
      <c r="I324" s="12">
        <f>IF(Table2[[#This Row],[Period]]&lt;=$B$6,Table2[[#This Row],[Beginning Balance]]-Table2[[#This Row],[Principal Payment]],"")</f>
        <v>59973.965924881006</v>
      </c>
    </row>
    <row r="325" spans="4:9" x14ac:dyDescent="0.3">
      <c r="D325">
        <f t="shared" si="5"/>
        <v>324</v>
      </c>
      <c r="E325" s="12">
        <f>IF(Table2[[#This Row],[Period]]&lt;=$B$6,IF(Table2[[#This Row],[Period]]=1,$B$4,I324),"")</f>
        <v>59973.965924881006</v>
      </c>
      <c r="F325" s="12">
        <f>IF(Table2[[#This Row],[Period]]&lt;=$B$6,Table2[[#This Row],[Beginning Balance]]*$B$7,"")</f>
        <v>399.82643949920674</v>
      </c>
      <c r="G325" s="12">
        <f>IF(Table2[[#This Row],[Period]]&lt;=$B$6,Table2[[#This Row],[Total Payment]]-Table2[[#This Row],[Interest Payment]],"")</f>
        <v>1434.5849951992338</v>
      </c>
      <c r="H325" s="12">
        <f>IF(Table2[[#This Row],[Period]]&lt;=$B$6,$B$8,"")</f>
        <v>1834.4114346984406</v>
      </c>
      <c r="I325" s="12">
        <f>IF(Table2[[#This Row],[Period]]&lt;=$B$6,Table2[[#This Row],[Beginning Balance]]-Table2[[#This Row],[Principal Payment]],"")</f>
        <v>58539.380929681771</v>
      </c>
    </row>
    <row r="326" spans="4:9" x14ac:dyDescent="0.3">
      <c r="D326">
        <f t="shared" si="5"/>
        <v>325</v>
      </c>
      <c r="E326" s="12">
        <f>IF(Table2[[#This Row],[Period]]&lt;=$B$6,IF(Table2[[#This Row],[Period]]=1,$B$4,I325),"")</f>
        <v>58539.380929681771</v>
      </c>
      <c r="F326" s="12">
        <f>IF(Table2[[#This Row],[Period]]&lt;=$B$6,Table2[[#This Row],[Beginning Balance]]*$B$7,"")</f>
        <v>390.26253953121181</v>
      </c>
      <c r="G326" s="12">
        <f>IF(Table2[[#This Row],[Period]]&lt;=$B$6,Table2[[#This Row],[Total Payment]]-Table2[[#This Row],[Interest Payment]],"")</f>
        <v>1444.1488951672288</v>
      </c>
      <c r="H326" s="12">
        <f>IF(Table2[[#This Row],[Period]]&lt;=$B$6,$B$8,"")</f>
        <v>1834.4114346984406</v>
      </c>
      <c r="I326" s="12">
        <f>IF(Table2[[#This Row],[Period]]&lt;=$B$6,Table2[[#This Row],[Beginning Balance]]-Table2[[#This Row],[Principal Payment]],"")</f>
        <v>57095.232034514542</v>
      </c>
    </row>
    <row r="327" spans="4:9" x14ac:dyDescent="0.3">
      <c r="D327">
        <f t="shared" si="5"/>
        <v>326</v>
      </c>
      <c r="E327" s="12">
        <f>IF(Table2[[#This Row],[Period]]&lt;=$B$6,IF(Table2[[#This Row],[Period]]=1,$B$4,I326),"")</f>
        <v>57095.232034514542</v>
      </c>
      <c r="F327" s="12">
        <f>IF(Table2[[#This Row],[Period]]&lt;=$B$6,Table2[[#This Row],[Beginning Balance]]*$B$7,"")</f>
        <v>380.634880230097</v>
      </c>
      <c r="G327" s="12">
        <f>IF(Table2[[#This Row],[Period]]&lt;=$B$6,Table2[[#This Row],[Total Payment]]-Table2[[#This Row],[Interest Payment]],"")</f>
        <v>1453.7765544683436</v>
      </c>
      <c r="H327" s="12">
        <f>IF(Table2[[#This Row],[Period]]&lt;=$B$6,$B$8,"")</f>
        <v>1834.4114346984406</v>
      </c>
      <c r="I327" s="12">
        <f>IF(Table2[[#This Row],[Period]]&lt;=$B$6,Table2[[#This Row],[Beginning Balance]]-Table2[[#This Row],[Principal Payment]],"")</f>
        <v>55641.455480046199</v>
      </c>
    </row>
    <row r="328" spans="4:9" x14ac:dyDescent="0.3">
      <c r="D328">
        <f t="shared" si="5"/>
        <v>327</v>
      </c>
      <c r="E328" s="12">
        <f>IF(Table2[[#This Row],[Period]]&lt;=$B$6,IF(Table2[[#This Row],[Period]]=1,$B$4,I327),"")</f>
        <v>55641.455480046199</v>
      </c>
      <c r="F328" s="12">
        <f>IF(Table2[[#This Row],[Period]]&lt;=$B$6,Table2[[#This Row],[Beginning Balance]]*$B$7,"")</f>
        <v>370.94303653364136</v>
      </c>
      <c r="G328" s="12">
        <f>IF(Table2[[#This Row],[Period]]&lt;=$B$6,Table2[[#This Row],[Total Payment]]-Table2[[#This Row],[Interest Payment]],"")</f>
        <v>1463.4683981647993</v>
      </c>
      <c r="H328" s="12">
        <f>IF(Table2[[#This Row],[Period]]&lt;=$B$6,$B$8,"")</f>
        <v>1834.4114346984406</v>
      </c>
      <c r="I328" s="12">
        <f>IF(Table2[[#This Row],[Period]]&lt;=$B$6,Table2[[#This Row],[Beginning Balance]]-Table2[[#This Row],[Principal Payment]],"")</f>
        <v>54177.987081881402</v>
      </c>
    </row>
    <row r="329" spans="4:9" x14ac:dyDescent="0.3">
      <c r="D329">
        <f t="shared" si="5"/>
        <v>328</v>
      </c>
      <c r="E329" s="12">
        <f>IF(Table2[[#This Row],[Period]]&lt;=$B$6,IF(Table2[[#This Row],[Period]]=1,$B$4,I328),"")</f>
        <v>54177.987081881402</v>
      </c>
      <c r="F329" s="12">
        <f>IF(Table2[[#This Row],[Period]]&lt;=$B$6,Table2[[#This Row],[Beginning Balance]]*$B$7,"")</f>
        <v>361.18658054587604</v>
      </c>
      <c r="G329" s="12">
        <f>IF(Table2[[#This Row],[Period]]&lt;=$B$6,Table2[[#This Row],[Total Payment]]-Table2[[#This Row],[Interest Payment]],"")</f>
        <v>1473.2248541525646</v>
      </c>
      <c r="H329" s="12">
        <f>IF(Table2[[#This Row],[Period]]&lt;=$B$6,$B$8,"")</f>
        <v>1834.4114346984406</v>
      </c>
      <c r="I329" s="12">
        <f>IF(Table2[[#This Row],[Period]]&lt;=$B$6,Table2[[#This Row],[Beginning Balance]]-Table2[[#This Row],[Principal Payment]],"")</f>
        <v>52704.762227728839</v>
      </c>
    </row>
    <row r="330" spans="4:9" x14ac:dyDescent="0.3">
      <c r="D330">
        <f t="shared" si="5"/>
        <v>329</v>
      </c>
      <c r="E330" s="12">
        <f>IF(Table2[[#This Row],[Period]]&lt;=$B$6,IF(Table2[[#This Row],[Period]]=1,$B$4,I329),"")</f>
        <v>52704.762227728839</v>
      </c>
      <c r="F330" s="12">
        <f>IF(Table2[[#This Row],[Period]]&lt;=$B$6,Table2[[#This Row],[Beginning Balance]]*$B$7,"")</f>
        <v>351.36508151819231</v>
      </c>
      <c r="G330" s="12">
        <f>IF(Table2[[#This Row],[Period]]&lt;=$B$6,Table2[[#This Row],[Total Payment]]-Table2[[#This Row],[Interest Payment]],"")</f>
        <v>1483.0463531802484</v>
      </c>
      <c r="H330" s="12">
        <f>IF(Table2[[#This Row],[Period]]&lt;=$B$6,$B$8,"")</f>
        <v>1834.4114346984406</v>
      </c>
      <c r="I330" s="12">
        <f>IF(Table2[[#This Row],[Period]]&lt;=$B$6,Table2[[#This Row],[Beginning Balance]]-Table2[[#This Row],[Principal Payment]],"")</f>
        <v>51221.715874548594</v>
      </c>
    </row>
    <row r="331" spans="4:9" x14ac:dyDescent="0.3">
      <c r="D331">
        <f t="shared" si="5"/>
        <v>330</v>
      </c>
      <c r="E331" s="12">
        <f>IF(Table2[[#This Row],[Period]]&lt;=$B$6,IF(Table2[[#This Row],[Period]]=1,$B$4,I330),"")</f>
        <v>51221.715874548594</v>
      </c>
      <c r="F331" s="12">
        <f>IF(Table2[[#This Row],[Period]]&lt;=$B$6,Table2[[#This Row],[Beginning Balance]]*$B$7,"")</f>
        <v>341.47810583032395</v>
      </c>
      <c r="G331" s="12">
        <f>IF(Table2[[#This Row],[Period]]&lt;=$B$6,Table2[[#This Row],[Total Payment]]-Table2[[#This Row],[Interest Payment]],"")</f>
        <v>1492.9333288681166</v>
      </c>
      <c r="H331" s="12">
        <f>IF(Table2[[#This Row],[Period]]&lt;=$B$6,$B$8,"")</f>
        <v>1834.4114346984406</v>
      </c>
      <c r="I331" s="12">
        <f>IF(Table2[[#This Row],[Period]]&lt;=$B$6,Table2[[#This Row],[Beginning Balance]]-Table2[[#This Row],[Principal Payment]],"")</f>
        <v>49728.782545680479</v>
      </c>
    </row>
    <row r="332" spans="4:9" x14ac:dyDescent="0.3">
      <c r="D332">
        <f t="shared" si="5"/>
        <v>331</v>
      </c>
      <c r="E332" s="12">
        <f>IF(Table2[[#This Row],[Period]]&lt;=$B$6,IF(Table2[[#This Row],[Period]]=1,$B$4,I331),"")</f>
        <v>49728.782545680479</v>
      </c>
      <c r="F332" s="12">
        <f>IF(Table2[[#This Row],[Period]]&lt;=$B$6,Table2[[#This Row],[Beginning Balance]]*$B$7,"")</f>
        <v>331.52521697120324</v>
      </c>
      <c r="G332" s="12">
        <f>IF(Table2[[#This Row],[Period]]&lt;=$B$6,Table2[[#This Row],[Total Payment]]-Table2[[#This Row],[Interest Payment]],"")</f>
        <v>1502.8862177272374</v>
      </c>
      <c r="H332" s="12">
        <f>IF(Table2[[#This Row],[Period]]&lt;=$B$6,$B$8,"")</f>
        <v>1834.4114346984406</v>
      </c>
      <c r="I332" s="12">
        <f>IF(Table2[[#This Row],[Period]]&lt;=$B$6,Table2[[#This Row],[Beginning Balance]]-Table2[[#This Row],[Principal Payment]],"")</f>
        <v>48225.89632795324</v>
      </c>
    </row>
    <row r="333" spans="4:9" x14ac:dyDescent="0.3">
      <c r="D333">
        <f t="shared" si="5"/>
        <v>332</v>
      </c>
      <c r="E333" s="12">
        <f>IF(Table2[[#This Row],[Period]]&lt;=$B$6,IF(Table2[[#This Row],[Period]]=1,$B$4,I332),"")</f>
        <v>48225.89632795324</v>
      </c>
      <c r="F333" s="12">
        <f>IF(Table2[[#This Row],[Period]]&lt;=$B$6,Table2[[#This Row],[Beginning Balance]]*$B$7,"")</f>
        <v>321.50597551968826</v>
      </c>
      <c r="G333" s="12">
        <f>IF(Table2[[#This Row],[Period]]&lt;=$B$6,Table2[[#This Row],[Total Payment]]-Table2[[#This Row],[Interest Payment]],"")</f>
        <v>1512.9054591787524</v>
      </c>
      <c r="H333" s="12">
        <f>IF(Table2[[#This Row],[Period]]&lt;=$B$6,$B$8,"")</f>
        <v>1834.4114346984406</v>
      </c>
      <c r="I333" s="12">
        <f>IF(Table2[[#This Row],[Period]]&lt;=$B$6,Table2[[#This Row],[Beginning Balance]]-Table2[[#This Row],[Principal Payment]],"")</f>
        <v>46712.99086877449</v>
      </c>
    </row>
    <row r="334" spans="4:9" x14ac:dyDescent="0.3">
      <c r="D334">
        <f t="shared" si="5"/>
        <v>333</v>
      </c>
      <c r="E334" s="12">
        <f>IF(Table2[[#This Row],[Period]]&lt;=$B$6,IF(Table2[[#This Row],[Period]]=1,$B$4,I333),"")</f>
        <v>46712.99086877449</v>
      </c>
      <c r="F334" s="12">
        <f>IF(Table2[[#This Row],[Period]]&lt;=$B$6,Table2[[#This Row],[Beginning Balance]]*$B$7,"")</f>
        <v>311.4199391251633</v>
      </c>
      <c r="G334" s="12">
        <f>IF(Table2[[#This Row],[Period]]&lt;=$B$6,Table2[[#This Row],[Total Payment]]-Table2[[#This Row],[Interest Payment]],"")</f>
        <v>1522.9914955732775</v>
      </c>
      <c r="H334" s="12">
        <f>IF(Table2[[#This Row],[Period]]&lt;=$B$6,$B$8,"")</f>
        <v>1834.4114346984406</v>
      </c>
      <c r="I334" s="12">
        <f>IF(Table2[[#This Row],[Period]]&lt;=$B$6,Table2[[#This Row],[Beginning Balance]]-Table2[[#This Row],[Principal Payment]],"")</f>
        <v>45189.999373201215</v>
      </c>
    </row>
    <row r="335" spans="4:9" x14ac:dyDescent="0.3">
      <c r="D335">
        <f t="shared" si="5"/>
        <v>334</v>
      </c>
      <c r="E335" s="12">
        <f>IF(Table2[[#This Row],[Period]]&lt;=$B$6,IF(Table2[[#This Row],[Period]]=1,$B$4,I334),"")</f>
        <v>45189.999373201215</v>
      </c>
      <c r="F335" s="12">
        <f>IF(Table2[[#This Row],[Period]]&lt;=$B$6,Table2[[#This Row],[Beginning Balance]]*$B$7,"")</f>
        <v>301.26666248800814</v>
      </c>
      <c r="G335" s="12">
        <f>IF(Table2[[#This Row],[Period]]&lt;=$B$6,Table2[[#This Row],[Total Payment]]-Table2[[#This Row],[Interest Payment]],"")</f>
        <v>1533.1447722104326</v>
      </c>
      <c r="H335" s="12">
        <f>IF(Table2[[#This Row],[Period]]&lt;=$B$6,$B$8,"")</f>
        <v>1834.4114346984406</v>
      </c>
      <c r="I335" s="12">
        <f>IF(Table2[[#This Row],[Period]]&lt;=$B$6,Table2[[#This Row],[Beginning Balance]]-Table2[[#This Row],[Principal Payment]],"")</f>
        <v>43656.85460099078</v>
      </c>
    </row>
    <row r="336" spans="4:9" x14ac:dyDescent="0.3">
      <c r="D336">
        <f t="shared" si="5"/>
        <v>335</v>
      </c>
      <c r="E336" s="12">
        <f>IF(Table2[[#This Row],[Period]]&lt;=$B$6,IF(Table2[[#This Row],[Period]]=1,$B$4,I335),"")</f>
        <v>43656.85460099078</v>
      </c>
      <c r="F336" s="12">
        <f>IF(Table2[[#This Row],[Period]]&lt;=$B$6,Table2[[#This Row],[Beginning Balance]]*$B$7,"")</f>
        <v>291.04569733993856</v>
      </c>
      <c r="G336" s="12">
        <f>IF(Table2[[#This Row],[Period]]&lt;=$B$6,Table2[[#This Row],[Total Payment]]-Table2[[#This Row],[Interest Payment]],"")</f>
        <v>1543.365737358502</v>
      </c>
      <c r="H336" s="12">
        <f>IF(Table2[[#This Row],[Period]]&lt;=$B$6,$B$8,"")</f>
        <v>1834.4114346984406</v>
      </c>
      <c r="I336" s="12">
        <f>IF(Table2[[#This Row],[Period]]&lt;=$B$6,Table2[[#This Row],[Beginning Balance]]-Table2[[#This Row],[Principal Payment]],"")</f>
        <v>42113.488863632279</v>
      </c>
    </row>
    <row r="337" spans="4:9" x14ac:dyDescent="0.3">
      <c r="D337">
        <f t="shared" si="5"/>
        <v>336</v>
      </c>
      <c r="E337" s="12">
        <f>IF(Table2[[#This Row],[Period]]&lt;=$B$6,IF(Table2[[#This Row],[Period]]=1,$B$4,I336),"")</f>
        <v>42113.488863632279</v>
      </c>
      <c r="F337" s="12">
        <f>IF(Table2[[#This Row],[Period]]&lt;=$B$6,Table2[[#This Row],[Beginning Balance]]*$B$7,"")</f>
        <v>280.75659242421523</v>
      </c>
      <c r="G337" s="12">
        <f>IF(Table2[[#This Row],[Period]]&lt;=$B$6,Table2[[#This Row],[Total Payment]]-Table2[[#This Row],[Interest Payment]],"")</f>
        <v>1553.6548422742253</v>
      </c>
      <c r="H337" s="12">
        <f>IF(Table2[[#This Row],[Period]]&lt;=$B$6,$B$8,"")</f>
        <v>1834.4114346984406</v>
      </c>
      <c r="I337" s="12">
        <f>IF(Table2[[#This Row],[Period]]&lt;=$B$6,Table2[[#This Row],[Beginning Balance]]-Table2[[#This Row],[Principal Payment]],"")</f>
        <v>40559.834021358052</v>
      </c>
    </row>
    <row r="338" spans="4:9" x14ac:dyDescent="0.3">
      <c r="D338">
        <f t="shared" si="5"/>
        <v>337</v>
      </c>
      <c r="E338" s="12">
        <f>IF(Table2[[#This Row],[Period]]&lt;=$B$6,IF(Table2[[#This Row],[Period]]=1,$B$4,I337),"")</f>
        <v>40559.834021358052</v>
      </c>
      <c r="F338" s="12">
        <f>IF(Table2[[#This Row],[Period]]&lt;=$B$6,Table2[[#This Row],[Beginning Balance]]*$B$7,"")</f>
        <v>270.39889347572034</v>
      </c>
      <c r="G338" s="12">
        <f>IF(Table2[[#This Row],[Period]]&lt;=$B$6,Table2[[#This Row],[Total Payment]]-Table2[[#This Row],[Interest Payment]],"")</f>
        <v>1564.0125412227203</v>
      </c>
      <c r="H338" s="12">
        <f>IF(Table2[[#This Row],[Period]]&lt;=$B$6,$B$8,"")</f>
        <v>1834.4114346984406</v>
      </c>
      <c r="I338" s="12">
        <f>IF(Table2[[#This Row],[Period]]&lt;=$B$6,Table2[[#This Row],[Beginning Balance]]-Table2[[#This Row],[Principal Payment]],"")</f>
        <v>38995.821480135332</v>
      </c>
    </row>
    <row r="339" spans="4:9" x14ac:dyDescent="0.3">
      <c r="D339">
        <f t="shared" si="5"/>
        <v>338</v>
      </c>
      <c r="E339" s="12">
        <f>IF(Table2[[#This Row],[Period]]&lt;=$B$6,IF(Table2[[#This Row],[Period]]=1,$B$4,I338),"")</f>
        <v>38995.821480135332</v>
      </c>
      <c r="F339" s="12">
        <f>IF(Table2[[#This Row],[Period]]&lt;=$B$6,Table2[[#This Row],[Beginning Balance]]*$B$7,"")</f>
        <v>259.97214320090222</v>
      </c>
      <c r="G339" s="12">
        <f>IF(Table2[[#This Row],[Period]]&lt;=$B$6,Table2[[#This Row],[Total Payment]]-Table2[[#This Row],[Interest Payment]],"")</f>
        <v>1574.4392914975383</v>
      </c>
      <c r="H339" s="12">
        <f>IF(Table2[[#This Row],[Period]]&lt;=$B$6,$B$8,"")</f>
        <v>1834.4114346984406</v>
      </c>
      <c r="I339" s="12">
        <f>IF(Table2[[#This Row],[Period]]&lt;=$B$6,Table2[[#This Row],[Beginning Balance]]-Table2[[#This Row],[Principal Payment]],"")</f>
        <v>37421.382188637792</v>
      </c>
    </row>
    <row r="340" spans="4:9" x14ac:dyDescent="0.3">
      <c r="D340">
        <f t="shared" si="5"/>
        <v>339</v>
      </c>
      <c r="E340" s="12">
        <f>IF(Table2[[#This Row],[Period]]&lt;=$B$6,IF(Table2[[#This Row],[Period]]=1,$B$4,I339),"")</f>
        <v>37421.382188637792</v>
      </c>
      <c r="F340" s="12">
        <f>IF(Table2[[#This Row],[Period]]&lt;=$B$6,Table2[[#This Row],[Beginning Balance]]*$B$7,"")</f>
        <v>249.47588125758529</v>
      </c>
      <c r="G340" s="12">
        <f>IF(Table2[[#This Row],[Period]]&lt;=$B$6,Table2[[#This Row],[Total Payment]]-Table2[[#This Row],[Interest Payment]],"")</f>
        <v>1584.9355534408553</v>
      </c>
      <c r="H340" s="12">
        <f>IF(Table2[[#This Row],[Period]]&lt;=$B$6,$B$8,"")</f>
        <v>1834.4114346984406</v>
      </c>
      <c r="I340" s="12">
        <f>IF(Table2[[#This Row],[Period]]&lt;=$B$6,Table2[[#This Row],[Beginning Balance]]-Table2[[#This Row],[Principal Payment]],"")</f>
        <v>35836.446635196939</v>
      </c>
    </row>
    <row r="341" spans="4:9" x14ac:dyDescent="0.3">
      <c r="D341">
        <f t="shared" si="5"/>
        <v>340</v>
      </c>
      <c r="E341" s="12">
        <f>IF(Table2[[#This Row],[Period]]&lt;=$B$6,IF(Table2[[#This Row],[Period]]=1,$B$4,I340),"")</f>
        <v>35836.446635196939</v>
      </c>
      <c r="F341" s="12">
        <f>IF(Table2[[#This Row],[Period]]&lt;=$B$6,Table2[[#This Row],[Beginning Balance]]*$B$7,"")</f>
        <v>238.90964423464627</v>
      </c>
      <c r="G341" s="12">
        <f>IF(Table2[[#This Row],[Period]]&lt;=$B$6,Table2[[#This Row],[Total Payment]]-Table2[[#This Row],[Interest Payment]],"")</f>
        <v>1595.5017904637944</v>
      </c>
      <c r="H341" s="12">
        <f>IF(Table2[[#This Row],[Period]]&lt;=$B$6,$B$8,"")</f>
        <v>1834.4114346984406</v>
      </c>
      <c r="I341" s="12">
        <f>IF(Table2[[#This Row],[Period]]&lt;=$B$6,Table2[[#This Row],[Beginning Balance]]-Table2[[#This Row],[Principal Payment]],"")</f>
        <v>34240.944844733145</v>
      </c>
    </row>
    <row r="342" spans="4:9" x14ac:dyDescent="0.3">
      <c r="D342">
        <f t="shared" si="5"/>
        <v>341</v>
      </c>
      <c r="E342" s="12">
        <f>IF(Table2[[#This Row],[Period]]&lt;=$B$6,IF(Table2[[#This Row],[Period]]=1,$B$4,I341),"")</f>
        <v>34240.944844733145</v>
      </c>
      <c r="F342" s="12">
        <f>IF(Table2[[#This Row],[Period]]&lt;=$B$6,Table2[[#This Row],[Beginning Balance]]*$B$7,"")</f>
        <v>228.27296563155431</v>
      </c>
      <c r="G342" s="12">
        <f>IF(Table2[[#This Row],[Period]]&lt;=$B$6,Table2[[#This Row],[Total Payment]]-Table2[[#This Row],[Interest Payment]],"")</f>
        <v>1606.1384690668863</v>
      </c>
      <c r="H342" s="12">
        <f>IF(Table2[[#This Row],[Period]]&lt;=$B$6,$B$8,"")</f>
        <v>1834.4114346984406</v>
      </c>
      <c r="I342" s="12">
        <f>IF(Table2[[#This Row],[Period]]&lt;=$B$6,Table2[[#This Row],[Beginning Balance]]-Table2[[#This Row],[Principal Payment]],"")</f>
        <v>32634.80637566626</v>
      </c>
    </row>
    <row r="343" spans="4:9" x14ac:dyDescent="0.3">
      <c r="D343">
        <f t="shared" si="5"/>
        <v>342</v>
      </c>
      <c r="E343" s="12">
        <f>IF(Table2[[#This Row],[Period]]&lt;=$B$6,IF(Table2[[#This Row],[Period]]=1,$B$4,I342),"")</f>
        <v>32634.80637566626</v>
      </c>
      <c r="F343" s="12">
        <f>IF(Table2[[#This Row],[Period]]&lt;=$B$6,Table2[[#This Row],[Beginning Balance]]*$B$7,"")</f>
        <v>217.56537583777506</v>
      </c>
      <c r="G343" s="12">
        <f>IF(Table2[[#This Row],[Period]]&lt;=$B$6,Table2[[#This Row],[Total Payment]]-Table2[[#This Row],[Interest Payment]],"")</f>
        <v>1616.8460588606656</v>
      </c>
      <c r="H343" s="12">
        <f>IF(Table2[[#This Row],[Period]]&lt;=$B$6,$B$8,"")</f>
        <v>1834.4114346984406</v>
      </c>
      <c r="I343" s="12">
        <f>IF(Table2[[#This Row],[Period]]&lt;=$B$6,Table2[[#This Row],[Beginning Balance]]-Table2[[#This Row],[Principal Payment]],"")</f>
        <v>31017.960316805595</v>
      </c>
    </row>
    <row r="344" spans="4:9" x14ac:dyDescent="0.3">
      <c r="D344">
        <f t="shared" si="5"/>
        <v>343</v>
      </c>
      <c r="E344" s="12">
        <f>IF(Table2[[#This Row],[Period]]&lt;=$B$6,IF(Table2[[#This Row],[Period]]=1,$B$4,I343),"")</f>
        <v>31017.960316805595</v>
      </c>
      <c r="F344" s="12">
        <f>IF(Table2[[#This Row],[Period]]&lt;=$B$6,Table2[[#This Row],[Beginning Balance]]*$B$7,"")</f>
        <v>206.78640211203731</v>
      </c>
      <c r="G344" s="12">
        <f>IF(Table2[[#This Row],[Period]]&lt;=$B$6,Table2[[#This Row],[Total Payment]]-Table2[[#This Row],[Interest Payment]],"")</f>
        <v>1627.6250325864034</v>
      </c>
      <c r="H344" s="12">
        <f>IF(Table2[[#This Row],[Period]]&lt;=$B$6,$B$8,"")</f>
        <v>1834.4114346984406</v>
      </c>
      <c r="I344" s="12">
        <f>IF(Table2[[#This Row],[Period]]&lt;=$B$6,Table2[[#This Row],[Beginning Balance]]-Table2[[#This Row],[Principal Payment]],"")</f>
        <v>29390.335284219193</v>
      </c>
    </row>
    <row r="345" spans="4:9" x14ac:dyDescent="0.3">
      <c r="D345">
        <f t="shared" si="5"/>
        <v>344</v>
      </c>
      <c r="E345" s="12">
        <f>IF(Table2[[#This Row],[Period]]&lt;=$B$6,IF(Table2[[#This Row],[Period]]=1,$B$4,I344),"")</f>
        <v>29390.335284219193</v>
      </c>
      <c r="F345" s="12">
        <f>IF(Table2[[#This Row],[Period]]&lt;=$B$6,Table2[[#This Row],[Beginning Balance]]*$B$7,"")</f>
        <v>195.93556856146131</v>
      </c>
      <c r="G345" s="12">
        <f>IF(Table2[[#This Row],[Period]]&lt;=$B$6,Table2[[#This Row],[Total Payment]]-Table2[[#This Row],[Interest Payment]],"")</f>
        <v>1638.4758661369792</v>
      </c>
      <c r="H345" s="12">
        <f>IF(Table2[[#This Row],[Period]]&lt;=$B$6,$B$8,"")</f>
        <v>1834.4114346984406</v>
      </c>
      <c r="I345" s="12">
        <f>IF(Table2[[#This Row],[Period]]&lt;=$B$6,Table2[[#This Row],[Beginning Balance]]-Table2[[#This Row],[Principal Payment]],"")</f>
        <v>27751.859418082215</v>
      </c>
    </row>
    <row r="346" spans="4:9" x14ac:dyDescent="0.3">
      <c r="D346">
        <f t="shared" si="5"/>
        <v>345</v>
      </c>
      <c r="E346" s="12">
        <f>IF(Table2[[#This Row],[Period]]&lt;=$B$6,IF(Table2[[#This Row],[Period]]=1,$B$4,I345),"")</f>
        <v>27751.859418082215</v>
      </c>
      <c r="F346" s="12">
        <f>IF(Table2[[#This Row],[Period]]&lt;=$B$6,Table2[[#This Row],[Beginning Balance]]*$B$7,"")</f>
        <v>185.01239612054812</v>
      </c>
      <c r="G346" s="12">
        <f>IF(Table2[[#This Row],[Period]]&lt;=$B$6,Table2[[#This Row],[Total Payment]]-Table2[[#This Row],[Interest Payment]],"")</f>
        <v>1649.3990385778925</v>
      </c>
      <c r="H346" s="12">
        <f>IF(Table2[[#This Row],[Period]]&lt;=$B$6,$B$8,"")</f>
        <v>1834.4114346984406</v>
      </c>
      <c r="I346" s="12">
        <f>IF(Table2[[#This Row],[Period]]&lt;=$B$6,Table2[[#This Row],[Beginning Balance]]-Table2[[#This Row],[Principal Payment]],"")</f>
        <v>26102.460379504322</v>
      </c>
    </row>
    <row r="347" spans="4:9" x14ac:dyDescent="0.3">
      <c r="D347">
        <f t="shared" si="5"/>
        <v>346</v>
      </c>
      <c r="E347" s="12">
        <f>IF(Table2[[#This Row],[Period]]&lt;=$B$6,IF(Table2[[#This Row],[Period]]=1,$B$4,I346),"")</f>
        <v>26102.460379504322</v>
      </c>
      <c r="F347" s="12">
        <f>IF(Table2[[#This Row],[Period]]&lt;=$B$6,Table2[[#This Row],[Beginning Balance]]*$B$7,"")</f>
        <v>174.01640253002881</v>
      </c>
      <c r="G347" s="12">
        <f>IF(Table2[[#This Row],[Period]]&lt;=$B$6,Table2[[#This Row],[Total Payment]]-Table2[[#This Row],[Interest Payment]],"")</f>
        <v>1660.3950321684119</v>
      </c>
      <c r="H347" s="12">
        <f>IF(Table2[[#This Row],[Period]]&lt;=$B$6,$B$8,"")</f>
        <v>1834.4114346984406</v>
      </c>
      <c r="I347" s="12">
        <f>IF(Table2[[#This Row],[Period]]&lt;=$B$6,Table2[[#This Row],[Beginning Balance]]-Table2[[#This Row],[Principal Payment]],"")</f>
        <v>24442.065347335909</v>
      </c>
    </row>
    <row r="348" spans="4:9" x14ac:dyDescent="0.3">
      <c r="D348">
        <f t="shared" si="5"/>
        <v>347</v>
      </c>
      <c r="E348" s="12">
        <f>IF(Table2[[#This Row],[Period]]&lt;=$B$6,IF(Table2[[#This Row],[Period]]=1,$B$4,I347),"")</f>
        <v>24442.065347335909</v>
      </c>
      <c r="F348" s="12">
        <f>IF(Table2[[#This Row],[Period]]&lt;=$B$6,Table2[[#This Row],[Beginning Balance]]*$B$7,"")</f>
        <v>162.94710231557275</v>
      </c>
      <c r="G348" s="12">
        <f>IF(Table2[[#This Row],[Period]]&lt;=$B$6,Table2[[#This Row],[Total Payment]]-Table2[[#This Row],[Interest Payment]],"")</f>
        <v>1671.464332382868</v>
      </c>
      <c r="H348" s="12">
        <f>IF(Table2[[#This Row],[Period]]&lt;=$B$6,$B$8,"")</f>
        <v>1834.4114346984406</v>
      </c>
      <c r="I348" s="12">
        <f>IF(Table2[[#This Row],[Period]]&lt;=$B$6,Table2[[#This Row],[Beginning Balance]]-Table2[[#This Row],[Principal Payment]],"")</f>
        <v>22770.601014953041</v>
      </c>
    </row>
    <row r="349" spans="4:9" x14ac:dyDescent="0.3">
      <c r="D349">
        <f t="shared" si="5"/>
        <v>348</v>
      </c>
      <c r="E349" s="12">
        <f>IF(Table2[[#This Row],[Period]]&lt;=$B$6,IF(Table2[[#This Row],[Period]]=1,$B$4,I348),"")</f>
        <v>22770.601014953041</v>
      </c>
      <c r="F349" s="12">
        <f>IF(Table2[[#This Row],[Period]]&lt;=$B$6,Table2[[#This Row],[Beginning Balance]]*$B$7,"")</f>
        <v>151.80400676635361</v>
      </c>
      <c r="G349" s="12">
        <f>IF(Table2[[#This Row],[Period]]&lt;=$B$6,Table2[[#This Row],[Total Payment]]-Table2[[#This Row],[Interest Payment]],"")</f>
        <v>1682.6074279320869</v>
      </c>
      <c r="H349" s="12">
        <f>IF(Table2[[#This Row],[Period]]&lt;=$B$6,$B$8,"")</f>
        <v>1834.4114346984406</v>
      </c>
      <c r="I349" s="12">
        <f>IF(Table2[[#This Row],[Period]]&lt;=$B$6,Table2[[#This Row],[Beginning Balance]]-Table2[[#This Row],[Principal Payment]],"")</f>
        <v>21087.993587020956</v>
      </c>
    </row>
    <row r="350" spans="4:9" x14ac:dyDescent="0.3">
      <c r="D350">
        <f t="shared" si="5"/>
        <v>349</v>
      </c>
      <c r="E350" s="12">
        <f>IF(Table2[[#This Row],[Period]]&lt;=$B$6,IF(Table2[[#This Row],[Period]]=1,$B$4,I349),"")</f>
        <v>21087.993587020956</v>
      </c>
      <c r="F350" s="12">
        <f>IF(Table2[[#This Row],[Period]]&lt;=$B$6,Table2[[#This Row],[Beginning Balance]]*$B$7,"")</f>
        <v>140.58662391347303</v>
      </c>
      <c r="G350" s="12">
        <f>IF(Table2[[#This Row],[Period]]&lt;=$B$6,Table2[[#This Row],[Total Payment]]-Table2[[#This Row],[Interest Payment]],"")</f>
        <v>1693.8248107849677</v>
      </c>
      <c r="H350" s="12">
        <f>IF(Table2[[#This Row],[Period]]&lt;=$B$6,$B$8,"")</f>
        <v>1834.4114346984406</v>
      </c>
      <c r="I350" s="12">
        <f>IF(Table2[[#This Row],[Period]]&lt;=$B$6,Table2[[#This Row],[Beginning Balance]]-Table2[[#This Row],[Principal Payment]],"")</f>
        <v>19394.168776235987</v>
      </c>
    </row>
    <row r="351" spans="4:9" x14ac:dyDescent="0.3">
      <c r="D351">
        <f t="shared" si="5"/>
        <v>350</v>
      </c>
      <c r="E351" s="12">
        <f>IF(Table2[[#This Row],[Period]]&lt;=$B$6,IF(Table2[[#This Row],[Period]]=1,$B$4,I350),"")</f>
        <v>19394.168776235987</v>
      </c>
      <c r="F351" s="12">
        <f>IF(Table2[[#This Row],[Period]]&lt;=$B$6,Table2[[#This Row],[Beginning Balance]]*$B$7,"")</f>
        <v>129.29445850823993</v>
      </c>
      <c r="G351" s="12">
        <f>IF(Table2[[#This Row],[Period]]&lt;=$B$6,Table2[[#This Row],[Total Payment]]-Table2[[#This Row],[Interest Payment]],"")</f>
        <v>1705.1169761902006</v>
      </c>
      <c r="H351" s="12">
        <f>IF(Table2[[#This Row],[Period]]&lt;=$B$6,$B$8,"")</f>
        <v>1834.4114346984406</v>
      </c>
      <c r="I351" s="12">
        <f>IF(Table2[[#This Row],[Period]]&lt;=$B$6,Table2[[#This Row],[Beginning Balance]]-Table2[[#This Row],[Principal Payment]],"")</f>
        <v>17689.051800045785</v>
      </c>
    </row>
    <row r="352" spans="4:9" x14ac:dyDescent="0.3">
      <c r="D352">
        <f t="shared" si="5"/>
        <v>351</v>
      </c>
      <c r="E352" s="12">
        <f>IF(Table2[[#This Row],[Period]]&lt;=$B$6,IF(Table2[[#This Row],[Period]]=1,$B$4,I351),"")</f>
        <v>17689.051800045785</v>
      </c>
      <c r="F352" s="12">
        <f>IF(Table2[[#This Row],[Period]]&lt;=$B$6,Table2[[#This Row],[Beginning Balance]]*$B$7,"")</f>
        <v>117.92701200030524</v>
      </c>
      <c r="G352" s="12">
        <f>IF(Table2[[#This Row],[Period]]&lt;=$B$6,Table2[[#This Row],[Total Payment]]-Table2[[#This Row],[Interest Payment]],"")</f>
        <v>1716.4844226981354</v>
      </c>
      <c r="H352" s="12">
        <f>IF(Table2[[#This Row],[Period]]&lt;=$B$6,$B$8,"")</f>
        <v>1834.4114346984406</v>
      </c>
      <c r="I352" s="12">
        <f>IF(Table2[[#This Row],[Period]]&lt;=$B$6,Table2[[#This Row],[Beginning Balance]]-Table2[[#This Row],[Principal Payment]],"")</f>
        <v>15972.56737734765</v>
      </c>
    </row>
    <row r="353" spans="4:9" x14ac:dyDescent="0.3">
      <c r="D353">
        <f t="shared" si="5"/>
        <v>352</v>
      </c>
      <c r="E353" s="12">
        <f>IF(Table2[[#This Row],[Period]]&lt;=$B$6,IF(Table2[[#This Row],[Period]]=1,$B$4,I352),"")</f>
        <v>15972.56737734765</v>
      </c>
      <c r="F353" s="12">
        <f>IF(Table2[[#This Row],[Period]]&lt;=$B$6,Table2[[#This Row],[Beginning Balance]]*$B$7,"")</f>
        <v>106.483782515651</v>
      </c>
      <c r="G353" s="12">
        <f>IF(Table2[[#This Row],[Period]]&lt;=$B$6,Table2[[#This Row],[Total Payment]]-Table2[[#This Row],[Interest Payment]],"")</f>
        <v>1727.9276521827896</v>
      </c>
      <c r="H353" s="12">
        <f>IF(Table2[[#This Row],[Period]]&lt;=$B$6,$B$8,"")</f>
        <v>1834.4114346984406</v>
      </c>
      <c r="I353" s="12">
        <f>IF(Table2[[#This Row],[Period]]&lt;=$B$6,Table2[[#This Row],[Beginning Balance]]-Table2[[#This Row],[Principal Payment]],"")</f>
        <v>14244.63972516486</v>
      </c>
    </row>
    <row r="354" spans="4:9" x14ac:dyDescent="0.3">
      <c r="D354">
        <f t="shared" si="5"/>
        <v>353</v>
      </c>
      <c r="E354" s="12">
        <f>IF(Table2[[#This Row],[Period]]&lt;=$B$6,IF(Table2[[#This Row],[Period]]=1,$B$4,I353),"")</f>
        <v>14244.63972516486</v>
      </c>
      <c r="F354" s="12">
        <f>IF(Table2[[#This Row],[Period]]&lt;=$B$6,Table2[[#This Row],[Beginning Balance]]*$B$7,"")</f>
        <v>94.964264834432399</v>
      </c>
      <c r="G354" s="12">
        <f>IF(Table2[[#This Row],[Period]]&lt;=$B$6,Table2[[#This Row],[Total Payment]]-Table2[[#This Row],[Interest Payment]],"")</f>
        <v>1739.4471698640082</v>
      </c>
      <c r="H354" s="12">
        <f>IF(Table2[[#This Row],[Period]]&lt;=$B$6,$B$8,"")</f>
        <v>1834.4114346984406</v>
      </c>
      <c r="I354" s="12">
        <f>IF(Table2[[#This Row],[Period]]&lt;=$B$6,Table2[[#This Row],[Beginning Balance]]-Table2[[#This Row],[Principal Payment]],"")</f>
        <v>12505.192555300851</v>
      </c>
    </row>
    <row r="355" spans="4:9" x14ac:dyDescent="0.3">
      <c r="D355">
        <f t="shared" si="5"/>
        <v>354</v>
      </c>
      <c r="E355" s="12">
        <f>IF(Table2[[#This Row],[Period]]&lt;=$B$6,IF(Table2[[#This Row],[Period]]=1,$B$4,I354),"")</f>
        <v>12505.192555300851</v>
      </c>
      <c r="F355" s="12">
        <f>IF(Table2[[#This Row],[Period]]&lt;=$B$6,Table2[[#This Row],[Beginning Balance]]*$B$7,"")</f>
        <v>83.367950368672354</v>
      </c>
      <c r="G355" s="12">
        <f>IF(Table2[[#This Row],[Period]]&lt;=$B$6,Table2[[#This Row],[Total Payment]]-Table2[[#This Row],[Interest Payment]],"")</f>
        <v>1751.0434843297683</v>
      </c>
      <c r="H355" s="12">
        <f>IF(Table2[[#This Row],[Period]]&lt;=$B$6,$B$8,"")</f>
        <v>1834.4114346984406</v>
      </c>
      <c r="I355" s="12">
        <f>IF(Table2[[#This Row],[Period]]&lt;=$B$6,Table2[[#This Row],[Beginning Balance]]-Table2[[#This Row],[Principal Payment]],"")</f>
        <v>10754.149070971083</v>
      </c>
    </row>
    <row r="356" spans="4:9" x14ac:dyDescent="0.3">
      <c r="D356">
        <f t="shared" si="5"/>
        <v>355</v>
      </c>
      <c r="E356" s="12">
        <f>IF(Table2[[#This Row],[Period]]&lt;=$B$6,IF(Table2[[#This Row],[Period]]=1,$B$4,I355),"")</f>
        <v>10754.149070971083</v>
      </c>
      <c r="F356" s="12">
        <f>IF(Table2[[#This Row],[Period]]&lt;=$B$6,Table2[[#This Row],[Beginning Balance]]*$B$7,"")</f>
        <v>71.694327139807228</v>
      </c>
      <c r="G356" s="12">
        <f>IF(Table2[[#This Row],[Period]]&lt;=$B$6,Table2[[#This Row],[Total Payment]]-Table2[[#This Row],[Interest Payment]],"")</f>
        <v>1762.7171075586334</v>
      </c>
      <c r="H356" s="12">
        <f>IF(Table2[[#This Row],[Period]]&lt;=$B$6,$B$8,"")</f>
        <v>1834.4114346984406</v>
      </c>
      <c r="I356" s="12">
        <f>IF(Table2[[#This Row],[Period]]&lt;=$B$6,Table2[[#This Row],[Beginning Balance]]-Table2[[#This Row],[Principal Payment]],"")</f>
        <v>8991.4319634124495</v>
      </c>
    </row>
    <row r="357" spans="4:9" x14ac:dyDescent="0.3">
      <c r="D357">
        <f t="shared" si="5"/>
        <v>356</v>
      </c>
      <c r="E357" s="12">
        <f>IF(Table2[[#This Row],[Period]]&lt;=$B$6,IF(Table2[[#This Row],[Period]]=1,$B$4,I356),"")</f>
        <v>8991.4319634124495</v>
      </c>
      <c r="F357" s="12">
        <f>IF(Table2[[#This Row],[Period]]&lt;=$B$6,Table2[[#This Row],[Beginning Balance]]*$B$7,"")</f>
        <v>59.942879756083002</v>
      </c>
      <c r="G357" s="12">
        <f>IF(Table2[[#This Row],[Period]]&lt;=$B$6,Table2[[#This Row],[Total Payment]]-Table2[[#This Row],[Interest Payment]],"")</f>
        <v>1774.4685549423577</v>
      </c>
      <c r="H357" s="12">
        <f>IF(Table2[[#This Row],[Period]]&lt;=$B$6,$B$8,"")</f>
        <v>1834.4114346984406</v>
      </c>
      <c r="I357" s="12">
        <f>IF(Table2[[#This Row],[Period]]&lt;=$B$6,Table2[[#This Row],[Beginning Balance]]-Table2[[#This Row],[Principal Payment]],"")</f>
        <v>7216.963408470092</v>
      </c>
    </row>
    <row r="358" spans="4:9" x14ac:dyDescent="0.3">
      <c r="D358">
        <f t="shared" si="5"/>
        <v>357</v>
      </c>
      <c r="E358" s="12">
        <f>IF(Table2[[#This Row],[Period]]&lt;=$B$6,IF(Table2[[#This Row],[Period]]=1,$B$4,I357),"")</f>
        <v>7216.963408470092</v>
      </c>
      <c r="F358" s="12">
        <f>IF(Table2[[#This Row],[Period]]&lt;=$B$6,Table2[[#This Row],[Beginning Balance]]*$B$7,"")</f>
        <v>48.113089389800614</v>
      </c>
      <c r="G358" s="12">
        <f>IF(Table2[[#This Row],[Period]]&lt;=$B$6,Table2[[#This Row],[Total Payment]]-Table2[[#This Row],[Interest Payment]],"")</f>
        <v>1786.2983453086401</v>
      </c>
      <c r="H358" s="12">
        <f>IF(Table2[[#This Row],[Period]]&lt;=$B$6,$B$8,"")</f>
        <v>1834.4114346984406</v>
      </c>
      <c r="I358" s="12">
        <f>IF(Table2[[#This Row],[Period]]&lt;=$B$6,Table2[[#This Row],[Beginning Balance]]-Table2[[#This Row],[Principal Payment]],"")</f>
        <v>5430.6650631614521</v>
      </c>
    </row>
    <row r="359" spans="4:9" x14ac:dyDescent="0.3">
      <c r="D359">
        <f t="shared" si="5"/>
        <v>358</v>
      </c>
      <c r="E359" s="12">
        <f>IF(Table2[[#This Row],[Period]]&lt;=$B$6,IF(Table2[[#This Row],[Period]]=1,$B$4,I358),"")</f>
        <v>5430.6650631614521</v>
      </c>
      <c r="F359" s="12">
        <f>IF(Table2[[#This Row],[Period]]&lt;=$B$6,Table2[[#This Row],[Beginning Balance]]*$B$7,"")</f>
        <v>36.204433754409685</v>
      </c>
      <c r="G359" s="12">
        <f>IF(Table2[[#This Row],[Period]]&lt;=$B$6,Table2[[#This Row],[Total Payment]]-Table2[[#This Row],[Interest Payment]],"")</f>
        <v>1798.2070009440311</v>
      </c>
      <c r="H359" s="12">
        <f>IF(Table2[[#This Row],[Period]]&lt;=$B$6,$B$8,"")</f>
        <v>1834.4114346984406</v>
      </c>
      <c r="I359" s="12">
        <f>IF(Table2[[#This Row],[Period]]&lt;=$B$6,Table2[[#This Row],[Beginning Balance]]-Table2[[#This Row],[Principal Payment]],"")</f>
        <v>3632.4580622174208</v>
      </c>
    </row>
    <row r="360" spans="4:9" x14ac:dyDescent="0.3">
      <c r="D360">
        <f t="shared" si="5"/>
        <v>359</v>
      </c>
      <c r="E360" s="12">
        <f>IF(Table2[[#This Row],[Period]]&lt;=$B$6,IF(Table2[[#This Row],[Period]]=1,$B$4,I359),"")</f>
        <v>3632.4580622174208</v>
      </c>
      <c r="F360" s="12">
        <f>IF(Table2[[#This Row],[Period]]&lt;=$B$6,Table2[[#This Row],[Beginning Balance]]*$B$7,"")</f>
        <v>24.216387081449472</v>
      </c>
      <c r="G360" s="12">
        <f>IF(Table2[[#This Row],[Period]]&lt;=$B$6,Table2[[#This Row],[Total Payment]]-Table2[[#This Row],[Interest Payment]],"")</f>
        <v>1810.1950476169911</v>
      </c>
      <c r="H360" s="12">
        <f>IF(Table2[[#This Row],[Period]]&lt;=$B$6,$B$8,"")</f>
        <v>1834.4114346984406</v>
      </c>
      <c r="I360" s="12">
        <f>IF(Table2[[#This Row],[Period]]&lt;=$B$6,Table2[[#This Row],[Beginning Balance]]-Table2[[#This Row],[Principal Payment]],"")</f>
        <v>1822.2630146004296</v>
      </c>
    </row>
    <row r="361" spans="4:9" x14ac:dyDescent="0.3">
      <c r="D361">
        <f t="shared" si="5"/>
        <v>360</v>
      </c>
      <c r="E361" s="12">
        <f>IF(Table2[[#This Row],[Period]]&lt;=$B$6,IF(Table2[[#This Row],[Period]]=1,$B$4,I360),"")</f>
        <v>1822.2630146004296</v>
      </c>
      <c r="F361" s="12">
        <f>IF(Table2[[#This Row],[Period]]&lt;=$B$6,Table2[[#This Row],[Beginning Balance]]*$B$7,"")</f>
        <v>12.148420097336198</v>
      </c>
      <c r="G361" s="12">
        <f>IF(Table2[[#This Row],[Period]]&lt;=$B$6,Table2[[#This Row],[Total Payment]]-Table2[[#This Row],[Interest Payment]],"")</f>
        <v>1822.2630146011045</v>
      </c>
      <c r="H361" s="12">
        <f>IF(Table2[[#This Row],[Period]]&lt;=$B$6,$B$8,"")</f>
        <v>1834.4114346984406</v>
      </c>
      <c r="I361" s="12">
        <f>IF(Table2[[#This Row],[Period]]&lt;=$B$6,Table2[[#This Row],[Beginning Balance]]-Table2[[#This Row],[Principal Payment]],"")</f>
        <v>-6.7484506871551275E-10</v>
      </c>
    </row>
    <row r="362" spans="4:9" x14ac:dyDescent="0.3">
      <c r="D362" t="str">
        <f t="shared" si="5"/>
        <v/>
      </c>
      <c r="E362" s="12" t="str">
        <f>IF(Table2[[#This Row],[Period]]&lt;=$B$6,IF(Table2[[#This Row],[Period]]=1,$B$4,I361),"")</f>
        <v/>
      </c>
      <c r="F362" s="12" t="str">
        <f>IF(Table2[[#This Row],[Period]]&lt;=$B$6,Table2[[#This Row],[Beginning Balance]]*$B$7,"")</f>
        <v/>
      </c>
      <c r="G362" s="12" t="str">
        <f>IF(Table2[[#This Row],[Period]]&lt;=$B$6,Table2[[#This Row],[Total Payment]]-Table2[[#This Row],[Interest Payment]],"")</f>
        <v/>
      </c>
      <c r="H362" s="12" t="str">
        <f>IF(Table2[[#This Row],[Period]]&lt;=$B$6,$B$8,"")</f>
        <v/>
      </c>
      <c r="I362" s="12" t="str">
        <f>IF(Table2[[#This Row],[Period]]&lt;=$B$6,Table2[[#This Row],[Beginning Balance]]-Table2[[#This Row],[Principal Payment]],"")</f>
        <v/>
      </c>
    </row>
    <row r="363" spans="4:9" x14ac:dyDescent="0.3">
      <c r="D363" t="str">
        <f t="shared" si="5"/>
        <v/>
      </c>
      <c r="E363" s="12" t="str">
        <f>IF(Table2[[#This Row],[Period]]&lt;=$B$6,IF(Table2[[#This Row],[Period]]=1,$B$4,I362),"")</f>
        <v/>
      </c>
      <c r="F363" s="12" t="str">
        <f>IF(Table2[[#This Row],[Period]]&lt;=$B$6,Table2[[#This Row],[Beginning Balance]]*$B$7,"")</f>
        <v/>
      </c>
      <c r="G363" s="12" t="str">
        <f>IF(Table2[[#This Row],[Period]]&lt;=$B$6,Table2[[#This Row],[Total Payment]]-Table2[[#This Row],[Interest Payment]],"")</f>
        <v/>
      </c>
      <c r="H363" s="12" t="str">
        <f>IF(Table2[[#This Row],[Period]]&lt;=$B$6,$B$8,"")</f>
        <v/>
      </c>
      <c r="I363" s="12" t="str">
        <f>IF(Table2[[#This Row],[Period]]&lt;=$B$6,Table2[[#This Row],[Beginning Balance]]-Table2[[#This Row],[Principal Payment]],"")</f>
        <v/>
      </c>
    </row>
    <row r="364" spans="4:9" x14ac:dyDescent="0.3">
      <c r="D364" t="str">
        <f t="shared" si="5"/>
        <v/>
      </c>
      <c r="E364" s="12" t="str">
        <f>IF(Table2[[#This Row],[Period]]&lt;=$B$6,IF(Table2[[#This Row],[Period]]=1,$B$4,I363),"")</f>
        <v/>
      </c>
      <c r="F364" s="12" t="str">
        <f>IF(Table2[[#This Row],[Period]]&lt;=$B$6,Table2[[#This Row],[Beginning Balance]]*$B$7,"")</f>
        <v/>
      </c>
      <c r="G364" s="12" t="str">
        <f>IF(Table2[[#This Row],[Period]]&lt;=$B$6,Table2[[#This Row],[Total Payment]]-Table2[[#This Row],[Interest Payment]],"")</f>
        <v/>
      </c>
      <c r="H364" s="12" t="str">
        <f>IF(Table2[[#This Row],[Period]]&lt;=$B$6,$B$8,"")</f>
        <v/>
      </c>
      <c r="I364" s="12" t="str">
        <f>IF(Table2[[#This Row],[Period]]&lt;=$B$6,Table2[[#This Row],[Beginning Balance]]-Table2[[#This Row],[Principal Payment]],"")</f>
        <v/>
      </c>
    </row>
    <row r="365" spans="4:9" x14ac:dyDescent="0.3">
      <c r="D365" t="str">
        <f t="shared" si="5"/>
        <v/>
      </c>
      <c r="E365" s="12" t="str">
        <f>IF(Table2[[#This Row],[Period]]&lt;=$B$6,IF(Table2[[#This Row],[Period]]=1,$B$4,I364),"")</f>
        <v/>
      </c>
      <c r="F365" s="12" t="str">
        <f>IF(Table2[[#This Row],[Period]]&lt;=$B$6,Table2[[#This Row],[Beginning Balance]]*$B$7,"")</f>
        <v/>
      </c>
      <c r="G365" s="12" t="str">
        <f>IF(Table2[[#This Row],[Period]]&lt;=$B$6,Table2[[#This Row],[Total Payment]]-Table2[[#This Row],[Interest Payment]],"")</f>
        <v/>
      </c>
      <c r="H365" s="12" t="str">
        <f>IF(Table2[[#This Row],[Period]]&lt;=$B$6,$B$8,"")</f>
        <v/>
      </c>
      <c r="I365" s="12" t="str">
        <f>IF(Table2[[#This Row],[Period]]&lt;=$B$6,Table2[[#This Row],[Beginning Balance]]-Table2[[#This Row],[Principal Payment]],"")</f>
        <v/>
      </c>
    </row>
    <row r="366" spans="4:9" x14ac:dyDescent="0.3">
      <c r="D366" t="str">
        <f t="shared" si="5"/>
        <v/>
      </c>
      <c r="E366" s="12" t="str">
        <f>IF(Table2[[#This Row],[Period]]&lt;=$B$6,IF(Table2[[#This Row],[Period]]=1,$B$4,I365),"")</f>
        <v/>
      </c>
      <c r="F366" s="12" t="str">
        <f>IF(Table2[[#This Row],[Period]]&lt;=$B$6,Table2[[#This Row],[Beginning Balance]]*$B$7,"")</f>
        <v/>
      </c>
      <c r="G366" s="12" t="str">
        <f>IF(Table2[[#This Row],[Period]]&lt;=$B$6,Table2[[#This Row],[Total Payment]]-Table2[[#This Row],[Interest Payment]],"")</f>
        <v/>
      </c>
      <c r="H366" s="12" t="str">
        <f>IF(Table2[[#This Row],[Period]]&lt;=$B$6,$B$8,"")</f>
        <v/>
      </c>
      <c r="I366" s="12" t="str">
        <f>IF(Table2[[#This Row],[Period]]&lt;=$B$6,Table2[[#This Row],[Beginning Balance]]-Table2[[#This Row],[Principal Payment]],"")</f>
        <v/>
      </c>
    </row>
    <row r="367" spans="4:9" x14ac:dyDescent="0.3">
      <c r="D367" t="str">
        <f t="shared" si="5"/>
        <v/>
      </c>
      <c r="E367" s="12" t="str">
        <f>IF(Table2[[#This Row],[Period]]&lt;=$B$6,IF(Table2[[#This Row],[Period]]=1,$B$4,I366),"")</f>
        <v/>
      </c>
      <c r="F367" s="12" t="str">
        <f>IF(Table2[[#This Row],[Period]]&lt;=$B$6,Table2[[#This Row],[Beginning Balance]]*$B$7,"")</f>
        <v/>
      </c>
      <c r="G367" s="12" t="str">
        <f>IF(Table2[[#This Row],[Period]]&lt;=$B$6,Table2[[#This Row],[Total Payment]]-Table2[[#This Row],[Interest Payment]],"")</f>
        <v/>
      </c>
      <c r="H367" s="12" t="str">
        <f>IF(Table2[[#This Row],[Period]]&lt;=$B$6,$B$8,"")</f>
        <v/>
      </c>
      <c r="I367" s="12" t="str">
        <f>IF(Table2[[#This Row],[Period]]&lt;=$B$6,Table2[[#This Row],[Beginning Balance]]-Table2[[#This Row],[Principal Payment]],"")</f>
        <v/>
      </c>
    </row>
    <row r="368" spans="4:9" x14ac:dyDescent="0.3">
      <c r="D368" t="str">
        <f t="shared" si="5"/>
        <v/>
      </c>
      <c r="E368" s="12" t="str">
        <f>IF(Table2[[#This Row],[Period]]&lt;=$B$6,IF(Table2[[#This Row],[Period]]=1,$B$4,I367),"")</f>
        <v/>
      </c>
      <c r="F368" s="12" t="str">
        <f>IF(Table2[[#This Row],[Period]]&lt;=$B$6,Table2[[#This Row],[Beginning Balance]]*$B$7,"")</f>
        <v/>
      </c>
      <c r="G368" s="12" t="str">
        <f>IF(Table2[[#This Row],[Period]]&lt;=$B$6,Table2[[#This Row],[Total Payment]]-Table2[[#This Row],[Interest Payment]],"")</f>
        <v/>
      </c>
      <c r="H368" s="12" t="str">
        <f>IF(Table2[[#This Row],[Period]]&lt;=$B$6,$B$8,"")</f>
        <v/>
      </c>
      <c r="I368" s="12" t="str">
        <f>IF(Table2[[#This Row],[Period]]&lt;=$B$6,Table2[[#This Row],[Beginning Balance]]-Table2[[#This Row],[Principal Payment]],"")</f>
        <v/>
      </c>
    </row>
    <row r="369" spans="4:9" x14ac:dyDescent="0.3">
      <c r="D369" t="str">
        <f t="shared" si="5"/>
        <v/>
      </c>
      <c r="E369" s="12" t="str">
        <f>IF(Table2[[#This Row],[Period]]&lt;=$B$6,IF(Table2[[#This Row],[Period]]=1,$B$4,I368),"")</f>
        <v/>
      </c>
      <c r="F369" s="12" t="str">
        <f>IF(Table2[[#This Row],[Period]]&lt;=$B$6,Table2[[#This Row],[Beginning Balance]]*$B$7,"")</f>
        <v/>
      </c>
      <c r="G369" s="12" t="str">
        <f>IF(Table2[[#This Row],[Period]]&lt;=$B$6,Table2[[#This Row],[Total Payment]]-Table2[[#This Row],[Interest Payment]],"")</f>
        <v/>
      </c>
      <c r="H369" s="12" t="str">
        <f>IF(Table2[[#This Row],[Period]]&lt;=$B$6,$B$8,"")</f>
        <v/>
      </c>
      <c r="I369" s="12" t="str">
        <f>IF(Table2[[#This Row],[Period]]&lt;=$B$6,Table2[[#This Row],[Beginning Balance]]-Table2[[#This Row],[Principal Payment]],"")</f>
        <v/>
      </c>
    </row>
    <row r="370" spans="4:9" x14ac:dyDescent="0.3">
      <c r="D370" t="str">
        <f t="shared" si="5"/>
        <v/>
      </c>
      <c r="E370" s="12" t="str">
        <f>IF(Table2[[#This Row],[Period]]&lt;=$B$6,IF(Table2[[#This Row],[Period]]=1,$B$4,I369),"")</f>
        <v/>
      </c>
      <c r="F370" s="12" t="str">
        <f>IF(Table2[[#This Row],[Period]]&lt;=$B$6,Table2[[#This Row],[Beginning Balance]]*$B$7,"")</f>
        <v/>
      </c>
      <c r="G370" s="12" t="str">
        <f>IF(Table2[[#This Row],[Period]]&lt;=$B$6,Table2[[#This Row],[Total Payment]]-Table2[[#This Row],[Interest Payment]],"")</f>
        <v/>
      </c>
      <c r="H370" s="12" t="str">
        <f>IF(Table2[[#This Row],[Period]]&lt;=$B$6,$B$8,"")</f>
        <v/>
      </c>
      <c r="I370" s="12" t="str">
        <f>IF(Table2[[#This Row],[Period]]&lt;=$B$6,Table2[[#This Row],[Beginning Balance]]-Table2[[#This Row],[Principal Payment]],"")</f>
        <v/>
      </c>
    </row>
    <row r="371" spans="4:9" x14ac:dyDescent="0.3">
      <c r="D371" t="str">
        <f t="shared" si="5"/>
        <v/>
      </c>
      <c r="E371" s="12" t="str">
        <f>IF(Table2[[#This Row],[Period]]&lt;=$B$6,IF(Table2[[#This Row],[Period]]=1,$B$4,I370),"")</f>
        <v/>
      </c>
      <c r="F371" s="12" t="str">
        <f>IF(Table2[[#This Row],[Period]]&lt;=$B$6,Table2[[#This Row],[Beginning Balance]]*$B$7,"")</f>
        <v/>
      </c>
      <c r="G371" s="12" t="str">
        <f>IF(Table2[[#This Row],[Period]]&lt;=$B$6,Table2[[#This Row],[Total Payment]]-Table2[[#This Row],[Interest Payment]],"")</f>
        <v/>
      </c>
      <c r="H371" s="12" t="str">
        <f>IF(Table2[[#This Row],[Period]]&lt;=$B$6,$B$8,"")</f>
        <v/>
      </c>
      <c r="I371" s="12" t="str">
        <f>IF(Table2[[#This Row],[Period]]&lt;=$B$6,Table2[[#This Row],[Beginning Balance]]-Table2[[#This Row],[Principal Payment]],"")</f>
        <v/>
      </c>
    </row>
    <row r="372" spans="4:9" x14ac:dyDescent="0.3">
      <c r="D372" t="str">
        <f t="shared" si="5"/>
        <v/>
      </c>
      <c r="E372" s="12" t="str">
        <f>IF(Table2[[#This Row],[Period]]&lt;=$B$6,IF(Table2[[#This Row],[Period]]=1,$B$4,I371),"")</f>
        <v/>
      </c>
      <c r="F372" s="12" t="str">
        <f>IF(Table2[[#This Row],[Period]]&lt;=$B$6,Table2[[#This Row],[Beginning Balance]]*$B$7,"")</f>
        <v/>
      </c>
      <c r="G372" s="12" t="str">
        <f>IF(Table2[[#This Row],[Period]]&lt;=$B$6,Table2[[#This Row],[Total Payment]]-Table2[[#This Row],[Interest Payment]],"")</f>
        <v/>
      </c>
      <c r="H372" s="12" t="str">
        <f>IF(Table2[[#This Row],[Period]]&lt;=$B$6,$B$8,"")</f>
        <v/>
      </c>
      <c r="I372" s="12" t="str">
        <f>IF(Table2[[#This Row],[Period]]&lt;=$B$6,Table2[[#This Row],[Beginning Balance]]-Table2[[#This Row],[Principal Payment]],"")</f>
        <v/>
      </c>
    </row>
    <row r="373" spans="4:9" x14ac:dyDescent="0.3">
      <c r="D373" t="str">
        <f t="shared" si="5"/>
        <v/>
      </c>
      <c r="E373" s="12" t="str">
        <f>IF(Table2[[#This Row],[Period]]&lt;=$B$6,IF(Table2[[#This Row],[Period]]=1,$B$4,I372),"")</f>
        <v/>
      </c>
      <c r="F373" s="12" t="str">
        <f>IF(Table2[[#This Row],[Period]]&lt;=$B$6,Table2[[#This Row],[Beginning Balance]]*$B$7,"")</f>
        <v/>
      </c>
      <c r="G373" s="12" t="str">
        <f>IF(Table2[[#This Row],[Period]]&lt;=$B$6,Table2[[#This Row],[Total Payment]]-Table2[[#This Row],[Interest Payment]],"")</f>
        <v/>
      </c>
      <c r="H373" s="12" t="str">
        <f>IF(Table2[[#This Row],[Period]]&lt;=$B$6,$B$8,"")</f>
        <v/>
      </c>
      <c r="I373" s="12" t="str">
        <f>IF(Table2[[#This Row],[Period]]&lt;=$B$6,Table2[[#This Row],[Beginning Balance]]-Table2[[#This Row],[Principal Payment]],"")</f>
        <v/>
      </c>
    </row>
    <row r="374" spans="4:9" x14ac:dyDescent="0.3">
      <c r="D374" t="str">
        <f t="shared" si="5"/>
        <v/>
      </c>
      <c r="E374" s="12" t="str">
        <f>IF(Table2[[#This Row],[Period]]&lt;=$B$6,IF(Table2[[#This Row],[Period]]=1,$B$4,I373),"")</f>
        <v/>
      </c>
      <c r="F374" s="12" t="str">
        <f>IF(Table2[[#This Row],[Period]]&lt;=$B$6,Table2[[#This Row],[Beginning Balance]]*$B$7,"")</f>
        <v/>
      </c>
      <c r="G374" s="12" t="str">
        <f>IF(Table2[[#This Row],[Period]]&lt;=$B$6,Table2[[#This Row],[Total Payment]]-Table2[[#This Row],[Interest Payment]],"")</f>
        <v/>
      </c>
      <c r="H374" s="12" t="str">
        <f>IF(Table2[[#This Row],[Period]]&lt;=$B$6,$B$8,"")</f>
        <v/>
      </c>
      <c r="I374" s="12" t="str">
        <f>IF(Table2[[#This Row],[Period]]&lt;=$B$6,Table2[[#This Row],[Beginning Balance]]-Table2[[#This Row],[Principal Payment]],"")</f>
        <v/>
      </c>
    </row>
    <row r="375" spans="4:9" x14ac:dyDescent="0.3">
      <c r="D375" t="str">
        <f t="shared" si="5"/>
        <v/>
      </c>
      <c r="E375" s="12" t="str">
        <f>IF(Table2[[#This Row],[Period]]&lt;=$B$6,IF(Table2[[#This Row],[Period]]=1,$B$4,I374),"")</f>
        <v/>
      </c>
      <c r="F375" s="12" t="str">
        <f>IF(Table2[[#This Row],[Period]]&lt;=$B$6,Table2[[#This Row],[Beginning Balance]]*$B$7,"")</f>
        <v/>
      </c>
      <c r="G375" s="12" t="str">
        <f>IF(Table2[[#This Row],[Period]]&lt;=$B$6,Table2[[#This Row],[Total Payment]]-Table2[[#This Row],[Interest Payment]],"")</f>
        <v/>
      </c>
      <c r="H375" s="12" t="str">
        <f>IF(Table2[[#This Row],[Period]]&lt;=$B$6,$B$8,"")</f>
        <v/>
      </c>
      <c r="I375" s="12" t="str">
        <f>IF(Table2[[#This Row],[Period]]&lt;=$B$6,Table2[[#This Row],[Beginning Balance]]-Table2[[#This Row],[Principal Payment]],"")</f>
        <v/>
      </c>
    </row>
    <row r="376" spans="4:9" x14ac:dyDescent="0.3">
      <c r="D376" t="str">
        <f t="shared" si="5"/>
        <v/>
      </c>
      <c r="E376" s="12" t="str">
        <f>IF(Table2[[#This Row],[Period]]&lt;=$B$6,IF(Table2[[#This Row],[Period]]=1,$B$4,I375),"")</f>
        <v/>
      </c>
      <c r="F376" s="12" t="str">
        <f>IF(Table2[[#This Row],[Period]]&lt;=$B$6,Table2[[#This Row],[Beginning Balance]]*$B$7,"")</f>
        <v/>
      </c>
      <c r="G376" s="12" t="str">
        <f>IF(Table2[[#This Row],[Period]]&lt;=$B$6,Table2[[#This Row],[Total Payment]]-Table2[[#This Row],[Interest Payment]],"")</f>
        <v/>
      </c>
      <c r="H376" s="12" t="str">
        <f>IF(Table2[[#This Row],[Period]]&lt;=$B$6,$B$8,"")</f>
        <v/>
      </c>
      <c r="I376" s="12" t="str">
        <f>IF(Table2[[#This Row],[Period]]&lt;=$B$6,Table2[[#This Row],[Beginning Balance]]-Table2[[#This Row],[Principal Payment]],"")</f>
        <v/>
      </c>
    </row>
    <row r="377" spans="4:9" x14ac:dyDescent="0.3">
      <c r="D377" t="str">
        <f t="shared" si="5"/>
        <v/>
      </c>
      <c r="E377" s="12" t="str">
        <f>IF(Table2[[#This Row],[Period]]&lt;=$B$6,IF(Table2[[#This Row],[Period]]=1,$B$4,I376),"")</f>
        <v/>
      </c>
      <c r="F377" s="12" t="str">
        <f>IF(Table2[[#This Row],[Period]]&lt;=$B$6,Table2[[#This Row],[Beginning Balance]]*$B$7,"")</f>
        <v/>
      </c>
      <c r="G377" s="12" t="str">
        <f>IF(Table2[[#This Row],[Period]]&lt;=$B$6,Table2[[#This Row],[Total Payment]]-Table2[[#This Row],[Interest Payment]],"")</f>
        <v/>
      </c>
      <c r="H377" s="12" t="str">
        <f>IF(Table2[[#This Row],[Period]]&lt;=$B$6,$B$8,"")</f>
        <v/>
      </c>
      <c r="I377" s="12" t="str">
        <f>IF(Table2[[#This Row],[Period]]&lt;=$B$6,Table2[[#This Row],[Beginning Balance]]-Table2[[#This Row],[Principal Payment]],"")</f>
        <v/>
      </c>
    </row>
    <row r="378" spans="4:9" x14ac:dyDescent="0.3">
      <c r="D378" t="str">
        <f t="shared" si="5"/>
        <v/>
      </c>
      <c r="E378" s="12" t="str">
        <f>IF(Table2[[#This Row],[Period]]&lt;=$B$6,IF(Table2[[#This Row],[Period]]=1,$B$4,I377),"")</f>
        <v/>
      </c>
      <c r="F378" s="12" t="str">
        <f>IF(Table2[[#This Row],[Period]]&lt;=$B$6,Table2[[#This Row],[Beginning Balance]]*$B$7,"")</f>
        <v/>
      </c>
      <c r="G378" s="12" t="str">
        <f>IF(Table2[[#This Row],[Period]]&lt;=$B$6,Table2[[#This Row],[Total Payment]]-Table2[[#This Row],[Interest Payment]],"")</f>
        <v/>
      </c>
      <c r="H378" s="12" t="str">
        <f>IF(Table2[[#This Row],[Period]]&lt;=$B$6,$B$8,"")</f>
        <v/>
      </c>
      <c r="I378" s="12" t="str">
        <f>IF(Table2[[#This Row],[Period]]&lt;=$B$6,Table2[[#This Row],[Beginning Balance]]-Table2[[#This Row],[Principal Payment]],"")</f>
        <v/>
      </c>
    </row>
    <row r="379" spans="4:9" x14ac:dyDescent="0.3">
      <c r="D379" t="str">
        <f t="shared" si="5"/>
        <v/>
      </c>
      <c r="E379" s="12" t="str">
        <f>IF(Table2[[#This Row],[Period]]&lt;=$B$6,IF(Table2[[#This Row],[Period]]=1,$B$4,I378),"")</f>
        <v/>
      </c>
      <c r="F379" s="12" t="str">
        <f>IF(Table2[[#This Row],[Period]]&lt;=$B$6,Table2[[#This Row],[Beginning Balance]]*$B$7,"")</f>
        <v/>
      </c>
      <c r="G379" s="12" t="str">
        <f>IF(Table2[[#This Row],[Period]]&lt;=$B$6,Table2[[#This Row],[Total Payment]]-Table2[[#This Row],[Interest Payment]],"")</f>
        <v/>
      </c>
      <c r="H379" s="12" t="str">
        <f>IF(Table2[[#This Row],[Period]]&lt;=$B$6,$B$8,"")</f>
        <v/>
      </c>
      <c r="I379" s="12" t="str">
        <f>IF(Table2[[#This Row],[Period]]&lt;=$B$6,Table2[[#This Row],[Beginning Balance]]-Table2[[#This Row],[Principal Payment]],"")</f>
        <v/>
      </c>
    </row>
    <row r="380" spans="4:9" x14ac:dyDescent="0.3">
      <c r="D380" t="str">
        <f t="shared" si="5"/>
        <v/>
      </c>
      <c r="E380" s="12" t="str">
        <f>IF(Table2[[#This Row],[Period]]&lt;=$B$6,IF(Table2[[#This Row],[Period]]=1,$B$4,I379),"")</f>
        <v/>
      </c>
      <c r="F380" s="12" t="str">
        <f>IF(Table2[[#This Row],[Period]]&lt;=$B$6,Table2[[#This Row],[Beginning Balance]]*$B$7,"")</f>
        <v/>
      </c>
      <c r="G380" s="12" t="str">
        <f>IF(Table2[[#This Row],[Period]]&lt;=$B$6,Table2[[#This Row],[Total Payment]]-Table2[[#This Row],[Interest Payment]],"")</f>
        <v/>
      </c>
      <c r="H380" s="12" t="str">
        <f>IF(Table2[[#This Row],[Period]]&lt;=$B$6,$B$8,"")</f>
        <v/>
      </c>
      <c r="I380" s="12" t="str">
        <f>IF(Table2[[#This Row],[Period]]&lt;=$B$6,Table2[[#This Row],[Beginning Balance]]-Table2[[#This Row],[Principal Payment]],"")</f>
        <v/>
      </c>
    </row>
    <row r="381" spans="4:9" x14ac:dyDescent="0.3">
      <c r="D381" t="str">
        <f t="shared" si="5"/>
        <v/>
      </c>
      <c r="E381" s="12" t="str">
        <f>IF(Table2[[#This Row],[Period]]&lt;=$B$6,IF(Table2[[#This Row],[Period]]=1,$B$4,I380),"")</f>
        <v/>
      </c>
      <c r="F381" s="12" t="str">
        <f>IF(Table2[[#This Row],[Period]]&lt;=$B$6,Table2[[#This Row],[Beginning Balance]]*$B$7,"")</f>
        <v/>
      </c>
      <c r="G381" s="12" t="str">
        <f>IF(Table2[[#This Row],[Period]]&lt;=$B$6,Table2[[#This Row],[Total Payment]]-Table2[[#This Row],[Interest Payment]],"")</f>
        <v/>
      </c>
      <c r="H381" s="12" t="str">
        <f>IF(Table2[[#This Row],[Period]]&lt;=$B$6,$B$8,"")</f>
        <v/>
      </c>
      <c r="I381" s="12" t="str">
        <f>IF(Table2[[#This Row],[Period]]&lt;=$B$6,Table2[[#This Row],[Beginning Balance]]-Table2[[#This Row],[Principal Payment]],"")</f>
        <v/>
      </c>
    </row>
    <row r="382" spans="4:9" x14ac:dyDescent="0.3">
      <c r="D382" t="str">
        <f t="shared" si="5"/>
        <v/>
      </c>
      <c r="E382" s="12" t="str">
        <f>IF(Table2[[#This Row],[Period]]&lt;=$B$6,IF(Table2[[#This Row],[Period]]=1,$B$4,I381),"")</f>
        <v/>
      </c>
      <c r="F382" s="12" t="str">
        <f>IF(Table2[[#This Row],[Period]]&lt;=$B$6,Table2[[#This Row],[Beginning Balance]]*$B$7,"")</f>
        <v/>
      </c>
      <c r="G382" s="12" t="str">
        <f>IF(Table2[[#This Row],[Period]]&lt;=$B$6,Table2[[#This Row],[Total Payment]]-Table2[[#This Row],[Interest Payment]],"")</f>
        <v/>
      </c>
      <c r="H382" s="12" t="str">
        <f>IF(Table2[[#This Row],[Period]]&lt;=$B$6,$B$8,"")</f>
        <v/>
      </c>
      <c r="I382" s="12" t="str">
        <f>IF(Table2[[#This Row],[Period]]&lt;=$B$6,Table2[[#This Row],[Beginning Balance]]-Table2[[#This Row],[Principal Payment]],"")</f>
        <v/>
      </c>
    </row>
    <row r="383" spans="4:9" x14ac:dyDescent="0.3">
      <c r="D383" t="str">
        <f t="shared" si="5"/>
        <v/>
      </c>
      <c r="E383" s="12" t="str">
        <f>IF(Table2[[#This Row],[Period]]&lt;=$B$6,IF(Table2[[#This Row],[Period]]=1,$B$4,I382),"")</f>
        <v/>
      </c>
      <c r="F383" s="12" t="str">
        <f>IF(Table2[[#This Row],[Period]]&lt;=$B$6,Table2[[#This Row],[Beginning Balance]]*$B$7,"")</f>
        <v/>
      </c>
      <c r="G383" s="12" t="str">
        <f>IF(Table2[[#This Row],[Period]]&lt;=$B$6,Table2[[#This Row],[Total Payment]]-Table2[[#This Row],[Interest Payment]],"")</f>
        <v/>
      </c>
      <c r="H383" s="12" t="str">
        <f>IF(Table2[[#This Row],[Period]]&lt;=$B$6,$B$8,"")</f>
        <v/>
      </c>
      <c r="I383" s="12" t="str">
        <f>IF(Table2[[#This Row],[Period]]&lt;=$B$6,Table2[[#This Row],[Beginning Balance]]-Table2[[#This Row],[Principal Payment]],"")</f>
        <v/>
      </c>
    </row>
    <row r="384" spans="4:9" x14ac:dyDescent="0.3">
      <c r="D384" t="str">
        <f t="shared" si="5"/>
        <v/>
      </c>
      <c r="E384" s="12" t="str">
        <f>IF(Table2[[#This Row],[Period]]&lt;=$B$6,IF(Table2[[#This Row],[Period]]=1,$B$4,I383),"")</f>
        <v/>
      </c>
      <c r="F384" s="12" t="str">
        <f>IF(Table2[[#This Row],[Period]]&lt;=$B$6,Table2[[#This Row],[Beginning Balance]]*$B$7,"")</f>
        <v/>
      </c>
      <c r="G384" s="12" t="str">
        <f>IF(Table2[[#This Row],[Period]]&lt;=$B$6,Table2[[#This Row],[Total Payment]]-Table2[[#This Row],[Interest Payment]],"")</f>
        <v/>
      </c>
      <c r="H384" s="12" t="str">
        <f>IF(Table2[[#This Row],[Period]]&lt;=$B$6,$B$8,"")</f>
        <v/>
      </c>
      <c r="I384" s="12" t="str">
        <f>IF(Table2[[#This Row],[Period]]&lt;=$B$6,Table2[[#This Row],[Beginning Balance]]-Table2[[#This Row],[Principal Payment]],"")</f>
        <v/>
      </c>
    </row>
    <row r="385" spans="4:9" x14ac:dyDescent="0.3">
      <c r="D385" t="str">
        <f t="shared" si="5"/>
        <v/>
      </c>
      <c r="E385" s="12" t="str">
        <f>IF(Table2[[#This Row],[Period]]&lt;=$B$6,IF(Table2[[#This Row],[Period]]=1,$B$4,I384),"")</f>
        <v/>
      </c>
      <c r="F385" s="12" t="str">
        <f>IF(Table2[[#This Row],[Period]]&lt;=$B$6,Table2[[#This Row],[Beginning Balance]]*$B$7,"")</f>
        <v/>
      </c>
      <c r="G385" s="12" t="str">
        <f>IF(Table2[[#This Row],[Period]]&lt;=$B$6,Table2[[#This Row],[Total Payment]]-Table2[[#This Row],[Interest Payment]],"")</f>
        <v/>
      </c>
      <c r="H385" s="12" t="str">
        <f>IF(Table2[[#This Row],[Period]]&lt;=$B$6,$B$8,"")</f>
        <v/>
      </c>
      <c r="I385" s="12" t="str">
        <f>IF(Table2[[#This Row],[Period]]&lt;=$B$6,Table2[[#This Row],[Beginning Balance]]-Table2[[#This Row],[Principal Payment]],"")</f>
        <v/>
      </c>
    </row>
    <row r="386" spans="4:9" x14ac:dyDescent="0.3">
      <c r="D386" t="str">
        <f t="shared" ref="D386:D449" si="6">IF(ROW(D386)-1 &lt;=$B$6,ROW(D386)-1,"")</f>
        <v/>
      </c>
      <c r="E386" s="12" t="str">
        <f>IF(Table2[[#This Row],[Period]]&lt;=$B$6,IF(Table2[[#This Row],[Period]]=1,$B$4,I385),"")</f>
        <v/>
      </c>
      <c r="F386" s="12" t="str">
        <f>IF(Table2[[#This Row],[Period]]&lt;=$B$6,Table2[[#This Row],[Beginning Balance]]*$B$7,"")</f>
        <v/>
      </c>
      <c r="G386" s="12" t="str">
        <f>IF(Table2[[#This Row],[Period]]&lt;=$B$6,Table2[[#This Row],[Total Payment]]-Table2[[#This Row],[Interest Payment]],"")</f>
        <v/>
      </c>
      <c r="H386" s="12" t="str">
        <f>IF(Table2[[#This Row],[Period]]&lt;=$B$6,$B$8,"")</f>
        <v/>
      </c>
      <c r="I386" s="12" t="str">
        <f>IF(Table2[[#This Row],[Period]]&lt;=$B$6,Table2[[#This Row],[Beginning Balance]]-Table2[[#This Row],[Principal Payment]],"")</f>
        <v/>
      </c>
    </row>
    <row r="387" spans="4:9" x14ac:dyDescent="0.3">
      <c r="D387" t="str">
        <f t="shared" si="6"/>
        <v/>
      </c>
      <c r="E387" s="12" t="str">
        <f>IF(Table2[[#This Row],[Period]]&lt;=$B$6,IF(Table2[[#This Row],[Period]]=1,$B$4,I386),"")</f>
        <v/>
      </c>
      <c r="F387" s="12" t="str">
        <f>IF(Table2[[#This Row],[Period]]&lt;=$B$6,Table2[[#This Row],[Beginning Balance]]*$B$7,"")</f>
        <v/>
      </c>
      <c r="G387" s="12" t="str">
        <f>IF(Table2[[#This Row],[Period]]&lt;=$B$6,Table2[[#This Row],[Total Payment]]-Table2[[#This Row],[Interest Payment]],"")</f>
        <v/>
      </c>
      <c r="H387" s="12" t="str">
        <f>IF(Table2[[#This Row],[Period]]&lt;=$B$6,$B$8,"")</f>
        <v/>
      </c>
      <c r="I387" s="12" t="str">
        <f>IF(Table2[[#This Row],[Period]]&lt;=$B$6,Table2[[#This Row],[Beginning Balance]]-Table2[[#This Row],[Principal Payment]],"")</f>
        <v/>
      </c>
    </row>
    <row r="388" spans="4:9" x14ac:dyDescent="0.3">
      <c r="D388" t="str">
        <f t="shared" si="6"/>
        <v/>
      </c>
      <c r="E388" s="12" t="str">
        <f>IF(Table2[[#This Row],[Period]]&lt;=$B$6,IF(Table2[[#This Row],[Period]]=1,$B$4,I387),"")</f>
        <v/>
      </c>
      <c r="F388" s="12" t="str">
        <f>IF(Table2[[#This Row],[Period]]&lt;=$B$6,Table2[[#This Row],[Beginning Balance]]*$B$7,"")</f>
        <v/>
      </c>
      <c r="G388" s="12" t="str">
        <f>IF(Table2[[#This Row],[Period]]&lt;=$B$6,Table2[[#This Row],[Total Payment]]-Table2[[#This Row],[Interest Payment]],"")</f>
        <v/>
      </c>
      <c r="H388" s="12" t="str">
        <f>IF(Table2[[#This Row],[Period]]&lt;=$B$6,$B$8,"")</f>
        <v/>
      </c>
      <c r="I388" s="12" t="str">
        <f>IF(Table2[[#This Row],[Period]]&lt;=$B$6,Table2[[#This Row],[Beginning Balance]]-Table2[[#This Row],[Principal Payment]],"")</f>
        <v/>
      </c>
    </row>
    <row r="389" spans="4:9" x14ac:dyDescent="0.3">
      <c r="D389" t="str">
        <f t="shared" si="6"/>
        <v/>
      </c>
      <c r="E389" s="12" t="str">
        <f>IF(Table2[[#This Row],[Period]]&lt;=$B$6,IF(Table2[[#This Row],[Period]]=1,$B$4,I388),"")</f>
        <v/>
      </c>
      <c r="F389" s="12" t="str">
        <f>IF(Table2[[#This Row],[Period]]&lt;=$B$6,Table2[[#This Row],[Beginning Balance]]*$B$7,"")</f>
        <v/>
      </c>
      <c r="G389" s="12" t="str">
        <f>IF(Table2[[#This Row],[Period]]&lt;=$B$6,Table2[[#This Row],[Total Payment]]-Table2[[#This Row],[Interest Payment]],"")</f>
        <v/>
      </c>
      <c r="H389" s="12" t="str">
        <f>IF(Table2[[#This Row],[Period]]&lt;=$B$6,$B$8,"")</f>
        <v/>
      </c>
      <c r="I389" s="12" t="str">
        <f>IF(Table2[[#This Row],[Period]]&lt;=$B$6,Table2[[#This Row],[Beginning Balance]]-Table2[[#This Row],[Principal Payment]],"")</f>
        <v/>
      </c>
    </row>
    <row r="390" spans="4:9" x14ac:dyDescent="0.3">
      <c r="D390" t="str">
        <f t="shared" si="6"/>
        <v/>
      </c>
      <c r="E390" s="12" t="str">
        <f>IF(Table2[[#This Row],[Period]]&lt;=$B$6,IF(Table2[[#This Row],[Period]]=1,$B$4,I389),"")</f>
        <v/>
      </c>
      <c r="F390" s="12" t="str">
        <f>IF(Table2[[#This Row],[Period]]&lt;=$B$6,Table2[[#This Row],[Beginning Balance]]*$B$7,"")</f>
        <v/>
      </c>
      <c r="G390" s="12" t="str">
        <f>IF(Table2[[#This Row],[Period]]&lt;=$B$6,Table2[[#This Row],[Total Payment]]-Table2[[#This Row],[Interest Payment]],"")</f>
        <v/>
      </c>
      <c r="H390" s="12" t="str">
        <f>IF(Table2[[#This Row],[Period]]&lt;=$B$6,$B$8,"")</f>
        <v/>
      </c>
      <c r="I390" s="12" t="str">
        <f>IF(Table2[[#This Row],[Period]]&lt;=$B$6,Table2[[#This Row],[Beginning Balance]]-Table2[[#This Row],[Principal Payment]],"")</f>
        <v/>
      </c>
    </row>
    <row r="391" spans="4:9" x14ac:dyDescent="0.3">
      <c r="D391" t="str">
        <f t="shared" si="6"/>
        <v/>
      </c>
      <c r="E391" s="12" t="str">
        <f>IF(Table2[[#This Row],[Period]]&lt;=$B$6,IF(Table2[[#This Row],[Period]]=1,$B$4,I390),"")</f>
        <v/>
      </c>
      <c r="F391" s="12" t="str">
        <f>IF(Table2[[#This Row],[Period]]&lt;=$B$6,Table2[[#This Row],[Beginning Balance]]*$B$7,"")</f>
        <v/>
      </c>
      <c r="G391" s="12" t="str">
        <f>IF(Table2[[#This Row],[Period]]&lt;=$B$6,Table2[[#This Row],[Total Payment]]-Table2[[#This Row],[Interest Payment]],"")</f>
        <v/>
      </c>
      <c r="H391" s="12" t="str">
        <f>IF(Table2[[#This Row],[Period]]&lt;=$B$6,$B$8,"")</f>
        <v/>
      </c>
      <c r="I391" s="12" t="str">
        <f>IF(Table2[[#This Row],[Period]]&lt;=$B$6,Table2[[#This Row],[Beginning Balance]]-Table2[[#This Row],[Principal Payment]],"")</f>
        <v/>
      </c>
    </row>
    <row r="392" spans="4:9" x14ac:dyDescent="0.3">
      <c r="D392" t="str">
        <f t="shared" si="6"/>
        <v/>
      </c>
      <c r="E392" s="12" t="str">
        <f>IF(Table2[[#This Row],[Period]]&lt;=$B$6,IF(Table2[[#This Row],[Period]]=1,$B$4,I391),"")</f>
        <v/>
      </c>
      <c r="F392" s="12" t="str">
        <f>IF(Table2[[#This Row],[Period]]&lt;=$B$6,Table2[[#This Row],[Beginning Balance]]*$B$7,"")</f>
        <v/>
      </c>
      <c r="G392" s="12" t="str">
        <f>IF(Table2[[#This Row],[Period]]&lt;=$B$6,Table2[[#This Row],[Total Payment]]-Table2[[#This Row],[Interest Payment]],"")</f>
        <v/>
      </c>
      <c r="H392" s="12" t="str">
        <f>IF(Table2[[#This Row],[Period]]&lt;=$B$6,$B$8,"")</f>
        <v/>
      </c>
      <c r="I392" s="12" t="str">
        <f>IF(Table2[[#This Row],[Period]]&lt;=$B$6,Table2[[#This Row],[Beginning Balance]]-Table2[[#This Row],[Principal Payment]],"")</f>
        <v/>
      </c>
    </row>
    <row r="393" spans="4:9" x14ac:dyDescent="0.3">
      <c r="D393" t="str">
        <f t="shared" si="6"/>
        <v/>
      </c>
      <c r="E393" s="12" t="str">
        <f>IF(Table2[[#This Row],[Period]]&lt;=$B$6,IF(Table2[[#This Row],[Period]]=1,$B$4,I392),"")</f>
        <v/>
      </c>
      <c r="F393" s="12" t="str">
        <f>IF(Table2[[#This Row],[Period]]&lt;=$B$6,Table2[[#This Row],[Beginning Balance]]*$B$7,"")</f>
        <v/>
      </c>
      <c r="G393" s="12" t="str">
        <f>IF(Table2[[#This Row],[Period]]&lt;=$B$6,Table2[[#This Row],[Total Payment]]-Table2[[#This Row],[Interest Payment]],"")</f>
        <v/>
      </c>
      <c r="H393" s="12" t="str">
        <f>IF(Table2[[#This Row],[Period]]&lt;=$B$6,$B$8,"")</f>
        <v/>
      </c>
      <c r="I393" s="12" t="str">
        <f>IF(Table2[[#This Row],[Period]]&lt;=$B$6,Table2[[#This Row],[Beginning Balance]]-Table2[[#This Row],[Principal Payment]],"")</f>
        <v/>
      </c>
    </row>
    <row r="394" spans="4:9" x14ac:dyDescent="0.3">
      <c r="D394" t="str">
        <f t="shared" si="6"/>
        <v/>
      </c>
      <c r="E394" s="12" t="str">
        <f>IF(Table2[[#This Row],[Period]]&lt;=$B$6,IF(Table2[[#This Row],[Period]]=1,$B$4,I393),"")</f>
        <v/>
      </c>
      <c r="F394" s="12" t="str">
        <f>IF(Table2[[#This Row],[Period]]&lt;=$B$6,Table2[[#This Row],[Beginning Balance]]*$B$7,"")</f>
        <v/>
      </c>
      <c r="G394" s="12" t="str">
        <f>IF(Table2[[#This Row],[Period]]&lt;=$B$6,Table2[[#This Row],[Total Payment]]-Table2[[#This Row],[Interest Payment]],"")</f>
        <v/>
      </c>
      <c r="H394" s="12" t="str">
        <f>IF(Table2[[#This Row],[Period]]&lt;=$B$6,$B$8,"")</f>
        <v/>
      </c>
      <c r="I394" s="12" t="str">
        <f>IF(Table2[[#This Row],[Period]]&lt;=$B$6,Table2[[#This Row],[Beginning Balance]]-Table2[[#This Row],[Principal Payment]],"")</f>
        <v/>
      </c>
    </row>
    <row r="395" spans="4:9" x14ac:dyDescent="0.3">
      <c r="D395" t="str">
        <f t="shared" si="6"/>
        <v/>
      </c>
      <c r="E395" s="12" t="str">
        <f>IF(Table2[[#This Row],[Period]]&lt;=$B$6,IF(Table2[[#This Row],[Period]]=1,$B$4,I394),"")</f>
        <v/>
      </c>
      <c r="F395" s="12" t="str">
        <f>IF(Table2[[#This Row],[Period]]&lt;=$B$6,Table2[[#This Row],[Beginning Balance]]*$B$7,"")</f>
        <v/>
      </c>
      <c r="G395" s="12" t="str">
        <f>IF(Table2[[#This Row],[Period]]&lt;=$B$6,Table2[[#This Row],[Total Payment]]-Table2[[#This Row],[Interest Payment]],"")</f>
        <v/>
      </c>
      <c r="H395" s="12" t="str">
        <f>IF(Table2[[#This Row],[Period]]&lt;=$B$6,$B$8,"")</f>
        <v/>
      </c>
      <c r="I395" s="12" t="str">
        <f>IF(Table2[[#This Row],[Period]]&lt;=$B$6,Table2[[#This Row],[Beginning Balance]]-Table2[[#This Row],[Principal Payment]],"")</f>
        <v/>
      </c>
    </row>
    <row r="396" spans="4:9" x14ac:dyDescent="0.3">
      <c r="D396" t="str">
        <f t="shared" si="6"/>
        <v/>
      </c>
      <c r="E396" s="12" t="str">
        <f>IF(Table2[[#This Row],[Period]]&lt;=$B$6,IF(Table2[[#This Row],[Period]]=1,$B$4,I395),"")</f>
        <v/>
      </c>
      <c r="F396" s="12" t="str">
        <f>IF(Table2[[#This Row],[Period]]&lt;=$B$6,Table2[[#This Row],[Beginning Balance]]*$B$7,"")</f>
        <v/>
      </c>
      <c r="G396" s="12" t="str">
        <f>IF(Table2[[#This Row],[Period]]&lt;=$B$6,Table2[[#This Row],[Total Payment]]-Table2[[#This Row],[Interest Payment]],"")</f>
        <v/>
      </c>
      <c r="H396" s="12" t="str">
        <f>IF(Table2[[#This Row],[Period]]&lt;=$B$6,$B$8,"")</f>
        <v/>
      </c>
      <c r="I396" s="12" t="str">
        <f>IF(Table2[[#This Row],[Period]]&lt;=$B$6,Table2[[#This Row],[Beginning Balance]]-Table2[[#This Row],[Principal Payment]],"")</f>
        <v/>
      </c>
    </row>
    <row r="397" spans="4:9" x14ac:dyDescent="0.3">
      <c r="D397" t="str">
        <f t="shared" si="6"/>
        <v/>
      </c>
      <c r="E397" s="12" t="str">
        <f>IF(Table2[[#This Row],[Period]]&lt;=$B$6,IF(Table2[[#This Row],[Period]]=1,$B$4,I396),"")</f>
        <v/>
      </c>
      <c r="F397" s="12" t="str">
        <f>IF(Table2[[#This Row],[Period]]&lt;=$B$6,Table2[[#This Row],[Beginning Balance]]*$B$7,"")</f>
        <v/>
      </c>
      <c r="G397" s="12" t="str">
        <f>IF(Table2[[#This Row],[Period]]&lt;=$B$6,Table2[[#This Row],[Total Payment]]-Table2[[#This Row],[Interest Payment]],"")</f>
        <v/>
      </c>
      <c r="H397" s="12" t="str">
        <f>IF(Table2[[#This Row],[Period]]&lt;=$B$6,$B$8,"")</f>
        <v/>
      </c>
      <c r="I397" s="12" t="str">
        <f>IF(Table2[[#This Row],[Period]]&lt;=$B$6,Table2[[#This Row],[Beginning Balance]]-Table2[[#This Row],[Principal Payment]],"")</f>
        <v/>
      </c>
    </row>
    <row r="398" spans="4:9" x14ac:dyDescent="0.3">
      <c r="D398" t="str">
        <f t="shared" si="6"/>
        <v/>
      </c>
      <c r="E398" s="12" t="str">
        <f>IF(Table2[[#This Row],[Period]]&lt;=$B$6,IF(Table2[[#This Row],[Period]]=1,$B$4,I397),"")</f>
        <v/>
      </c>
      <c r="F398" s="12" t="str">
        <f>IF(Table2[[#This Row],[Period]]&lt;=$B$6,Table2[[#This Row],[Beginning Balance]]*$B$7,"")</f>
        <v/>
      </c>
      <c r="G398" s="12" t="str">
        <f>IF(Table2[[#This Row],[Period]]&lt;=$B$6,Table2[[#This Row],[Total Payment]]-Table2[[#This Row],[Interest Payment]],"")</f>
        <v/>
      </c>
      <c r="H398" s="12" t="str">
        <f>IF(Table2[[#This Row],[Period]]&lt;=$B$6,$B$8,"")</f>
        <v/>
      </c>
      <c r="I398" s="12" t="str">
        <f>IF(Table2[[#This Row],[Period]]&lt;=$B$6,Table2[[#This Row],[Beginning Balance]]-Table2[[#This Row],[Principal Payment]],"")</f>
        <v/>
      </c>
    </row>
    <row r="399" spans="4:9" x14ac:dyDescent="0.3">
      <c r="D399" t="str">
        <f t="shared" si="6"/>
        <v/>
      </c>
      <c r="E399" s="12" t="str">
        <f>IF(Table2[[#This Row],[Period]]&lt;=$B$6,IF(Table2[[#This Row],[Period]]=1,$B$4,I398),"")</f>
        <v/>
      </c>
      <c r="F399" s="12" t="str">
        <f>IF(Table2[[#This Row],[Period]]&lt;=$B$6,Table2[[#This Row],[Beginning Balance]]*$B$7,"")</f>
        <v/>
      </c>
      <c r="G399" s="12" t="str">
        <f>IF(Table2[[#This Row],[Period]]&lt;=$B$6,Table2[[#This Row],[Total Payment]]-Table2[[#This Row],[Interest Payment]],"")</f>
        <v/>
      </c>
      <c r="H399" s="12" t="str">
        <f>IF(Table2[[#This Row],[Period]]&lt;=$B$6,$B$8,"")</f>
        <v/>
      </c>
      <c r="I399" s="12" t="str">
        <f>IF(Table2[[#This Row],[Period]]&lt;=$B$6,Table2[[#This Row],[Beginning Balance]]-Table2[[#This Row],[Principal Payment]],"")</f>
        <v/>
      </c>
    </row>
    <row r="400" spans="4:9" x14ac:dyDescent="0.3">
      <c r="D400" t="str">
        <f t="shared" si="6"/>
        <v/>
      </c>
      <c r="E400" s="12" t="str">
        <f>IF(Table2[[#This Row],[Period]]&lt;=$B$6,IF(Table2[[#This Row],[Period]]=1,$B$4,I399),"")</f>
        <v/>
      </c>
      <c r="F400" s="12" t="str">
        <f>IF(Table2[[#This Row],[Period]]&lt;=$B$6,Table2[[#This Row],[Beginning Balance]]*$B$7,"")</f>
        <v/>
      </c>
      <c r="G400" s="12" t="str">
        <f>IF(Table2[[#This Row],[Period]]&lt;=$B$6,Table2[[#This Row],[Total Payment]]-Table2[[#This Row],[Interest Payment]],"")</f>
        <v/>
      </c>
      <c r="H400" s="12" t="str">
        <f>IF(Table2[[#This Row],[Period]]&lt;=$B$6,$B$8,"")</f>
        <v/>
      </c>
      <c r="I400" s="12" t="str">
        <f>IF(Table2[[#This Row],[Period]]&lt;=$B$6,Table2[[#This Row],[Beginning Balance]]-Table2[[#This Row],[Principal Payment]],"")</f>
        <v/>
      </c>
    </row>
    <row r="401" spans="4:9" x14ac:dyDescent="0.3">
      <c r="D401" t="str">
        <f t="shared" si="6"/>
        <v/>
      </c>
      <c r="E401" s="12" t="str">
        <f>IF(Table2[[#This Row],[Period]]&lt;=$B$6,IF(Table2[[#This Row],[Period]]=1,$B$4,I400),"")</f>
        <v/>
      </c>
      <c r="F401" s="12" t="str">
        <f>IF(Table2[[#This Row],[Period]]&lt;=$B$6,Table2[[#This Row],[Beginning Balance]]*$B$7,"")</f>
        <v/>
      </c>
      <c r="G401" s="12" t="str">
        <f>IF(Table2[[#This Row],[Period]]&lt;=$B$6,Table2[[#This Row],[Total Payment]]-Table2[[#This Row],[Interest Payment]],"")</f>
        <v/>
      </c>
      <c r="H401" s="12" t="str">
        <f>IF(Table2[[#This Row],[Period]]&lt;=$B$6,$B$8,"")</f>
        <v/>
      </c>
      <c r="I401" s="12" t="str">
        <f>IF(Table2[[#This Row],[Period]]&lt;=$B$6,Table2[[#This Row],[Beginning Balance]]-Table2[[#This Row],[Principal Payment]],"")</f>
        <v/>
      </c>
    </row>
    <row r="402" spans="4:9" x14ac:dyDescent="0.3">
      <c r="D402" t="str">
        <f t="shared" si="6"/>
        <v/>
      </c>
      <c r="E402" s="12" t="str">
        <f>IF(Table2[[#This Row],[Period]]&lt;=$B$6,IF(Table2[[#This Row],[Period]]=1,$B$4,I401),"")</f>
        <v/>
      </c>
      <c r="F402" s="12" t="str">
        <f>IF(Table2[[#This Row],[Period]]&lt;=$B$6,Table2[[#This Row],[Beginning Balance]]*$B$7,"")</f>
        <v/>
      </c>
      <c r="G402" s="12" t="str">
        <f>IF(Table2[[#This Row],[Period]]&lt;=$B$6,Table2[[#This Row],[Total Payment]]-Table2[[#This Row],[Interest Payment]],"")</f>
        <v/>
      </c>
      <c r="H402" s="12" t="str">
        <f>IF(Table2[[#This Row],[Period]]&lt;=$B$6,$B$8,"")</f>
        <v/>
      </c>
      <c r="I402" s="12" t="str">
        <f>IF(Table2[[#This Row],[Period]]&lt;=$B$6,Table2[[#This Row],[Beginning Balance]]-Table2[[#This Row],[Principal Payment]],"")</f>
        <v/>
      </c>
    </row>
    <row r="403" spans="4:9" x14ac:dyDescent="0.3">
      <c r="D403" t="str">
        <f t="shared" si="6"/>
        <v/>
      </c>
      <c r="E403" s="12" t="str">
        <f>IF(Table2[[#This Row],[Period]]&lt;=$B$6,IF(Table2[[#This Row],[Period]]=1,$B$4,I402),"")</f>
        <v/>
      </c>
      <c r="F403" s="12" t="str">
        <f>IF(Table2[[#This Row],[Period]]&lt;=$B$6,Table2[[#This Row],[Beginning Balance]]*$B$7,"")</f>
        <v/>
      </c>
      <c r="G403" s="12" t="str">
        <f>IF(Table2[[#This Row],[Period]]&lt;=$B$6,Table2[[#This Row],[Total Payment]]-Table2[[#This Row],[Interest Payment]],"")</f>
        <v/>
      </c>
      <c r="H403" s="12" t="str">
        <f>IF(Table2[[#This Row],[Period]]&lt;=$B$6,$B$8,"")</f>
        <v/>
      </c>
      <c r="I403" s="12" t="str">
        <f>IF(Table2[[#This Row],[Period]]&lt;=$B$6,Table2[[#This Row],[Beginning Balance]]-Table2[[#This Row],[Principal Payment]],"")</f>
        <v/>
      </c>
    </row>
    <row r="404" spans="4:9" x14ac:dyDescent="0.3">
      <c r="D404" t="str">
        <f t="shared" si="6"/>
        <v/>
      </c>
      <c r="E404" s="12" t="str">
        <f>IF(Table2[[#This Row],[Period]]&lt;=$B$6,IF(Table2[[#This Row],[Period]]=1,$B$4,I403),"")</f>
        <v/>
      </c>
      <c r="F404" s="12" t="str">
        <f>IF(Table2[[#This Row],[Period]]&lt;=$B$6,Table2[[#This Row],[Beginning Balance]]*$B$7,"")</f>
        <v/>
      </c>
      <c r="G404" s="12" t="str">
        <f>IF(Table2[[#This Row],[Period]]&lt;=$B$6,Table2[[#This Row],[Total Payment]]-Table2[[#This Row],[Interest Payment]],"")</f>
        <v/>
      </c>
      <c r="H404" s="12" t="str">
        <f>IF(Table2[[#This Row],[Period]]&lt;=$B$6,$B$8,"")</f>
        <v/>
      </c>
      <c r="I404" s="12" t="str">
        <f>IF(Table2[[#This Row],[Period]]&lt;=$B$6,Table2[[#This Row],[Beginning Balance]]-Table2[[#This Row],[Principal Payment]],"")</f>
        <v/>
      </c>
    </row>
    <row r="405" spans="4:9" x14ac:dyDescent="0.3">
      <c r="D405" t="str">
        <f t="shared" si="6"/>
        <v/>
      </c>
      <c r="E405" s="12" t="str">
        <f>IF(Table2[[#This Row],[Period]]&lt;=$B$6,IF(Table2[[#This Row],[Period]]=1,$B$4,I404),"")</f>
        <v/>
      </c>
      <c r="F405" s="12" t="str">
        <f>IF(Table2[[#This Row],[Period]]&lt;=$B$6,Table2[[#This Row],[Beginning Balance]]*$B$7,"")</f>
        <v/>
      </c>
      <c r="G405" s="12" t="str">
        <f>IF(Table2[[#This Row],[Period]]&lt;=$B$6,Table2[[#This Row],[Total Payment]]-Table2[[#This Row],[Interest Payment]],"")</f>
        <v/>
      </c>
      <c r="H405" s="12" t="str">
        <f>IF(Table2[[#This Row],[Period]]&lt;=$B$6,$B$8,"")</f>
        <v/>
      </c>
      <c r="I405" s="12" t="str">
        <f>IF(Table2[[#This Row],[Period]]&lt;=$B$6,Table2[[#This Row],[Beginning Balance]]-Table2[[#This Row],[Principal Payment]],"")</f>
        <v/>
      </c>
    </row>
    <row r="406" spans="4:9" x14ac:dyDescent="0.3">
      <c r="D406" t="str">
        <f t="shared" si="6"/>
        <v/>
      </c>
      <c r="E406" s="12" t="str">
        <f>IF(Table2[[#This Row],[Period]]&lt;=$B$6,IF(Table2[[#This Row],[Period]]=1,$B$4,I405),"")</f>
        <v/>
      </c>
      <c r="F406" s="12" t="str">
        <f>IF(Table2[[#This Row],[Period]]&lt;=$B$6,Table2[[#This Row],[Beginning Balance]]*$B$7,"")</f>
        <v/>
      </c>
      <c r="G406" s="12" t="str">
        <f>IF(Table2[[#This Row],[Period]]&lt;=$B$6,Table2[[#This Row],[Total Payment]]-Table2[[#This Row],[Interest Payment]],"")</f>
        <v/>
      </c>
      <c r="H406" s="12" t="str">
        <f>IF(Table2[[#This Row],[Period]]&lt;=$B$6,$B$8,"")</f>
        <v/>
      </c>
      <c r="I406" s="12" t="str">
        <f>IF(Table2[[#This Row],[Period]]&lt;=$B$6,Table2[[#This Row],[Beginning Balance]]-Table2[[#This Row],[Principal Payment]],"")</f>
        <v/>
      </c>
    </row>
    <row r="407" spans="4:9" x14ac:dyDescent="0.3">
      <c r="D407" t="str">
        <f t="shared" si="6"/>
        <v/>
      </c>
      <c r="E407" s="12" t="str">
        <f>IF(Table2[[#This Row],[Period]]&lt;=$B$6,IF(Table2[[#This Row],[Period]]=1,$B$4,I406),"")</f>
        <v/>
      </c>
      <c r="F407" s="12" t="str">
        <f>IF(Table2[[#This Row],[Period]]&lt;=$B$6,Table2[[#This Row],[Beginning Balance]]*$B$7,"")</f>
        <v/>
      </c>
      <c r="G407" s="12" t="str">
        <f>IF(Table2[[#This Row],[Period]]&lt;=$B$6,Table2[[#This Row],[Total Payment]]-Table2[[#This Row],[Interest Payment]],"")</f>
        <v/>
      </c>
      <c r="H407" s="12" t="str">
        <f>IF(Table2[[#This Row],[Period]]&lt;=$B$6,$B$8,"")</f>
        <v/>
      </c>
      <c r="I407" s="12" t="str">
        <f>IF(Table2[[#This Row],[Period]]&lt;=$B$6,Table2[[#This Row],[Beginning Balance]]-Table2[[#This Row],[Principal Payment]],"")</f>
        <v/>
      </c>
    </row>
    <row r="408" spans="4:9" x14ac:dyDescent="0.3">
      <c r="D408" t="str">
        <f t="shared" si="6"/>
        <v/>
      </c>
      <c r="E408" s="12" t="str">
        <f>IF(Table2[[#This Row],[Period]]&lt;=$B$6,IF(Table2[[#This Row],[Period]]=1,$B$4,I407),"")</f>
        <v/>
      </c>
      <c r="F408" s="12" t="str">
        <f>IF(Table2[[#This Row],[Period]]&lt;=$B$6,Table2[[#This Row],[Beginning Balance]]*$B$7,"")</f>
        <v/>
      </c>
      <c r="G408" s="12" t="str">
        <f>IF(Table2[[#This Row],[Period]]&lt;=$B$6,Table2[[#This Row],[Total Payment]]-Table2[[#This Row],[Interest Payment]],"")</f>
        <v/>
      </c>
      <c r="H408" s="12" t="str">
        <f>IF(Table2[[#This Row],[Period]]&lt;=$B$6,$B$8,"")</f>
        <v/>
      </c>
      <c r="I408" s="12" t="str">
        <f>IF(Table2[[#This Row],[Period]]&lt;=$B$6,Table2[[#This Row],[Beginning Balance]]-Table2[[#This Row],[Principal Payment]],"")</f>
        <v/>
      </c>
    </row>
    <row r="409" spans="4:9" x14ac:dyDescent="0.3">
      <c r="D409" t="str">
        <f t="shared" si="6"/>
        <v/>
      </c>
      <c r="E409" s="12" t="str">
        <f>IF(Table2[[#This Row],[Period]]&lt;=$B$6,IF(Table2[[#This Row],[Period]]=1,$B$4,I408),"")</f>
        <v/>
      </c>
      <c r="F409" s="12" t="str">
        <f>IF(Table2[[#This Row],[Period]]&lt;=$B$6,Table2[[#This Row],[Beginning Balance]]*$B$7,"")</f>
        <v/>
      </c>
      <c r="G409" s="12" t="str">
        <f>IF(Table2[[#This Row],[Period]]&lt;=$B$6,Table2[[#This Row],[Total Payment]]-Table2[[#This Row],[Interest Payment]],"")</f>
        <v/>
      </c>
      <c r="H409" s="12" t="str">
        <f>IF(Table2[[#This Row],[Period]]&lt;=$B$6,$B$8,"")</f>
        <v/>
      </c>
      <c r="I409" s="12" t="str">
        <f>IF(Table2[[#This Row],[Period]]&lt;=$B$6,Table2[[#This Row],[Beginning Balance]]-Table2[[#This Row],[Principal Payment]],"")</f>
        <v/>
      </c>
    </row>
    <row r="410" spans="4:9" x14ac:dyDescent="0.3">
      <c r="D410" t="str">
        <f t="shared" si="6"/>
        <v/>
      </c>
      <c r="E410" s="12" t="str">
        <f>IF(Table2[[#This Row],[Period]]&lt;=$B$6,IF(Table2[[#This Row],[Period]]=1,$B$4,I409),"")</f>
        <v/>
      </c>
      <c r="F410" s="12" t="str">
        <f>IF(Table2[[#This Row],[Period]]&lt;=$B$6,Table2[[#This Row],[Beginning Balance]]*$B$7,"")</f>
        <v/>
      </c>
      <c r="G410" s="12" t="str">
        <f>IF(Table2[[#This Row],[Period]]&lt;=$B$6,Table2[[#This Row],[Total Payment]]-Table2[[#This Row],[Interest Payment]],"")</f>
        <v/>
      </c>
      <c r="H410" s="12" t="str">
        <f>IF(Table2[[#This Row],[Period]]&lt;=$B$6,$B$8,"")</f>
        <v/>
      </c>
      <c r="I410" s="12" t="str">
        <f>IF(Table2[[#This Row],[Period]]&lt;=$B$6,Table2[[#This Row],[Beginning Balance]]-Table2[[#This Row],[Principal Payment]],"")</f>
        <v/>
      </c>
    </row>
    <row r="411" spans="4:9" x14ac:dyDescent="0.3">
      <c r="D411" t="str">
        <f t="shared" si="6"/>
        <v/>
      </c>
      <c r="E411" s="12" t="str">
        <f>IF(Table2[[#This Row],[Period]]&lt;=$B$6,IF(Table2[[#This Row],[Period]]=1,$B$4,I410),"")</f>
        <v/>
      </c>
      <c r="F411" s="12" t="str">
        <f>IF(Table2[[#This Row],[Period]]&lt;=$B$6,Table2[[#This Row],[Beginning Balance]]*$B$7,"")</f>
        <v/>
      </c>
      <c r="G411" s="12" t="str">
        <f>IF(Table2[[#This Row],[Period]]&lt;=$B$6,Table2[[#This Row],[Total Payment]]-Table2[[#This Row],[Interest Payment]],"")</f>
        <v/>
      </c>
      <c r="H411" s="12" t="str">
        <f>IF(Table2[[#This Row],[Period]]&lt;=$B$6,$B$8,"")</f>
        <v/>
      </c>
      <c r="I411" s="12" t="str">
        <f>IF(Table2[[#This Row],[Period]]&lt;=$B$6,Table2[[#This Row],[Beginning Balance]]-Table2[[#This Row],[Principal Payment]],"")</f>
        <v/>
      </c>
    </row>
    <row r="412" spans="4:9" x14ac:dyDescent="0.3">
      <c r="D412" t="str">
        <f t="shared" si="6"/>
        <v/>
      </c>
      <c r="E412" s="12" t="str">
        <f>IF(Table2[[#This Row],[Period]]&lt;=$B$6,IF(Table2[[#This Row],[Period]]=1,$B$4,I411),"")</f>
        <v/>
      </c>
      <c r="F412" s="12" t="str">
        <f>IF(Table2[[#This Row],[Period]]&lt;=$B$6,Table2[[#This Row],[Beginning Balance]]*$B$7,"")</f>
        <v/>
      </c>
      <c r="G412" s="12" t="str">
        <f>IF(Table2[[#This Row],[Period]]&lt;=$B$6,Table2[[#This Row],[Total Payment]]-Table2[[#This Row],[Interest Payment]],"")</f>
        <v/>
      </c>
      <c r="H412" s="12" t="str">
        <f>IF(Table2[[#This Row],[Period]]&lt;=$B$6,$B$8,"")</f>
        <v/>
      </c>
      <c r="I412" s="12" t="str">
        <f>IF(Table2[[#This Row],[Period]]&lt;=$B$6,Table2[[#This Row],[Beginning Balance]]-Table2[[#This Row],[Principal Payment]],"")</f>
        <v/>
      </c>
    </row>
    <row r="413" spans="4:9" x14ac:dyDescent="0.3">
      <c r="D413" t="str">
        <f t="shared" si="6"/>
        <v/>
      </c>
      <c r="E413" s="12" t="str">
        <f>IF(Table2[[#This Row],[Period]]&lt;=$B$6,IF(Table2[[#This Row],[Period]]=1,$B$4,I412),"")</f>
        <v/>
      </c>
      <c r="F413" s="12" t="str">
        <f>IF(Table2[[#This Row],[Period]]&lt;=$B$6,Table2[[#This Row],[Beginning Balance]]*$B$7,"")</f>
        <v/>
      </c>
      <c r="G413" s="12" t="str">
        <f>IF(Table2[[#This Row],[Period]]&lt;=$B$6,Table2[[#This Row],[Total Payment]]-Table2[[#This Row],[Interest Payment]],"")</f>
        <v/>
      </c>
      <c r="H413" s="12" t="str">
        <f>IF(Table2[[#This Row],[Period]]&lt;=$B$6,$B$8,"")</f>
        <v/>
      </c>
      <c r="I413" s="12" t="str">
        <f>IF(Table2[[#This Row],[Period]]&lt;=$B$6,Table2[[#This Row],[Beginning Balance]]-Table2[[#This Row],[Principal Payment]],"")</f>
        <v/>
      </c>
    </row>
    <row r="414" spans="4:9" x14ac:dyDescent="0.3">
      <c r="D414" t="str">
        <f t="shared" si="6"/>
        <v/>
      </c>
      <c r="E414" s="12" t="str">
        <f>IF(Table2[[#This Row],[Period]]&lt;=$B$6,IF(Table2[[#This Row],[Period]]=1,$B$4,I413),"")</f>
        <v/>
      </c>
      <c r="F414" s="12" t="str">
        <f>IF(Table2[[#This Row],[Period]]&lt;=$B$6,Table2[[#This Row],[Beginning Balance]]*$B$7,"")</f>
        <v/>
      </c>
      <c r="G414" s="12" t="str">
        <f>IF(Table2[[#This Row],[Period]]&lt;=$B$6,Table2[[#This Row],[Total Payment]]-Table2[[#This Row],[Interest Payment]],"")</f>
        <v/>
      </c>
      <c r="H414" s="12" t="str">
        <f>IF(Table2[[#This Row],[Period]]&lt;=$B$6,$B$8,"")</f>
        <v/>
      </c>
      <c r="I414" s="12" t="str">
        <f>IF(Table2[[#This Row],[Period]]&lt;=$B$6,Table2[[#This Row],[Beginning Balance]]-Table2[[#This Row],[Principal Payment]],"")</f>
        <v/>
      </c>
    </row>
    <row r="415" spans="4:9" x14ac:dyDescent="0.3">
      <c r="D415" t="str">
        <f t="shared" si="6"/>
        <v/>
      </c>
      <c r="E415" s="12" t="str">
        <f>IF(Table2[[#This Row],[Period]]&lt;=$B$6,IF(Table2[[#This Row],[Period]]=1,$B$4,I414),"")</f>
        <v/>
      </c>
      <c r="F415" s="12" t="str">
        <f>IF(Table2[[#This Row],[Period]]&lt;=$B$6,Table2[[#This Row],[Beginning Balance]]*$B$7,"")</f>
        <v/>
      </c>
      <c r="G415" s="12" t="str">
        <f>IF(Table2[[#This Row],[Period]]&lt;=$B$6,Table2[[#This Row],[Total Payment]]-Table2[[#This Row],[Interest Payment]],"")</f>
        <v/>
      </c>
      <c r="H415" s="12" t="str">
        <f>IF(Table2[[#This Row],[Period]]&lt;=$B$6,$B$8,"")</f>
        <v/>
      </c>
      <c r="I415" s="12" t="str">
        <f>IF(Table2[[#This Row],[Period]]&lt;=$B$6,Table2[[#This Row],[Beginning Balance]]-Table2[[#This Row],[Principal Payment]],"")</f>
        <v/>
      </c>
    </row>
    <row r="416" spans="4:9" x14ac:dyDescent="0.3">
      <c r="D416" t="str">
        <f t="shared" si="6"/>
        <v/>
      </c>
      <c r="E416" s="12" t="str">
        <f>IF(Table2[[#This Row],[Period]]&lt;=$B$6,IF(Table2[[#This Row],[Period]]=1,$B$4,I415),"")</f>
        <v/>
      </c>
      <c r="F416" s="12" t="str">
        <f>IF(Table2[[#This Row],[Period]]&lt;=$B$6,Table2[[#This Row],[Beginning Balance]]*$B$7,"")</f>
        <v/>
      </c>
      <c r="G416" s="12" t="str">
        <f>IF(Table2[[#This Row],[Period]]&lt;=$B$6,Table2[[#This Row],[Total Payment]]-Table2[[#This Row],[Interest Payment]],"")</f>
        <v/>
      </c>
      <c r="H416" s="12" t="str">
        <f>IF(Table2[[#This Row],[Period]]&lt;=$B$6,$B$8,"")</f>
        <v/>
      </c>
      <c r="I416" s="12" t="str">
        <f>IF(Table2[[#This Row],[Period]]&lt;=$B$6,Table2[[#This Row],[Beginning Balance]]-Table2[[#This Row],[Principal Payment]],"")</f>
        <v/>
      </c>
    </row>
    <row r="417" spans="4:9" x14ac:dyDescent="0.3">
      <c r="D417" t="str">
        <f t="shared" si="6"/>
        <v/>
      </c>
      <c r="E417" s="12" t="str">
        <f>IF(Table2[[#This Row],[Period]]&lt;=$B$6,IF(Table2[[#This Row],[Period]]=1,$B$4,I416),"")</f>
        <v/>
      </c>
      <c r="F417" s="12" t="str">
        <f>IF(Table2[[#This Row],[Period]]&lt;=$B$6,Table2[[#This Row],[Beginning Balance]]*$B$7,"")</f>
        <v/>
      </c>
      <c r="G417" s="12" t="str">
        <f>IF(Table2[[#This Row],[Period]]&lt;=$B$6,Table2[[#This Row],[Total Payment]]-Table2[[#This Row],[Interest Payment]],"")</f>
        <v/>
      </c>
      <c r="H417" s="12" t="str">
        <f>IF(Table2[[#This Row],[Period]]&lt;=$B$6,$B$8,"")</f>
        <v/>
      </c>
      <c r="I417" s="12" t="str">
        <f>IF(Table2[[#This Row],[Period]]&lt;=$B$6,Table2[[#This Row],[Beginning Balance]]-Table2[[#This Row],[Principal Payment]],"")</f>
        <v/>
      </c>
    </row>
    <row r="418" spans="4:9" x14ac:dyDescent="0.3">
      <c r="D418" t="str">
        <f t="shared" si="6"/>
        <v/>
      </c>
      <c r="E418" s="12" t="str">
        <f>IF(Table2[[#This Row],[Period]]&lt;=$B$6,IF(Table2[[#This Row],[Period]]=1,$B$4,I417),"")</f>
        <v/>
      </c>
      <c r="F418" s="12" t="str">
        <f>IF(Table2[[#This Row],[Period]]&lt;=$B$6,Table2[[#This Row],[Beginning Balance]]*$B$7,"")</f>
        <v/>
      </c>
      <c r="G418" s="12" t="str">
        <f>IF(Table2[[#This Row],[Period]]&lt;=$B$6,Table2[[#This Row],[Total Payment]]-Table2[[#This Row],[Interest Payment]],"")</f>
        <v/>
      </c>
      <c r="H418" s="12" t="str">
        <f>IF(Table2[[#This Row],[Period]]&lt;=$B$6,$B$8,"")</f>
        <v/>
      </c>
      <c r="I418" s="12" t="str">
        <f>IF(Table2[[#This Row],[Period]]&lt;=$B$6,Table2[[#This Row],[Beginning Balance]]-Table2[[#This Row],[Principal Payment]],"")</f>
        <v/>
      </c>
    </row>
    <row r="419" spans="4:9" x14ac:dyDescent="0.3">
      <c r="D419" t="str">
        <f t="shared" si="6"/>
        <v/>
      </c>
      <c r="E419" s="12" t="str">
        <f>IF(Table2[[#This Row],[Period]]&lt;=$B$6,IF(Table2[[#This Row],[Period]]=1,$B$4,I418),"")</f>
        <v/>
      </c>
      <c r="F419" s="12" t="str">
        <f>IF(Table2[[#This Row],[Period]]&lt;=$B$6,Table2[[#This Row],[Beginning Balance]]*$B$7,"")</f>
        <v/>
      </c>
      <c r="G419" s="12" t="str">
        <f>IF(Table2[[#This Row],[Period]]&lt;=$B$6,Table2[[#This Row],[Total Payment]]-Table2[[#This Row],[Interest Payment]],"")</f>
        <v/>
      </c>
      <c r="H419" s="12" t="str">
        <f>IF(Table2[[#This Row],[Period]]&lt;=$B$6,$B$8,"")</f>
        <v/>
      </c>
      <c r="I419" s="12" t="str">
        <f>IF(Table2[[#This Row],[Period]]&lt;=$B$6,Table2[[#This Row],[Beginning Balance]]-Table2[[#This Row],[Principal Payment]],"")</f>
        <v/>
      </c>
    </row>
    <row r="420" spans="4:9" x14ac:dyDescent="0.3">
      <c r="D420" t="str">
        <f t="shared" si="6"/>
        <v/>
      </c>
      <c r="E420" s="12" t="str">
        <f>IF(Table2[[#This Row],[Period]]&lt;=$B$6,IF(Table2[[#This Row],[Period]]=1,$B$4,I419),"")</f>
        <v/>
      </c>
      <c r="F420" s="12" t="str">
        <f>IF(Table2[[#This Row],[Period]]&lt;=$B$6,Table2[[#This Row],[Beginning Balance]]*$B$7,"")</f>
        <v/>
      </c>
      <c r="G420" s="12" t="str">
        <f>IF(Table2[[#This Row],[Period]]&lt;=$B$6,Table2[[#This Row],[Total Payment]]-Table2[[#This Row],[Interest Payment]],"")</f>
        <v/>
      </c>
      <c r="H420" s="12" t="str">
        <f>IF(Table2[[#This Row],[Period]]&lt;=$B$6,$B$8,"")</f>
        <v/>
      </c>
      <c r="I420" s="12" t="str">
        <f>IF(Table2[[#This Row],[Period]]&lt;=$B$6,Table2[[#This Row],[Beginning Balance]]-Table2[[#This Row],[Principal Payment]],"")</f>
        <v/>
      </c>
    </row>
    <row r="421" spans="4:9" x14ac:dyDescent="0.3">
      <c r="D421" t="str">
        <f t="shared" si="6"/>
        <v/>
      </c>
      <c r="E421" s="12" t="str">
        <f>IF(Table2[[#This Row],[Period]]&lt;=$B$6,IF(Table2[[#This Row],[Period]]=1,$B$4,I420),"")</f>
        <v/>
      </c>
      <c r="F421" s="12" t="str">
        <f>IF(Table2[[#This Row],[Period]]&lt;=$B$6,Table2[[#This Row],[Beginning Balance]]*$B$7,"")</f>
        <v/>
      </c>
      <c r="G421" s="12" t="str">
        <f>IF(Table2[[#This Row],[Period]]&lt;=$B$6,Table2[[#This Row],[Total Payment]]-Table2[[#This Row],[Interest Payment]],"")</f>
        <v/>
      </c>
      <c r="H421" s="12" t="str">
        <f>IF(Table2[[#This Row],[Period]]&lt;=$B$6,$B$8,"")</f>
        <v/>
      </c>
      <c r="I421" s="12" t="str">
        <f>IF(Table2[[#This Row],[Period]]&lt;=$B$6,Table2[[#This Row],[Beginning Balance]]-Table2[[#This Row],[Principal Payment]],"")</f>
        <v/>
      </c>
    </row>
    <row r="422" spans="4:9" x14ac:dyDescent="0.3">
      <c r="D422" t="str">
        <f t="shared" si="6"/>
        <v/>
      </c>
      <c r="E422" s="12" t="str">
        <f>IF(Table2[[#This Row],[Period]]&lt;=$B$6,IF(Table2[[#This Row],[Period]]=1,$B$4,I421),"")</f>
        <v/>
      </c>
      <c r="F422" s="12" t="str">
        <f>IF(Table2[[#This Row],[Period]]&lt;=$B$6,Table2[[#This Row],[Beginning Balance]]*$B$7,"")</f>
        <v/>
      </c>
      <c r="G422" s="12" t="str">
        <f>IF(Table2[[#This Row],[Period]]&lt;=$B$6,Table2[[#This Row],[Total Payment]]-Table2[[#This Row],[Interest Payment]],"")</f>
        <v/>
      </c>
      <c r="H422" s="12" t="str">
        <f>IF(Table2[[#This Row],[Period]]&lt;=$B$6,$B$8,"")</f>
        <v/>
      </c>
      <c r="I422" s="12" t="str">
        <f>IF(Table2[[#This Row],[Period]]&lt;=$B$6,Table2[[#This Row],[Beginning Balance]]-Table2[[#This Row],[Principal Payment]],"")</f>
        <v/>
      </c>
    </row>
    <row r="423" spans="4:9" x14ac:dyDescent="0.3">
      <c r="D423" t="str">
        <f t="shared" si="6"/>
        <v/>
      </c>
      <c r="E423" s="12" t="str">
        <f>IF(Table2[[#This Row],[Period]]&lt;=$B$6,IF(Table2[[#This Row],[Period]]=1,$B$4,I422),"")</f>
        <v/>
      </c>
      <c r="F423" s="12" t="str">
        <f>IF(Table2[[#This Row],[Period]]&lt;=$B$6,Table2[[#This Row],[Beginning Balance]]*$B$7,"")</f>
        <v/>
      </c>
      <c r="G423" s="12" t="str">
        <f>IF(Table2[[#This Row],[Period]]&lt;=$B$6,Table2[[#This Row],[Total Payment]]-Table2[[#This Row],[Interest Payment]],"")</f>
        <v/>
      </c>
      <c r="H423" s="12" t="str">
        <f>IF(Table2[[#This Row],[Period]]&lt;=$B$6,$B$8,"")</f>
        <v/>
      </c>
      <c r="I423" s="12" t="str">
        <f>IF(Table2[[#This Row],[Period]]&lt;=$B$6,Table2[[#This Row],[Beginning Balance]]-Table2[[#This Row],[Principal Payment]],"")</f>
        <v/>
      </c>
    </row>
    <row r="424" spans="4:9" x14ac:dyDescent="0.3">
      <c r="D424" t="str">
        <f t="shared" si="6"/>
        <v/>
      </c>
      <c r="E424" s="12" t="str">
        <f>IF(Table2[[#This Row],[Period]]&lt;=$B$6,IF(Table2[[#This Row],[Period]]=1,$B$4,I423),"")</f>
        <v/>
      </c>
      <c r="F424" s="12" t="str">
        <f>IF(Table2[[#This Row],[Period]]&lt;=$B$6,Table2[[#This Row],[Beginning Balance]]*$B$7,"")</f>
        <v/>
      </c>
      <c r="G424" s="12" t="str">
        <f>IF(Table2[[#This Row],[Period]]&lt;=$B$6,Table2[[#This Row],[Total Payment]]-Table2[[#This Row],[Interest Payment]],"")</f>
        <v/>
      </c>
      <c r="H424" s="12" t="str">
        <f>IF(Table2[[#This Row],[Period]]&lt;=$B$6,$B$8,"")</f>
        <v/>
      </c>
      <c r="I424" s="12" t="str">
        <f>IF(Table2[[#This Row],[Period]]&lt;=$B$6,Table2[[#This Row],[Beginning Balance]]-Table2[[#This Row],[Principal Payment]],"")</f>
        <v/>
      </c>
    </row>
    <row r="425" spans="4:9" x14ac:dyDescent="0.3">
      <c r="D425" t="str">
        <f t="shared" si="6"/>
        <v/>
      </c>
      <c r="E425" s="12" t="str">
        <f>IF(Table2[[#This Row],[Period]]&lt;=$B$6,IF(Table2[[#This Row],[Period]]=1,$B$4,I424),"")</f>
        <v/>
      </c>
      <c r="F425" s="12" t="str">
        <f>IF(Table2[[#This Row],[Period]]&lt;=$B$6,Table2[[#This Row],[Beginning Balance]]*$B$7,"")</f>
        <v/>
      </c>
      <c r="G425" s="12" t="str">
        <f>IF(Table2[[#This Row],[Period]]&lt;=$B$6,Table2[[#This Row],[Total Payment]]-Table2[[#This Row],[Interest Payment]],"")</f>
        <v/>
      </c>
      <c r="H425" s="12" t="str">
        <f>IF(Table2[[#This Row],[Period]]&lt;=$B$6,$B$8,"")</f>
        <v/>
      </c>
      <c r="I425" s="12" t="str">
        <f>IF(Table2[[#This Row],[Period]]&lt;=$B$6,Table2[[#This Row],[Beginning Balance]]-Table2[[#This Row],[Principal Payment]],"")</f>
        <v/>
      </c>
    </row>
    <row r="426" spans="4:9" x14ac:dyDescent="0.3">
      <c r="D426" t="str">
        <f t="shared" si="6"/>
        <v/>
      </c>
      <c r="E426" s="12" t="str">
        <f>IF(Table2[[#This Row],[Period]]&lt;=$B$6,IF(Table2[[#This Row],[Period]]=1,$B$4,I425),"")</f>
        <v/>
      </c>
      <c r="F426" s="12" t="str">
        <f>IF(Table2[[#This Row],[Period]]&lt;=$B$6,Table2[[#This Row],[Beginning Balance]]*$B$7,"")</f>
        <v/>
      </c>
      <c r="G426" s="12" t="str">
        <f>IF(Table2[[#This Row],[Period]]&lt;=$B$6,Table2[[#This Row],[Total Payment]]-Table2[[#This Row],[Interest Payment]],"")</f>
        <v/>
      </c>
      <c r="H426" s="12" t="str">
        <f>IF(Table2[[#This Row],[Period]]&lt;=$B$6,$B$8,"")</f>
        <v/>
      </c>
      <c r="I426" s="12" t="str">
        <f>IF(Table2[[#This Row],[Period]]&lt;=$B$6,Table2[[#This Row],[Beginning Balance]]-Table2[[#This Row],[Principal Payment]],"")</f>
        <v/>
      </c>
    </row>
    <row r="427" spans="4:9" x14ac:dyDescent="0.3">
      <c r="D427" t="str">
        <f t="shared" si="6"/>
        <v/>
      </c>
      <c r="E427" s="12" t="str">
        <f>IF(Table2[[#This Row],[Period]]&lt;=$B$6,IF(Table2[[#This Row],[Period]]=1,$B$4,I426),"")</f>
        <v/>
      </c>
      <c r="F427" s="12" t="str">
        <f>IF(Table2[[#This Row],[Period]]&lt;=$B$6,Table2[[#This Row],[Beginning Balance]]*$B$7,"")</f>
        <v/>
      </c>
      <c r="G427" s="12" t="str">
        <f>IF(Table2[[#This Row],[Period]]&lt;=$B$6,Table2[[#This Row],[Total Payment]]-Table2[[#This Row],[Interest Payment]],"")</f>
        <v/>
      </c>
      <c r="H427" s="12" t="str">
        <f>IF(Table2[[#This Row],[Period]]&lt;=$B$6,$B$8,"")</f>
        <v/>
      </c>
      <c r="I427" s="12" t="str">
        <f>IF(Table2[[#This Row],[Period]]&lt;=$B$6,Table2[[#This Row],[Beginning Balance]]-Table2[[#This Row],[Principal Payment]],"")</f>
        <v/>
      </c>
    </row>
    <row r="428" spans="4:9" x14ac:dyDescent="0.3">
      <c r="D428" t="str">
        <f t="shared" si="6"/>
        <v/>
      </c>
      <c r="E428" s="12" t="str">
        <f>IF(Table2[[#This Row],[Period]]&lt;=$B$6,IF(Table2[[#This Row],[Period]]=1,$B$4,I427),"")</f>
        <v/>
      </c>
      <c r="F428" s="12" t="str">
        <f>IF(Table2[[#This Row],[Period]]&lt;=$B$6,Table2[[#This Row],[Beginning Balance]]*$B$7,"")</f>
        <v/>
      </c>
      <c r="G428" s="12" t="str">
        <f>IF(Table2[[#This Row],[Period]]&lt;=$B$6,Table2[[#This Row],[Total Payment]]-Table2[[#This Row],[Interest Payment]],"")</f>
        <v/>
      </c>
      <c r="H428" s="12" t="str">
        <f>IF(Table2[[#This Row],[Period]]&lt;=$B$6,$B$8,"")</f>
        <v/>
      </c>
      <c r="I428" s="12" t="str">
        <f>IF(Table2[[#This Row],[Period]]&lt;=$B$6,Table2[[#This Row],[Beginning Balance]]-Table2[[#This Row],[Principal Payment]],"")</f>
        <v/>
      </c>
    </row>
    <row r="429" spans="4:9" x14ac:dyDescent="0.3">
      <c r="D429" t="str">
        <f t="shared" si="6"/>
        <v/>
      </c>
      <c r="E429" s="12" t="str">
        <f>IF(Table2[[#This Row],[Period]]&lt;=$B$6,IF(Table2[[#This Row],[Period]]=1,$B$4,I428),"")</f>
        <v/>
      </c>
      <c r="F429" s="12" t="str">
        <f>IF(Table2[[#This Row],[Period]]&lt;=$B$6,Table2[[#This Row],[Beginning Balance]]*$B$7,"")</f>
        <v/>
      </c>
      <c r="G429" s="12" t="str">
        <f>IF(Table2[[#This Row],[Period]]&lt;=$B$6,Table2[[#This Row],[Total Payment]]-Table2[[#This Row],[Interest Payment]],"")</f>
        <v/>
      </c>
      <c r="H429" s="12" t="str">
        <f>IF(Table2[[#This Row],[Period]]&lt;=$B$6,$B$8,"")</f>
        <v/>
      </c>
      <c r="I429" s="12" t="str">
        <f>IF(Table2[[#This Row],[Period]]&lt;=$B$6,Table2[[#This Row],[Beginning Balance]]-Table2[[#This Row],[Principal Payment]],"")</f>
        <v/>
      </c>
    </row>
    <row r="430" spans="4:9" x14ac:dyDescent="0.3">
      <c r="D430" t="str">
        <f t="shared" si="6"/>
        <v/>
      </c>
      <c r="E430" s="12" t="str">
        <f>IF(Table2[[#This Row],[Period]]&lt;=$B$6,IF(Table2[[#This Row],[Period]]=1,$B$4,I429),"")</f>
        <v/>
      </c>
      <c r="F430" s="12" t="str">
        <f>IF(Table2[[#This Row],[Period]]&lt;=$B$6,Table2[[#This Row],[Beginning Balance]]*$B$7,"")</f>
        <v/>
      </c>
      <c r="G430" s="12" t="str">
        <f>IF(Table2[[#This Row],[Period]]&lt;=$B$6,Table2[[#This Row],[Total Payment]]-Table2[[#This Row],[Interest Payment]],"")</f>
        <v/>
      </c>
      <c r="H430" s="12" t="str">
        <f>IF(Table2[[#This Row],[Period]]&lt;=$B$6,$B$8,"")</f>
        <v/>
      </c>
      <c r="I430" s="12" t="str">
        <f>IF(Table2[[#This Row],[Period]]&lt;=$B$6,Table2[[#This Row],[Beginning Balance]]-Table2[[#This Row],[Principal Payment]],"")</f>
        <v/>
      </c>
    </row>
    <row r="431" spans="4:9" x14ac:dyDescent="0.3">
      <c r="D431" t="str">
        <f t="shared" si="6"/>
        <v/>
      </c>
      <c r="E431" s="12" t="str">
        <f>IF(Table2[[#This Row],[Period]]&lt;=$B$6,IF(Table2[[#This Row],[Period]]=1,$B$4,I430),"")</f>
        <v/>
      </c>
      <c r="F431" s="12" t="str">
        <f>IF(Table2[[#This Row],[Period]]&lt;=$B$6,Table2[[#This Row],[Beginning Balance]]*$B$7,"")</f>
        <v/>
      </c>
      <c r="G431" s="12" t="str">
        <f>IF(Table2[[#This Row],[Period]]&lt;=$B$6,Table2[[#This Row],[Total Payment]]-Table2[[#This Row],[Interest Payment]],"")</f>
        <v/>
      </c>
      <c r="H431" s="12" t="str">
        <f>IF(Table2[[#This Row],[Period]]&lt;=$B$6,$B$8,"")</f>
        <v/>
      </c>
      <c r="I431" s="12" t="str">
        <f>IF(Table2[[#This Row],[Period]]&lt;=$B$6,Table2[[#This Row],[Beginning Balance]]-Table2[[#This Row],[Principal Payment]],"")</f>
        <v/>
      </c>
    </row>
    <row r="432" spans="4:9" x14ac:dyDescent="0.3">
      <c r="D432" t="str">
        <f t="shared" si="6"/>
        <v/>
      </c>
      <c r="E432" s="12" t="str">
        <f>IF(Table2[[#This Row],[Period]]&lt;=$B$6,IF(Table2[[#This Row],[Period]]=1,$B$4,I431),"")</f>
        <v/>
      </c>
      <c r="F432" s="12" t="str">
        <f>IF(Table2[[#This Row],[Period]]&lt;=$B$6,Table2[[#This Row],[Beginning Balance]]*$B$7,"")</f>
        <v/>
      </c>
      <c r="G432" s="12" t="str">
        <f>IF(Table2[[#This Row],[Period]]&lt;=$B$6,Table2[[#This Row],[Total Payment]]-Table2[[#This Row],[Interest Payment]],"")</f>
        <v/>
      </c>
      <c r="H432" s="12" t="str">
        <f>IF(Table2[[#This Row],[Period]]&lt;=$B$6,$B$8,"")</f>
        <v/>
      </c>
      <c r="I432" s="12" t="str">
        <f>IF(Table2[[#This Row],[Period]]&lt;=$B$6,Table2[[#This Row],[Beginning Balance]]-Table2[[#This Row],[Principal Payment]],"")</f>
        <v/>
      </c>
    </row>
    <row r="433" spans="4:9" x14ac:dyDescent="0.3">
      <c r="D433" t="str">
        <f t="shared" si="6"/>
        <v/>
      </c>
      <c r="E433" s="12" t="str">
        <f>IF(Table2[[#This Row],[Period]]&lt;=$B$6,IF(Table2[[#This Row],[Period]]=1,$B$4,I432),"")</f>
        <v/>
      </c>
      <c r="F433" s="12" t="str">
        <f>IF(Table2[[#This Row],[Period]]&lt;=$B$6,Table2[[#This Row],[Beginning Balance]]*$B$7,"")</f>
        <v/>
      </c>
      <c r="G433" s="12" t="str">
        <f>IF(Table2[[#This Row],[Period]]&lt;=$B$6,Table2[[#This Row],[Total Payment]]-Table2[[#This Row],[Interest Payment]],"")</f>
        <v/>
      </c>
      <c r="H433" s="12" t="str">
        <f>IF(Table2[[#This Row],[Period]]&lt;=$B$6,$B$8,"")</f>
        <v/>
      </c>
      <c r="I433" s="12" t="str">
        <f>IF(Table2[[#This Row],[Period]]&lt;=$B$6,Table2[[#This Row],[Beginning Balance]]-Table2[[#This Row],[Principal Payment]],"")</f>
        <v/>
      </c>
    </row>
    <row r="434" spans="4:9" x14ac:dyDescent="0.3">
      <c r="D434" t="str">
        <f t="shared" si="6"/>
        <v/>
      </c>
      <c r="E434" s="12" t="str">
        <f>IF(Table2[[#This Row],[Period]]&lt;=$B$6,IF(Table2[[#This Row],[Period]]=1,$B$4,I433),"")</f>
        <v/>
      </c>
      <c r="F434" s="12" t="str">
        <f>IF(Table2[[#This Row],[Period]]&lt;=$B$6,Table2[[#This Row],[Beginning Balance]]*$B$7,"")</f>
        <v/>
      </c>
      <c r="G434" s="12" t="str">
        <f>IF(Table2[[#This Row],[Period]]&lt;=$B$6,Table2[[#This Row],[Total Payment]]-Table2[[#This Row],[Interest Payment]],"")</f>
        <v/>
      </c>
      <c r="H434" s="12" t="str">
        <f>IF(Table2[[#This Row],[Period]]&lt;=$B$6,$B$8,"")</f>
        <v/>
      </c>
      <c r="I434" s="12" t="str">
        <f>IF(Table2[[#This Row],[Period]]&lt;=$B$6,Table2[[#This Row],[Beginning Balance]]-Table2[[#This Row],[Principal Payment]],"")</f>
        <v/>
      </c>
    </row>
    <row r="435" spans="4:9" x14ac:dyDescent="0.3">
      <c r="D435" t="str">
        <f t="shared" si="6"/>
        <v/>
      </c>
      <c r="E435" s="12" t="str">
        <f>IF(Table2[[#This Row],[Period]]&lt;=$B$6,IF(Table2[[#This Row],[Period]]=1,$B$4,I434),"")</f>
        <v/>
      </c>
      <c r="F435" s="12" t="str">
        <f>IF(Table2[[#This Row],[Period]]&lt;=$B$6,Table2[[#This Row],[Beginning Balance]]*$B$7,"")</f>
        <v/>
      </c>
      <c r="G435" s="12" t="str">
        <f>IF(Table2[[#This Row],[Period]]&lt;=$B$6,Table2[[#This Row],[Total Payment]]-Table2[[#This Row],[Interest Payment]],"")</f>
        <v/>
      </c>
      <c r="H435" s="12" t="str">
        <f>IF(Table2[[#This Row],[Period]]&lt;=$B$6,$B$8,"")</f>
        <v/>
      </c>
      <c r="I435" s="12" t="str">
        <f>IF(Table2[[#This Row],[Period]]&lt;=$B$6,Table2[[#This Row],[Beginning Balance]]-Table2[[#This Row],[Principal Payment]],"")</f>
        <v/>
      </c>
    </row>
    <row r="436" spans="4:9" x14ac:dyDescent="0.3">
      <c r="D436" t="str">
        <f t="shared" si="6"/>
        <v/>
      </c>
      <c r="E436" s="12" t="str">
        <f>IF(Table2[[#This Row],[Period]]&lt;=$B$6,IF(Table2[[#This Row],[Period]]=1,$B$4,I435),"")</f>
        <v/>
      </c>
      <c r="F436" s="12" t="str">
        <f>IF(Table2[[#This Row],[Period]]&lt;=$B$6,Table2[[#This Row],[Beginning Balance]]*$B$7,"")</f>
        <v/>
      </c>
      <c r="G436" s="12" t="str">
        <f>IF(Table2[[#This Row],[Period]]&lt;=$B$6,Table2[[#This Row],[Total Payment]]-Table2[[#This Row],[Interest Payment]],"")</f>
        <v/>
      </c>
      <c r="H436" s="12" t="str">
        <f>IF(Table2[[#This Row],[Period]]&lt;=$B$6,$B$8,"")</f>
        <v/>
      </c>
      <c r="I436" s="12" t="str">
        <f>IF(Table2[[#This Row],[Period]]&lt;=$B$6,Table2[[#This Row],[Beginning Balance]]-Table2[[#This Row],[Principal Payment]],"")</f>
        <v/>
      </c>
    </row>
    <row r="437" spans="4:9" x14ac:dyDescent="0.3">
      <c r="D437" t="str">
        <f t="shared" si="6"/>
        <v/>
      </c>
      <c r="E437" s="12" t="str">
        <f>IF(Table2[[#This Row],[Period]]&lt;=$B$6,IF(Table2[[#This Row],[Period]]=1,$B$4,I436),"")</f>
        <v/>
      </c>
      <c r="F437" s="12" t="str">
        <f>IF(Table2[[#This Row],[Period]]&lt;=$B$6,Table2[[#This Row],[Beginning Balance]]*$B$7,"")</f>
        <v/>
      </c>
      <c r="G437" s="12" t="str">
        <f>IF(Table2[[#This Row],[Period]]&lt;=$B$6,Table2[[#This Row],[Total Payment]]-Table2[[#This Row],[Interest Payment]],"")</f>
        <v/>
      </c>
      <c r="H437" s="12" t="str">
        <f>IF(Table2[[#This Row],[Period]]&lt;=$B$6,$B$8,"")</f>
        <v/>
      </c>
      <c r="I437" s="12" t="str">
        <f>IF(Table2[[#This Row],[Period]]&lt;=$B$6,Table2[[#This Row],[Beginning Balance]]-Table2[[#This Row],[Principal Payment]],"")</f>
        <v/>
      </c>
    </row>
    <row r="438" spans="4:9" x14ac:dyDescent="0.3">
      <c r="D438" t="str">
        <f t="shared" si="6"/>
        <v/>
      </c>
      <c r="E438" s="12" t="str">
        <f>IF(Table2[[#This Row],[Period]]&lt;=$B$6,IF(Table2[[#This Row],[Period]]=1,$B$4,I437),"")</f>
        <v/>
      </c>
      <c r="F438" s="12" t="str">
        <f>IF(Table2[[#This Row],[Period]]&lt;=$B$6,Table2[[#This Row],[Beginning Balance]]*$B$7,"")</f>
        <v/>
      </c>
      <c r="G438" s="12" t="str">
        <f>IF(Table2[[#This Row],[Period]]&lt;=$B$6,Table2[[#This Row],[Total Payment]]-Table2[[#This Row],[Interest Payment]],"")</f>
        <v/>
      </c>
      <c r="H438" s="12" t="str">
        <f>IF(Table2[[#This Row],[Period]]&lt;=$B$6,$B$8,"")</f>
        <v/>
      </c>
      <c r="I438" s="12" t="str">
        <f>IF(Table2[[#This Row],[Period]]&lt;=$B$6,Table2[[#This Row],[Beginning Balance]]-Table2[[#This Row],[Principal Payment]],"")</f>
        <v/>
      </c>
    </row>
    <row r="439" spans="4:9" x14ac:dyDescent="0.3">
      <c r="D439" t="str">
        <f t="shared" si="6"/>
        <v/>
      </c>
      <c r="E439" s="12" t="str">
        <f>IF(Table2[[#This Row],[Period]]&lt;=$B$6,IF(Table2[[#This Row],[Period]]=1,$B$4,I438),"")</f>
        <v/>
      </c>
      <c r="F439" s="12" t="str">
        <f>IF(Table2[[#This Row],[Period]]&lt;=$B$6,Table2[[#This Row],[Beginning Balance]]*$B$7,"")</f>
        <v/>
      </c>
      <c r="G439" s="12" t="str">
        <f>IF(Table2[[#This Row],[Period]]&lt;=$B$6,Table2[[#This Row],[Total Payment]]-Table2[[#This Row],[Interest Payment]],"")</f>
        <v/>
      </c>
      <c r="H439" s="12" t="str">
        <f>IF(Table2[[#This Row],[Period]]&lt;=$B$6,$B$8,"")</f>
        <v/>
      </c>
      <c r="I439" s="12" t="str">
        <f>IF(Table2[[#This Row],[Period]]&lt;=$B$6,Table2[[#This Row],[Beginning Balance]]-Table2[[#This Row],[Principal Payment]],"")</f>
        <v/>
      </c>
    </row>
    <row r="440" spans="4:9" x14ac:dyDescent="0.3">
      <c r="D440" t="str">
        <f t="shared" si="6"/>
        <v/>
      </c>
      <c r="E440" s="12" t="str">
        <f>IF(Table2[[#This Row],[Period]]&lt;=$B$6,IF(Table2[[#This Row],[Period]]=1,$B$4,I439),"")</f>
        <v/>
      </c>
      <c r="F440" s="12" t="str">
        <f>IF(Table2[[#This Row],[Period]]&lt;=$B$6,Table2[[#This Row],[Beginning Balance]]*$B$7,"")</f>
        <v/>
      </c>
      <c r="G440" s="12" t="str">
        <f>IF(Table2[[#This Row],[Period]]&lt;=$B$6,Table2[[#This Row],[Total Payment]]-Table2[[#This Row],[Interest Payment]],"")</f>
        <v/>
      </c>
      <c r="H440" s="12" t="str">
        <f>IF(Table2[[#This Row],[Period]]&lt;=$B$6,$B$8,"")</f>
        <v/>
      </c>
      <c r="I440" s="12" t="str">
        <f>IF(Table2[[#This Row],[Period]]&lt;=$B$6,Table2[[#This Row],[Beginning Balance]]-Table2[[#This Row],[Principal Payment]],"")</f>
        <v/>
      </c>
    </row>
    <row r="441" spans="4:9" x14ac:dyDescent="0.3">
      <c r="D441" t="str">
        <f t="shared" si="6"/>
        <v/>
      </c>
      <c r="E441" s="12" t="str">
        <f>IF(Table2[[#This Row],[Period]]&lt;=$B$6,IF(Table2[[#This Row],[Period]]=1,$B$4,I440),"")</f>
        <v/>
      </c>
      <c r="F441" s="12" t="str">
        <f>IF(Table2[[#This Row],[Period]]&lt;=$B$6,Table2[[#This Row],[Beginning Balance]]*$B$7,"")</f>
        <v/>
      </c>
      <c r="G441" s="12" t="str">
        <f>IF(Table2[[#This Row],[Period]]&lt;=$B$6,Table2[[#This Row],[Total Payment]]-Table2[[#This Row],[Interest Payment]],"")</f>
        <v/>
      </c>
      <c r="H441" s="12" t="str">
        <f>IF(Table2[[#This Row],[Period]]&lt;=$B$6,$B$8,"")</f>
        <v/>
      </c>
      <c r="I441" s="12" t="str">
        <f>IF(Table2[[#This Row],[Period]]&lt;=$B$6,Table2[[#This Row],[Beginning Balance]]-Table2[[#This Row],[Principal Payment]],"")</f>
        <v/>
      </c>
    </row>
    <row r="442" spans="4:9" x14ac:dyDescent="0.3">
      <c r="D442" t="str">
        <f t="shared" si="6"/>
        <v/>
      </c>
      <c r="E442" s="12" t="str">
        <f>IF(Table2[[#This Row],[Period]]&lt;=$B$6,IF(Table2[[#This Row],[Period]]=1,$B$4,I441),"")</f>
        <v/>
      </c>
      <c r="F442" s="12" t="str">
        <f>IF(Table2[[#This Row],[Period]]&lt;=$B$6,Table2[[#This Row],[Beginning Balance]]*$B$7,"")</f>
        <v/>
      </c>
      <c r="G442" s="12" t="str">
        <f>IF(Table2[[#This Row],[Period]]&lt;=$B$6,Table2[[#This Row],[Total Payment]]-Table2[[#This Row],[Interest Payment]],"")</f>
        <v/>
      </c>
      <c r="H442" s="12" t="str">
        <f>IF(Table2[[#This Row],[Period]]&lt;=$B$6,$B$8,"")</f>
        <v/>
      </c>
      <c r="I442" s="12" t="str">
        <f>IF(Table2[[#This Row],[Period]]&lt;=$B$6,Table2[[#This Row],[Beginning Balance]]-Table2[[#This Row],[Principal Payment]],"")</f>
        <v/>
      </c>
    </row>
    <row r="443" spans="4:9" x14ac:dyDescent="0.3">
      <c r="D443" t="str">
        <f t="shared" si="6"/>
        <v/>
      </c>
      <c r="E443" s="12" t="str">
        <f>IF(Table2[[#This Row],[Period]]&lt;=$B$6,IF(Table2[[#This Row],[Period]]=1,$B$4,I442),"")</f>
        <v/>
      </c>
      <c r="F443" s="12" t="str">
        <f>IF(Table2[[#This Row],[Period]]&lt;=$B$6,Table2[[#This Row],[Beginning Balance]]*$B$7,"")</f>
        <v/>
      </c>
      <c r="G443" s="12" t="str">
        <f>IF(Table2[[#This Row],[Period]]&lt;=$B$6,Table2[[#This Row],[Total Payment]]-Table2[[#This Row],[Interest Payment]],"")</f>
        <v/>
      </c>
      <c r="H443" s="12" t="str">
        <f>IF(Table2[[#This Row],[Period]]&lt;=$B$6,$B$8,"")</f>
        <v/>
      </c>
      <c r="I443" s="12" t="str">
        <f>IF(Table2[[#This Row],[Period]]&lt;=$B$6,Table2[[#This Row],[Beginning Balance]]-Table2[[#This Row],[Principal Payment]],"")</f>
        <v/>
      </c>
    </row>
    <row r="444" spans="4:9" x14ac:dyDescent="0.3">
      <c r="D444" t="str">
        <f t="shared" si="6"/>
        <v/>
      </c>
      <c r="E444" s="12" t="str">
        <f>IF(Table2[[#This Row],[Period]]&lt;=$B$6,IF(Table2[[#This Row],[Period]]=1,$B$4,I443),"")</f>
        <v/>
      </c>
      <c r="F444" s="12" t="str">
        <f>IF(Table2[[#This Row],[Period]]&lt;=$B$6,Table2[[#This Row],[Beginning Balance]]*$B$7,"")</f>
        <v/>
      </c>
      <c r="G444" s="12" t="str">
        <f>IF(Table2[[#This Row],[Period]]&lt;=$B$6,Table2[[#This Row],[Total Payment]]-Table2[[#This Row],[Interest Payment]],"")</f>
        <v/>
      </c>
      <c r="H444" s="12" t="str">
        <f>IF(Table2[[#This Row],[Period]]&lt;=$B$6,$B$8,"")</f>
        <v/>
      </c>
      <c r="I444" s="12" t="str">
        <f>IF(Table2[[#This Row],[Period]]&lt;=$B$6,Table2[[#This Row],[Beginning Balance]]-Table2[[#This Row],[Principal Payment]],"")</f>
        <v/>
      </c>
    </row>
    <row r="445" spans="4:9" x14ac:dyDescent="0.3">
      <c r="D445" t="str">
        <f t="shared" si="6"/>
        <v/>
      </c>
      <c r="E445" s="12" t="str">
        <f>IF(Table2[[#This Row],[Period]]&lt;=$B$6,IF(Table2[[#This Row],[Period]]=1,$B$4,I444),"")</f>
        <v/>
      </c>
      <c r="F445" s="12" t="str">
        <f>IF(Table2[[#This Row],[Period]]&lt;=$B$6,Table2[[#This Row],[Beginning Balance]]*$B$7,"")</f>
        <v/>
      </c>
      <c r="G445" s="12" t="str">
        <f>IF(Table2[[#This Row],[Period]]&lt;=$B$6,Table2[[#This Row],[Total Payment]]-Table2[[#This Row],[Interest Payment]],"")</f>
        <v/>
      </c>
      <c r="H445" s="12" t="str">
        <f>IF(Table2[[#This Row],[Period]]&lt;=$B$6,$B$8,"")</f>
        <v/>
      </c>
      <c r="I445" s="12" t="str">
        <f>IF(Table2[[#This Row],[Period]]&lt;=$B$6,Table2[[#This Row],[Beginning Balance]]-Table2[[#This Row],[Principal Payment]],"")</f>
        <v/>
      </c>
    </row>
    <row r="446" spans="4:9" x14ac:dyDescent="0.3">
      <c r="D446" t="str">
        <f t="shared" si="6"/>
        <v/>
      </c>
      <c r="E446" s="12" t="str">
        <f>IF(Table2[[#This Row],[Period]]&lt;=$B$6,IF(Table2[[#This Row],[Period]]=1,$B$4,I445),"")</f>
        <v/>
      </c>
      <c r="F446" s="12" t="str">
        <f>IF(Table2[[#This Row],[Period]]&lt;=$B$6,Table2[[#This Row],[Beginning Balance]]*$B$7,"")</f>
        <v/>
      </c>
      <c r="G446" s="12" t="str">
        <f>IF(Table2[[#This Row],[Period]]&lt;=$B$6,Table2[[#This Row],[Total Payment]]-Table2[[#This Row],[Interest Payment]],"")</f>
        <v/>
      </c>
      <c r="H446" s="12" t="str">
        <f>IF(Table2[[#This Row],[Period]]&lt;=$B$6,$B$8,"")</f>
        <v/>
      </c>
      <c r="I446" s="12" t="str">
        <f>IF(Table2[[#This Row],[Period]]&lt;=$B$6,Table2[[#This Row],[Beginning Balance]]-Table2[[#This Row],[Principal Payment]],"")</f>
        <v/>
      </c>
    </row>
    <row r="447" spans="4:9" x14ac:dyDescent="0.3">
      <c r="D447" t="str">
        <f t="shared" si="6"/>
        <v/>
      </c>
      <c r="E447" s="12" t="str">
        <f>IF(Table2[[#This Row],[Period]]&lt;=$B$6,IF(Table2[[#This Row],[Period]]=1,$B$4,I446),"")</f>
        <v/>
      </c>
      <c r="F447" s="12" t="str">
        <f>IF(Table2[[#This Row],[Period]]&lt;=$B$6,Table2[[#This Row],[Beginning Balance]]*$B$7,"")</f>
        <v/>
      </c>
      <c r="G447" s="12" t="str">
        <f>IF(Table2[[#This Row],[Period]]&lt;=$B$6,Table2[[#This Row],[Total Payment]]-Table2[[#This Row],[Interest Payment]],"")</f>
        <v/>
      </c>
      <c r="H447" s="12" t="str">
        <f>IF(Table2[[#This Row],[Period]]&lt;=$B$6,$B$8,"")</f>
        <v/>
      </c>
      <c r="I447" s="12" t="str">
        <f>IF(Table2[[#This Row],[Period]]&lt;=$B$6,Table2[[#This Row],[Beginning Balance]]-Table2[[#This Row],[Principal Payment]],"")</f>
        <v/>
      </c>
    </row>
    <row r="448" spans="4:9" x14ac:dyDescent="0.3">
      <c r="D448" t="str">
        <f t="shared" si="6"/>
        <v/>
      </c>
      <c r="E448" s="12" t="str">
        <f>IF(Table2[[#This Row],[Period]]&lt;=$B$6,IF(Table2[[#This Row],[Period]]=1,$B$4,I447),"")</f>
        <v/>
      </c>
      <c r="F448" s="12" t="str">
        <f>IF(Table2[[#This Row],[Period]]&lt;=$B$6,Table2[[#This Row],[Beginning Balance]]*$B$7,"")</f>
        <v/>
      </c>
      <c r="G448" s="12" t="str">
        <f>IF(Table2[[#This Row],[Period]]&lt;=$B$6,Table2[[#This Row],[Total Payment]]-Table2[[#This Row],[Interest Payment]],"")</f>
        <v/>
      </c>
      <c r="H448" s="12" t="str">
        <f>IF(Table2[[#This Row],[Period]]&lt;=$B$6,$B$8,"")</f>
        <v/>
      </c>
      <c r="I448" s="12" t="str">
        <f>IF(Table2[[#This Row],[Period]]&lt;=$B$6,Table2[[#This Row],[Beginning Balance]]-Table2[[#This Row],[Principal Payment]],"")</f>
        <v/>
      </c>
    </row>
    <row r="449" spans="4:9" x14ac:dyDescent="0.3">
      <c r="D449" t="str">
        <f t="shared" si="6"/>
        <v/>
      </c>
      <c r="E449" s="12" t="str">
        <f>IF(Table2[[#This Row],[Period]]&lt;=$B$6,IF(Table2[[#This Row],[Period]]=1,$B$4,I448),"")</f>
        <v/>
      </c>
      <c r="F449" s="12" t="str">
        <f>IF(Table2[[#This Row],[Period]]&lt;=$B$6,Table2[[#This Row],[Beginning Balance]]*$B$7,"")</f>
        <v/>
      </c>
      <c r="G449" s="12" t="str">
        <f>IF(Table2[[#This Row],[Period]]&lt;=$B$6,Table2[[#This Row],[Total Payment]]-Table2[[#This Row],[Interest Payment]],"")</f>
        <v/>
      </c>
      <c r="H449" s="12" t="str">
        <f>IF(Table2[[#This Row],[Period]]&lt;=$B$6,$B$8,"")</f>
        <v/>
      </c>
      <c r="I449" s="12" t="str">
        <f>IF(Table2[[#This Row],[Period]]&lt;=$B$6,Table2[[#This Row],[Beginning Balance]]-Table2[[#This Row],[Principal Payment]],"")</f>
        <v/>
      </c>
    </row>
    <row r="450" spans="4:9" x14ac:dyDescent="0.3">
      <c r="D450" t="str">
        <f t="shared" ref="D450:D513" si="7">IF(ROW(D450)-1 &lt;=$B$6,ROW(D450)-1,"")</f>
        <v/>
      </c>
      <c r="E450" s="12" t="str">
        <f>IF(Table2[[#This Row],[Period]]&lt;=$B$6,IF(Table2[[#This Row],[Period]]=1,$B$4,I449),"")</f>
        <v/>
      </c>
      <c r="F450" s="12" t="str">
        <f>IF(Table2[[#This Row],[Period]]&lt;=$B$6,Table2[[#This Row],[Beginning Balance]]*$B$7,"")</f>
        <v/>
      </c>
      <c r="G450" s="12" t="str">
        <f>IF(Table2[[#This Row],[Period]]&lt;=$B$6,Table2[[#This Row],[Total Payment]]-Table2[[#This Row],[Interest Payment]],"")</f>
        <v/>
      </c>
      <c r="H450" s="12" t="str">
        <f>IF(Table2[[#This Row],[Period]]&lt;=$B$6,$B$8,"")</f>
        <v/>
      </c>
      <c r="I450" s="12" t="str">
        <f>IF(Table2[[#This Row],[Period]]&lt;=$B$6,Table2[[#This Row],[Beginning Balance]]-Table2[[#This Row],[Principal Payment]],"")</f>
        <v/>
      </c>
    </row>
    <row r="451" spans="4:9" x14ac:dyDescent="0.3">
      <c r="D451" t="str">
        <f t="shared" si="7"/>
        <v/>
      </c>
      <c r="E451" s="12" t="str">
        <f>IF(Table2[[#This Row],[Period]]&lt;=$B$6,IF(Table2[[#This Row],[Period]]=1,$B$4,I450),"")</f>
        <v/>
      </c>
      <c r="F451" s="12" t="str">
        <f>IF(Table2[[#This Row],[Period]]&lt;=$B$6,Table2[[#This Row],[Beginning Balance]]*$B$7,"")</f>
        <v/>
      </c>
      <c r="G451" s="12" t="str">
        <f>IF(Table2[[#This Row],[Period]]&lt;=$B$6,Table2[[#This Row],[Total Payment]]-Table2[[#This Row],[Interest Payment]],"")</f>
        <v/>
      </c>
      <c r="H451" s="12" t="str">
        <f>IF(Table2[[#This Row],[Period]]&lt;=$B$6,$B$8,"")</f>
        <v/>
      </c>
      <c r="I451" s="12" t="str">
        <f>IF(Table2[[#This Row],[Period]]&lt;=$B$6,Table2[[#This Row],[Beginning Balance]]-Table2[[#This Row],[Principal Payment]],"")</f>
        <v/>
      </c>
    </row>
    <row r="452" spans="4:9" x14ac:dyDescent="0.3">
      <c r="D452" t="str">
        <f t="shared" si="7"/>
        <v/>
      </c>
      <c r="E452" s="12" t="str">
        <f>IF(Table2[[#This Row],[Period]]&lt;=$B$6,IF(Table2[[#This Row],[Period]]=1,$B$4,I451),"")</f>
        <v/>
      </c>
      <c r="F452" s="12" t="str">
        <f>IF(Table2[[#This Row],[Period]]&lt;=$B$6,Table2[[#This Row],[Beginning Balance]]*$B$7,"")</f>
        <v/>
      </c>
      <c r="G452" s="12" t="str">
        <f>IF(Table2[[#This Row],[Period]]&lt;=$B$6,Table2[[#This Row],[Total Payment]]-Table2[[#This Row],[Interest Payment]],"")</f>
        <v/>
      </c>
      <c r="H452" s="12" t="str">
        <f>IF(Table2[[#This Row],[Period]]&lt;=$B$6,$B$8,"")</f>
        <v/>
      </c>
      <c r="I452" s="12" t="str">
        <f>IF(Table2[[#This Row],[Period]]&lt;=$B$6,Table2[[#This Row],[Beginning Balance]]-Table2[[#This Row],[Principal Payment]],"")</f>
        <v/>
      </c>
    </row>
    <row r="453" spans="4:9" x14ac:dyDescent="0.3">
      <c r="D453" t="str">
        <f t="shared" si="7"/>
        <v/>
      </c>
      <c r="E453" s="12" t="str">
        <f>IF(Table2[[#This Row],[Period]]&lt;=$B$6,IF(Table2[[#This Row],[Period]]=1,$B$4,I452),"")</f>
        <v/>
      </c>
      <c r="F453" s="12" t="str">
        <f>IF(Table2[[#This Row],[Period]]&lt;=$B$6,Table2[[#This Row],[Beginning Balance]]*$B$7,"")</f>
        <v/>
      </c>
      <c r="G453" s="12" t="str">
        <f>IF(Table2[[#This Row],[Period]]&lt;=$B$6,Table2[[#This Row],[Total Payment]]-Table2[[#This Row],[Interest Payment]],"")</f>
        <v/>
      </c>
      <c r="H453" s="12" t="str">
        <f>IF(Table2[[#This Row],[Period]]&lt;=$B$6,$B$8,"")</f>
        <v/>
      </c>
      <c r="I453" s="12" t="str">
        <f>IF(Table2[[#This Row],[Period]]&lt;=$B$6,Table2[[#This Row],[Beginning Balance]]-Table2[[#This Row],[Principal Payment]],"")</f>
        <v/>
      </c>
    </row>
    <row r="454" spans="4:9" x14ac:dyDescent="0.3">
      <c r="D454" t="str">
        <f t="shared" si="7"/>
        <v/>
      </c>
      <c r="E454" s="12" t="str">
        <f>IF(Table2[[#This Row],[Period]]&lt;=$B$6,IF(Table2[[#This Row],[Period]]=1,$B$4,I453),"")</f>
        <v/>
      </c>
      <c r="F454" s="12" t="str">
        <f>IF(Table2[[#This Row],[Period]]&lt;=$B$6,Table2[[#This Row],[Beginning Balance]]*$B$7,"")</f>
        <v/>
      </c>
      <c r="G454" s="12" t="str">
        <f>IF(Table2[[#This Row],[Period]]&lt;=$B$6,Table2[[#This Row],[Total Payment]]-Table2[[#This Row],[Interest Payment]],"")</f>
        <v/>
      </c>
      <c r="H454" s="12" t="str">
        <f>IF(Table2[[#This Row],[Period]]&lt;=$B$6,$B$8,"")</f>
        <v/>
      </c>
      <c r="I454" s="12" t="str">
        <f>IF(Table2[[#This Row],[Period]]&lt;=$B$6,Table2[[#This Row],[Beginning Balance]]-Table2[[#This Row],[Principal Payment]],"")</f>
        <v/>
      </c>
    </row>
    <row r="455" spans="4:9" x14ac:dyDescent="0.3">
      <c r="D455" t="str">
        <f t="shared" si="7"/>
        <v/>
      </c>
      <c r="E455" s="12" t="str">
        <f>IF(Table2[[#This Row],[Period]]&lt;=$B$6,IF(Table2[[#This Row],[Period]]=1,$B$4,I454),"")</f>
        <v/>
      </c>
      <c r="F455" s="12" t="str">
        <f>IF(Table2[[#This Row],[Period]]&lt;=$B$6,Table2[[#This Row],[Beginning Balance]]*$B$7,"")</f>
        <v/>
      </c>
      <c r="G455" s="12" t="str">
        <f>IF(Table2[[#This Row],[Period]]&lt;=$B$6,Table2[[#This Row],[Total Payment]]-Table2[[#This Row],[Interest Payment]],"")</f>
        <v/>
      </c>
      <c r="H455" s="12" t="str">
        <f>IF(Table2[[#This Row],[Period]]&lt;=$B$6,$B$8,"")</f>
        <v/>
      </c>
      <c r="I455" s="12" t="str">
        <f>IF(Table2[[#This Row],[Period]]&lt;=$B$6,Table2[[#This Row],[Beginning Balance]]-Table2[[#This Row],[Principal Payment]],"")</f>
        <v/>
      </c>
    </row>
    <row r="456" spans="4:9" x14ac:dyDescent="0.3">
      <c r="D456" t="str">
        <f t="shared" si="7"/>
        <v/>
      </c>
      <c r="E456" s="12" t="str">
        <f>IF(Table2[[#This Row],[Period]]&lt;=$B$6,IF(Table2[[#This Row],[Period]]=1,$B$4,I455),"")</f>
        <v/>
      </c>
      <c r="F456" s="12" t="str">
        <f>IF(Table2[[#This Row],[Period]]&lt;=$B$6,Table2[[#This Row],[Beginning Balance]]*$B$7,"")</f>
        <v/>
      </c>
      <c r="G456" s="12" t="str">
        <f>IF(Table2[[#This Row],[Period]]&lt;=$B$6,Table2[[#This Row],[Total Payment]]-Table2[[#This Row],[Interest Payment]],"")</f>
        <v/>
      </c>
      <c r="H456" s="12" t="str">
        <f>IF(Table2[[#This Row],[Period]]&lt;=$B$6,$B$8,"")</f>
        <v/>
      </c>
      <c r="I456" s="12" t="str">
        <f>IF(Table2[[#This Row],[Period]]&lt;=$B$6,Table2[[#This Row],[Beginning Balance]]-Table2[[#This Row],[Principal Payment]],"")</f>
        <v/>
      </c>
    </row>
    <row r="457" spans="4:9" x14ac:dyDescent="0.3">
      <c r="D457" t="str">
        <f t="shared" si="7"/>
        <v/>
      </c>
      <c r="E457" s="12" t="str">
        <f>IF(Table2[[#This Row],[Period]]&lt;=$B$6,IF(Table2[[#This Row],[Period]]=1,$B$4,I456),"")</f>
        <v/>
      </c>
      <c r="F457" s="12" t="str">
        <f>IF(Table2[[#This Row],[Period]]&lt;=$B$6,Table2[[#This Row],[Beginning Balance]]*$B$7,"")</f>
        <v/>
      </c>
      <c r="G457" s="12" t="str">
        <f>IF(Table2[[#This Row],[Period]]&lt;=$B$6,Table2[[#This Row],[Total Payment]]-Table2[[#This Row],[Interest Payment]],"")</f>
        <v/>
      </c>
      <c r="H457" s="12" t="str">
        <f>IF(Table2[[#This Row],[Period]]&lt;=$B$6,$B$8,"")</f>
        <v/>
      </c>
      <c r="I457" s="12" t="str">
        <f>IF(Table2[[#This Row],[Period]]&lt;=$B$6,Table2[[#This Row],[Beginning Balance]]-Table2[[#This Row],[Principal Payment]],"")</f>
        <v/>
      </c>
    </row>
    <row r="458" spans="4:9" x14ac:dyDescent="0.3">
      <c r="D458" t="str">
        <f t="shared" si="7"/>
        <v/>
      </c>
      <c r="E458" s="12" t="str">
        <f>IF(Table2[[#This Row],[Period]]&lt;=$B$6,IF(Table2[[#This Row],[Period]]=1,$B$4,I457),"")</f>
        <v/>
      </c>
      <c r="F458" s="12" t="str">
        <f>IF(Table2[[#This Row],[Period]]&lt;=$B$6,Table2[[#This Row],[Beginning Balance]]*$B$7,"")</f>
        <v/>
      </c>
      <c r="G458" s="12" t="str">
        <f>IF(Table2[[#This Row],[Period]]&lt;=$B$6,Table2[[#This Row],[Total Payment]]-Table2[[#This Row],[Interest Payment]],"")</f>
        <v/>
      </c>
      <c r="H458" s="12" t="str">
        <f>IF(Table2[[#This Row],[Period]]&lt;=$B$6,$B$8,"")</f>
        <v/>
      </c>
      <c r="I458" s="12" t="str">
        <f>IF(Table2[[#This Row],[Period]]&lt;=$B$6,Table2[[#This Row],[Beginning Balance]]-Table2[[#This Row],[Principal Payment]],"")</f>
        <v/>
      </c>
    </row>
    <row r="459" spans="4:9" x14ac:dyDescent="0.3">
      <c r="D459" t="str">
        <f t="shared" si="7"/>
        <v/>
      </c>
      <c r="E459" s="12" t="str">
        <f>IF(Table2[[#This Row],[Period]]&lt;=$B$6,IF(Table2[[#This Row],[Period]]=1,$B$4,I458),"")</f>
        <v/>
      </c>
      <c r="F459" s="12" t="str">
        <f>IF(Table2[[#This Row],[Period]]&lt;=$B$6,Table2[[#This Row],[Beginning Balance]]*$B$7,"")</f>
        <v/>
      </c>
      <c r="G459" s="12" t="str">
        <f>IF(Table2[[#This Row],[Period]]&lt;=$B$6,Table2[[#This Row],[Total Payment]]-Table2[[#This Row],[Interest Payment]],"")</f>
        <v/>
      </c>
      <c r="H459" s="12" t="str">
        <f>IF(Table2[[#This Row],[Period]]&lt;=$B$6,$B$8,"")</f>
        <v/>
      </c>
      <c r="I459" s="12" t="str">
        <f>IF(Table2[[#This Row],[Period]]&lt;=$B$6,Table2[[#This Row],[Beginning Balance]]-Table2[[#This Row],[Principal Payment]],"")</f>
        <v/>
      </c>
    </row>
    <row r="460" spans="4:9" x14ac:dyDescent="0.3">
      <c r="D460" t="str">
        <f t="shared" si="7"/>
        <v/>
      </c>
      <c r="E460" s="12" t="str">
        <f>IF(Table2[[#This Row],[Period]]&lt;=$B$6,IF(Table2[[#This Row],[Period]]=1,$B$4,I459),"")</f>
        <v/>
      </c>
      <c r="F460" s="12" t="str">
        <f>IF(Table2[[#This Row],[Period]]&lt;=$B$6,Table2[[#This Row],[Beginning Balance]]*$B$7,"")</f>
        <v/>
      </c>
      <c r="G460" s="12" t="str">
        <f>IF(Table2[[#This Row],[Period]]&lt;=$B$6,Table2[[#This Row],[Total Payment]]-Table2[[#This Row],[Interest Payment]],"")</f>
        <v/>
      </c>
      <c r="H460" s="12" t="str">
        <f>IF(Table2[[#This Row],[Period]]&lt;=$B$6,$B$8,"")</f>
        <v/>
      </c>
      <c r="I460" s="12" t="str">
        <f>IF(Table2[[#This Row],[Period]]&lt;=$B$6,Table2[[#This Row],[Beginning Balance]]-Table2[[#This Row],[Principal Payment]],"")</f>
        <v/>
      </c>
    </row>
    <row r="461" spans="4:9" x14ac:dyDescent="0.3">
      <c r="D461" t="str">
        <f t="shared" si="7"/>
        <v/>
      </c>
      <c r="E461" s="12" t="str">
        <f>IF(Table2[[#This Row],[Period]]&lt;=$B$6,IF(Table2[[#This Row],[Period]]=1,$B$4,I460),"")</f>
        <v/>
      </c>
      <c r="F461" s="12" t="str">
        <f>IF(Table2[[#This Row],[Period]]&lt;=$B$6,Table2[[#This Row],[Beginning Balance]]*$B$7,"")</f>
        <v/>
      </c>
      <c r="G461" s="12" t="str">
        <f>IF(Table2[[#This Row],[Period]]&lt;=$B$6,Table2[[#This Row],[Total Payment]]-Table2[[#This Row],[Interest Payment]],"")</f>
        <v/>
      </c>
      <c r="H461" s="12" t="str">
        <f>IF(Table2[[#This Row],[Period]]&lt;=$B$6,$B$8,"")</f>
        <v/>
      </c>
      <c r="I461" s="12" t="str">
        <f>IF(Table2[[#This Row],[Period]]&lt;=$B$6,Table2[[#This Row],[Beginning Balance]]-Table2[[#This Row],[Principal Payment]],"")</f>
        <v/>
      </c>
    </row>
    <row r="462" spans="4:9" x14ac:dyDescent="0.3">
      <c r="D462" t="str">
        <f t="shared" si="7"/>
        <v/>
      </c>
      <c r="E462" s="12" t="str">
        <f>IF(Table2[[#This Row],[Period]]&lt;=$B$6,IF(Table2[[#This Row],[Period]]=1,$B$4,I461),"")</f>
        <v/>
      </c>
      <c r="F462" s="12" t="str">
        <f>IF(Table2[[#This Row],[Period]]&lt;=$B$6,Table2[[#This Row],[Beginning Balance]]*$B$7,"")</f>
        <v/>
      </c>
      <c r="G462" s="12" t="str">
        <f>IF(Table2[[#This Row],[Period]]&lt;=$B$6,Table2[[#This Row],[Total Payment]]-Table2[[#This Row],[Interest Payment]],"")</f>
        <v/>
      </c>
      <c r="H462" s="12" t="str">
        <f>IF(Table2[[#This Row],[Period]]&lt;=$B$6,$B$8,"")</f>
        <v/>
      </c>
      <c r="I462" s="12" t="str">
        <f>IF(Table2[[#This Row],[Period]]&lt;=$B$6,Table2[[#This Row],[Beginning Balance]]-Table2[[#This Row],[Principal Payment]],"")</f>
        <v/>
      </c>
    </row>
    <row r="463" spans="4:9" x14ac:dyDescent="0.3">
      <c r="D463" t="str">
        <f t="shared" si="7"/>
        <v/>
      </c>
      <c r="E463" s="12" t="str">
        <f>IF(Table2[[#This Row],[Period]]&lt;=$B$6,IF(Table2[[#This Row],[Period]]=1,$B$4,I462),"")</f>
        <v/>
      </c>
      <c r="F463" s="12" t="str">
        <f>IF(Table2[[#This Row],[Period]]&lt;=$B$6,Table2[[#This Row],[Beginning Balance]]*$B$7,"")</f>
        <v/>
      </c>
      <c r="G463" s="12" t="str">
        <f>IF(Table2[[#This Row],[Period]]&lt;=$B$6,Table2[[#This Row],[Total Payment]]-Table2[[#This Row],[Interest Payment]],"")</f>
        <v/>
      </c>
      <c r="H463" s="12" t="str">
        <f>IF(Table2[[#This Row],[Period]]&lt;=$B$6,$B$8,"")</f>
        <v/>
      </c>
      <c r="I463" s="12" t="str">
        <f>IF(Table2[[#This Row],[Period]]&lt;=$B$6,Table2[[#This Row],[Beginning Balance]]-Table2[[#This Row],[Principal Payment]],"")</f>
        <v/>
      </c>
    </row>
    <row r="464" spans="4:9" x14ac:dyDescent="0.3">
      <c r="D464" t="str">
        <f t="shared" si="7"/>
        <v/>
      </c>
      <c r="E464" s="12" t="str">
        <f>IF(Table2[[#This Row],[Period]]&lt;=$B$6,IF(Table2[[#This Row],[Period]]=1,$B$4,I463),"")</f>
        <v/>
      </c>
      <c r="F464" s="12" t="str">
        <f>IF(Table2[[#This Row],[Period]]&lt;=$B$6,Table2[[#This Row],[Beginning Balance]]*$B$7,"")</f>
        <v/>
      </c>
      <c r="G464" s="12" t="str">
        <f>IF(Table2[[#This Row],[Period]]&lt;=$B$6,Table2[[#This Row],[Total Payment]]-Table2[[#This Row],[Interest Payment]],"")</f>
        <v/>
      </c>
      <c r="H464" s="12" t="str">
        <f>IF(Table2[[#This Row],[Period]]&lt;=$B$6,$B$8,"")</f>
        <v/>
      </c>
      <c r="I464" s="12" t="str">
        <f>IF(Table2[[#This Row],[Period]]&lt;=$B$6,Table2[[#This Row],[Beginning Balance]]-Table2[[#This Row],[Principal Payment]],"")</f>
        <v/>
      </c>
    </row>
    <row r="465" spans="4:9" x14ac:dyDescent="0.3">
      <c r="D465" t="str">
        <f t="shared" si="7"/>
        <v/>
      </c>
      <c r="E465" s="12" t="str">
        <f>IF(Table2[[#This Row],[Period]]&lt;=$B$6,IF(Table2[[#This Row],[Period]]=1,$B$4,I464),"")</f>
        <v/>
      </c>
      <c r="F465" s="12" t="str">
        <f>IF(Table2[[#This Row],[Period]]&lt;=$B$6,Table2[[#This Row],[Beginning Balance]]*$B$7,"")</f>
        <v/>
      </c>
      <c r="G465" s="12" t="str">
        <f>IF(Table2[[#This Row],[Period]]&lt;=$B$6,Table2[[#This Row],[Total Payment]]-Table2[[#This Row],[Interest Payment]],"")</f>
        <v/>
      </c>
      <c r="H465" s="12" t="str">
        <f>IF(Table2[[#This Row],[Period]]&lt;=$B$6,$B$8,"")</f>
        <v/>
      </c>
      <c r="I465" s="12" t="str">
        <f>IF(Table2[[#This Row],[Period]]&lt;=$B$6,Table2[[#This Row],[Beginning Balance]]-Table2[[#This Row],[Principal Payment]],"")</f>
        <v/>
      </c>
    </row>
    <row r="466" spans="4:9" x14ac:dyDescent="0.3">
      <c r="D466" t="str">
        <f t="shared" si="7"/>
        <v/>
      </c>
      <c r="E466" s="12" t="str">
        <f>IF(Table2[[#This Row],[Period]]&lt;=$B$6,IF(Table2[[#This Row],[Period]]=1,$B$4,I465),"")</f>
        <v/>
      </c>
      <c r="F466" s="12" t="str">
        <f>IF(Table2[[#This Row],[Period]]&lt;=$B$6,Table2[[#This Row],[Beginning Balance]]*$B$7,"")</f>
        <v/>
      </c>
      <c r="G466" s="12" t="str">
        <f>IF(Table2[[#This Row],[Period]]&lt;=$B$6,Table2[[#This Row],[Total Payment]]-Table2[[#This Row],[Interest Payment]],"")</f>
        <v/>
      </c>
      <c r="H466" s="12" t="str">
        <f>IF(Table2[[#This Row],[Period]]&lt;=$B$6,$B$8,"")</f>
        <v/>
      </c>
      <c r="I466" s="12" t="str">
        <f>IF(Table2[[#This Row],[Period]]&lt;=$B$6,Table2[[#This Row],[Beginning Balance]]-Table2[[#This Row],[Principal Payment]],"")</f>
        <v/>
      </c>
    </row>
    <row r="467" spans="4:9" x14ac:dyDescent="0.3">
      <c r="D467" t="str">
        <f t="shared" si="7"/>
        <v/>
      </c>
      <c r="E467" s="12" t="str">
        <f>IF(Table2[[#This Row],[Period]]&lt;=$B$6,IF(Table2[[#This Row],[Period]]=1,$B$4,I466),"")</f>
        <v/>
      </c>
      <c r="F467" s="12" t="str">
        <f>IF(Table2[[#This Row],[Period]]&lt;=$B$6,Table2[[#This Row],[Beginning Balance]]*$B$7,"")</f>
        <v/>
      </c>
      <c r="G467" s="12" t="str">
        <f>IF(Table2[[#This Row],[Period]]&lt;=$B$6,Table2[[#This Row],[Total Payment]]-Table2[[#This Row],[Interest Payment]],"")</f>
        <v/>
      </c>
      <c r="H467" s="12" t="str">
        <f>IF(Table2[[#This Row],[Period]]&lt;=$B$6,$B$8,"")</f>
        <v/>
      </c>
      <c r="I467" s="12" t="str">
        <f>IF(Table2[[#This Row],[Period]]&lt;=$B$6,Table2[[#This Row],[Beginning Balance]]-Table2[[#This Row],[Principal Payment]],"")</f>
        <v/>
      </c>
    </row>
    <row r="468" spans="4:9" x14ac:dyDescent="0.3">
      <c r="D468" t="str">
        <f t="shared" si="7"/>
        <v/>
      </c>
      <c r="E468" s="12" t="str">
        <f>IF(Table2[[#This Row],[Period]]&lt;=$B$6,IF(Table2[[#This Row],[Period]]=1,$B$4,I467),"")</f>
        <v/>
      </c>
      <c r="F468" s="12" t="str">
        <f>IF(Table2[[#This Row],[Period]]&lt;=$B$6,Table2[[#This Row],[Beginning Balance]]*$B$7,"")</f>
        <v/>
      </c>
      <c r="G468" s="12" t="str">
        <f>IF(Table2[[#This Row],[Period]]&lt;=$B$6,Table2[[#This Row],[Total Payment]]-Table2[[#This Row],[Interest Payment]],"")</f>
        <v/>
      </c>
      <c r="H468" s="12" t="str">
        <f>IF(Table2[[#This Row],[Period]]&lt;=$B$6,$B$8,"")</f>
        <v/>
      </c>
      <c r="I468" s="12" t="str">
        <f>IF(Table2[[#This Row],[Period]]&lt;=$B$6,Table2[[#This Row],[Beginning Balance]]-Table2[[#This Row],[Principal Payment]],"")</f>
        <v/>
      </c>
    </row>
    <row r="469" spans="4:9" x14ac:dyDescent="0.3">
      <c r="D469" t="str">
        <f t="shared" si="7"/>
        <v/>
      </c>
      <c r="E469" s="12" t="str">
        <f>IF(Table2[[#This Row],[Period]]&lt;=$B$6,IF(Table2[[#This Row],[Period]]=1,$B$4,I468),"")</f>
        <v/>
      </c>
      <c r="F469" s="12" t="str">
        <f>IF(Table2[[#This Row],[Period]]&lt;=$B$6,Table2[[#This Row],[Beginning Balance]]*$B$7,"")</f>
        <v/>
      </c>
      <c r="G469" s="12" t="str">
        <f>IF(Table2[[#This Row],[Period]]&lt;=$B$6,Table2[[#This Row],[Total Payment]]-Table2[[#This Row],[Interest Payment]],"")</f>
        <v/>
      </c>
      <c r="H469" s="12" t="str">
        <f>IF(Table2[[#This Row],[Period]]&lt;=$B$6,$B$8,"")</f>
        <v/>
      </c>
      <c r="I469" s="12" t="str">
        <f>IF(Table2[[#This Row],[Period]]&lt;=$B$6,Table2[[#This Row],[Beginning Balance]]-Table2[[#This Row],[Principal Payment]],"")</f>
        <v/>
      </c>
    </row>
    <row r="470" spans="4:9" x14ac:dyDescent="0.3">
      <c r="D470" t="str">
        <f t="shared" si="7"/>
        <v/>
      </c>
      <c r="E470" s="12" t="str">
        <f>IF(Table2[[#This Row],[Period]]&lt;=$B$6,IF(Table2[[#This Row],[Period]]=1,$B$4,I469),"")</f>
        <v/>
      </c>
      <c r="F470" s="12" t="str">
        <f>IF(Table2[[#This Row],[Period]]&lt;=$B$6,Table2[[#This Row],[Beginning Balance]]*$B$7,"")</f>
        <v/>
      </c>
      <c r="G470" s="12" t="str">
        <f>IF(Table2[[#This Row],[Period]]&lt;=$B$6,Table2[[#This Row],[Total Payment]]-Table2[[#This Row],[Interest Payment]],"")</f>
        <v/>
      </c>
      <c r="H470" s="12" t="str">
        <f>IF(Table2[[#This Row],[Period]]&lt;=$B$6,$B$8,"")</f>
        <v/>
      </c>
      <c r="I470" s="12" t="str">
        <f>IF(Table2[[#This Row],[Period]]&lt;=$B$6,Table2[[#This Row],[Beginning Balance]]-Table2[[#This Row],[Principal Payment]],"")</f>
        <v/>
      </c>
    </row>
    <row r="471" spans="4:9" x14ac:dyDescent="0.3">
      <c r="D471" t="str">
        <f t="shared" si="7"/>
        <v/>
      </c>
      <c r="E471" s="12" t="str">
        <f>IF(Table2[[#This Row],[Period]]&lt;=$B$6,IF(Table2[[#This Row],[Period]]=1,$B$4,I470),"")</f>
        <v/>
      </c>
      <c r="F471" s="12" t="str">
        <f>IF(Table2[[#This Row],[Period]]&lt;=$B$6,Table2[[#This Row],[Beginning Balance]]*$B$7,"")</f>
        <v/>
      </c>
      <c r="G471" s="12" t="str">
        <f>IF(Table2[[#This Row],[Period]]&lt;=$B$6,Table2[[#This Row],[Total Payment]]-Table2[[#This Row],[Interest Payment]],"")</f>
        <v/>
      </c>
      <c r="H471" s="12" t="str">
        <f>IF(Table2[[#This Row],[Period]]&lt;=$B$6,$B$8,"")</f>
        <v/>
      </c>
      <c r="I471" s="12" t="str">
        <f>IF(Table2[[#This Row],[Period]]&lt;=$B$6,Table2[[#This Row],[Beginning Balance]]-Table2[[#This Row],[Principal Payment]],"")</f>
        <v/>
      </c>
    </row>
    <row r="472" spans="4:9" x14ac:dyDescent="0.3">
      <c r="D472" t="str">
        <f t="shared" si="7"/>
        <v/>
      </c>
      <c r="E472" s="12" t="str">
        <f>IF(Table2[[#This Row],[Period]]&lt;=$B$6,IF(Table2[[#This Row],[Period]]=1,$B$4,I471),"")</f>
        <v/>
      </c>
      <c r="F472" s="12" t="str">
        <f>IF(Table2[[#This Row],[Period]]&lt;=$B$6,Table2[[#This Row],[Beginning Balance]]*$B$7,"")</f>
        <v/>
      </c>
      <c r="G472" s="12" t="str">
        <f>IF(Table2[[#This Row],[Period]]&lt;=$B$6,Table2[[#This Row],[Total Payment]]-Table2[[#This Row],[Interest Payment]],"")</f>
        <v/>
      </c>
      <c r="H472" s="12" t="str">
        <f>IF(Table2[[#This Row],[Period]]&lt;=$B$6,$B$8,"")</f>
        <v/>
      </c>
      <c r="I472" s="12" t="str">
        <f>IF(Table2[[#This Row],[Period]]&lt;=$B$6,Table2[[#This Row],[Beginning Balance]]-Table2[[#This Row],[Principal Payment]],"")</f>
        <v/>
      </c>
    </row>
    <row r="473" spans="4:9" x14ac:dyDescent="0.3">
      <c r="D473" t="str">
        <f t="shared" si="7"/>
        <v/>
      </c>
      <c r="E473" s="12" t="str">
        <f>IF(Table2[[#This Row],[Period]]&lt;=$B$6,IF(Table2[[#This Row],[Period]]=1,$B$4,I472),"")</f>
        <v/>
      </c>
      <c r="F473" s="12" t="str">
        <f>IF(Table2[[#This Row],[Period]]&lt;=$B$6,Table2[[#This Row],[Beginning Balance]]*$B$7,"")</f>
        <v/>
      </c>
      <c r="G473" s="12" t="str">
        <f>IF(Table2[[#This Row],[Period]]&lt;=$B$6,Table2[[#This Row],[Total Payment]]-Table2[[#This Row],[Interest Payment]],"")</f>
        <v/>
      </c>
      <c r="H473" s="12" t="str">
        <f>IF(Table2[[#This Row],[Period]]&lt;=$B$6,$B$8,"")</f>
        <v/>
      </c>
      <c r="I473" s="12" t="str">
        <f>IF(Table2[[#This Row],[Period]]&lt;=$B$6,Table2[[#This Row],[Beginning Balance]]-Table2[[#This Row],[Principal Payment]],"")</f>
        <v/>
      </c>
    </row>
    <row r="474" spans="4:9" x14ac:dyDescent="0.3">
      <c r="D474" t="str">
        <f t="shared" si="7"/>
        <v/>
      </c>
      <c r="E474" s="12" t="str">
        <f>IF(Table2[[#This Row],[Period]]&lt;=$B$6,IF(Table2[[#This Row],[Period]]=1,$B$4,I473),"")</f>
        <v/>
      </c>
      <c r="F474" s="12" t="str">
        <f>IF(Table2[[#This Row],[Period]]&lt;=$B$6,Table2[[#This Row],[Beginning Balance]]*$B$7,"")</f>
        <v/>
      </c>
      <c r="G474" s="12" t="str">
        <f>IF(Table2[[#This Row],[Period]]&lt;=$B$6,Table2[[#This Row],[Total Payment]]-Table2[[#This Row],[Interest Payment]],"")</f>
        <v/>
      </c>
      <c r="H474" s="12" t="str">
        <f>IF(Table2[[#This Row],[Period]]&lt;=$B$6,$B$8,"")</f>
        <v/>
      </c>
      <c r="I474" s="12" t="str">
        <f>IF(Table2[[#This Row],[Period]]&lt;=$B$6,Table2[[#This Row],[Beginning Balance]]-Table2[[#This Row],[Principal Payment]],"")</f>
        <v/>
      </c>
    </row>
    <row r="475" spans="4:9" x14ac:dyDescent="0.3">
      <c r="D475" t="str">
        <f t="shared" si="7"/>
        <v/>
      </c>
      <c r="E475" s="12" t="str">
        <f>IF(Table2[[#This Row],[Period]]&lt;=$B$6,IF(Table2[[#This Row],[Period]]=1,$B$4,I474),"")</f>
        <v/>
      </c>
      <c r="F475" s="12" t="str">
        <f>IF(Table2[[#This Row],[Period]]&lt;=$B$6,Table2[[#This Row],[Beginning Balance]]*$B$7,"")</f>
        <v/>
      </c>
      <c r="G475" s="12" t="str">
        <f>IF(Table2[[#This Row],[Period]]&lt;=$B$6,Table2[[#This Row],[Total Payment]]-Table2[[#This Row],[Interest Payment]],"")</f>
        <v/>
      </c>
      <c r="H475" s="12" t="str">
        <f>IF(Table2[[#This Row],[Period]]&lt;=$B$6,$B$8,"")</f>
        <v/>
      </c>
      <c r="I475" s="12" t="str">
        <f>IF(Table2[[#This Row],[Period]]&lt;=$B$6,Table2[[#This Row],[Beginning Balance]]-Table2[[#This Row],[Principal Payment]],"")</f>
        <v/>
      </c>
    </row>
    <row r="476" spans="4:9" x14ac:dyDescent="0.3">
      <c r="D476" t="str">
        <f t="shared" si="7"/>
        <v/>
      </c>
      <c r="E476" s="12" t="str">
        <f>IF(Table2[[#This Row],[Period]]&lt;=$B$6,IF(Table2[[#This Row],[Period]]=1,$B$4,I475),"")</f>
        <v/>
      </c>
      <c r="F476" s="12" t="str">
        <f>IF(Table2[[#This Row],[Period]]&lt;=$B$6,Table2[[#This Row],[Beginning Balance]]*$B$7,"")</f>
        <v/>
      </c>
      <c r="G476" s="12" t="str">
        <f>IF(Table2[[#This Row],[Period]]&lt;=$B$6,Table2[[#This Row],[Total Payment]]-Table2[[#This Row],[Interest Payment]],"")</f>
        <v/>
      </c>
      <c r="H476" s="12" t="str">
        <f>IF(Table2[[#This Row],[Period]]&lt;=$B$6,$B$8,"")</f>
        <v/>
      </c>
      <c r="I476" s="12" t="str">
        <f>IF(Table2[[#This Row],[Period]]&lt;=$B$6,Table2[[#This Row],[Beginning Balance]]-Table2[[#This Row],[Principal Payment]],"")</f>
        <v/>
      </c>
    </row>
    <row r="477" spans="4:9" x14ac:dyDescent="0.3">
      <c r="D477" t="str">
        <f t="shared" si="7"/>
        <v/>
      </c>
      <c r="E477" s="12" t="str">
        <f>IF(Table2[[#This Row],[Period]]&lt;=$B$6,IF(Table2[[#This Row],[Period]]=1,$B$4,I476),"")</f>
        <v/>
      </c>
      <c r="F477" s="12" t="str">
        <f>IF(Table2[[#This Row],[Period]]&lt;=$B$6,Table2[[#This Row],[Beginning Balance]]*$B$7,"")</f>
        <v/>
      </c>
      <c r="G477" s="12" t="str">
        <f>IF(Table2[[#This Row],[Period]]&lt;=$B$6,Table2[[#This Row],[Total Payment]]-Table2[[#This Row],[Interest Payment]],"")</f>
        <v/>
      </c>
      <c r="H477" s="12" t="str">
        <f>IF(Table2[[#This Row],[Period]]&lt;=$B$6,$B$8,"")</f>
        <v/>
      </c>
      <c r="I477" s="12" t="str">
        <f>IF(Table2[[#This Row],[Period]]&lt;=$B$6,Table2[[#This Row],[Beginning Balance]]-Table2[[#This Row],[Principal Payment]],"")</f>
        <v/>
      </c>
    </row>
    <row r="478" spans="4:9" x14ac:dyDescent="0.3">
      <c r="D478" t="str">
        <f t="shared" si="7"/>
        <v/>
      </c>
      <c r="E478" s="12" t="str">
        <f>IF(Table2[[#This Row],[Period]]&lt;=$B$6,IF(Table2[[#This Row],[Period]]=1,$B$4,I477),"")</f>
        <v/>
      </c>
      <c r="F478" s="12" t="str">
        <f>IF(Table2[[#This Row],[Period]]&lt;=$B$6,Table2[[#This Row],[Beginning Balance]]*$B$7,"")</f>
        <v/>
      </c>
      <c r="G478" s="12" t="str">
        <f>IF(Table2[[#This Row],[Period]]&lt;=$B$6,Table2[[#This Row],[Total Payment]]-Table2[[#This Row],[Interest Payment]],"")</f>
        <v/>
      </c>
      <c r="H478" s="12" t="str">
        <f>IF(Table2[[#This Row],[Period]]&lt;=$B$6,$B$8,"")</f>
        <v/>
      </c>
      <c r="I478" s="12" t="str">
        <f>IF(Table2[[#This Row],[Period]]&lt;=$B$6,Table2[[#This Row],[Beginning Balance]]-Table2[[#This Row],[Principal Payment]],"")</f>
        <v/>
      </c>
    </row>
    <row r="479" spans="4:9" x14ac:dyDescent="0.3">
      <c r="D479" t="str">
        <f t="shared" si="7"/>
        <v/>
      </c>
      <c r="E479" s="12" t="str">
        <f>IF(Table2[[#This Row],[Period]]&lt;=$B$6,IF(Table2[[#This Row],[Period]]=1,$B$4,I478),"")</f>
        <v/>
      </c>
      <c r="F479" s="12" t="str">
        <f>IF(Table2[[#This Row],[Period]]&lt;=$B$6,Table2[[#This Row],[Beginning Balance]]*$B$7,"")</f>
        <v/>
      </c>
      <c r="G479" s="12" t="str">
        <f>IF(Table2[[#This Row],[Period]]&lt;=$B$6,Table2[[#This Row],[Total Payment]]-Table2[[#This Row],[Interest Payment]],"")</f>
        <v/>
      </c>
      <c r="H479" s="12" t="str">
        <f>IF(Table2[[#This Row],[Period]]&lt;=$B$6,$B$8,"")</f>
        <v/>
      </c>
      <c r="I479" s="12" t="str">
        <f>IF(Table2[[#This Row],[Period]]&lt;=$B$6,Table2[[#This Row],[Beginning Balance]]-Table2[[#This Row],[Principal Payment]],"")</f>
        <v/>
      </c>
    </row>
    <row r="480" spans="4:9" x14ac:dyDescent="0.3">
      <c r="D480" t="str">
        <f t="shared" si="7"/>
        <v/>
      </c>
      <c r="E480" s="12" t="str">
        <f>IF(Table2[[#This Row],[Period]]&lt;=$B$6,IF(Table2[[#This Row],[Period]]=1,$B$4,I479),"")</f>
        <v/>
      </c>
      <c r="F480" s="12" t="str">
        <f>IF(Table2[[#This Row],[Period]]&lt;=$B$6,Table2[[#This Row],[Beginning Balance]]*$B$7,"")</f>
        <v/>
      </c>
      <c r="G480" s="12" t="str">
        <f>IF(Table2[[#This Row],[Period]]&lt;=$B$6,Table2[[#This Row],[Total Payment]]-Table2[[#This Row],[Interest Payment]],"")</f>
        <v/>
      </c>
      <c r="H480" s="12" t="str">
        <f>IF(Table2[[#This Row],[Period]]&lt;=$B$6,$B$8,"")</f>
        <v/>
      </c>
      <c r="I480" s="12" t="str">
        <f>IF(Table2[[#This Row],[Period]]&lt;=$B$6,Table2[[#This Row],[Beginning Balance]]-Table2[[#This Row],[Principal Payment]],"")</f>
        <v/>
      </c>
    </row>
    <row r="481" spans="4:9" x14ac:dyDescent="0.3">
      <c r="D481" t="str">
        <f t="shared" si="7"/>
        <v/>
      </c>
      <c r="E481" s="12" t="str">
        <f>IF(Table2[[#This Row],[Period]]&lt;=$B$6,IF(Table2[[#This Row],[Period]]=1,$B$4,I480),"")</f>
        <v/>
      </c>
      <c r="F481" s="12" t="str">
        <f>IF(Table2[[#This Row],[Period]]&lt;=$B$6,Table2[[#This Row],[Beginning Balance]]*$B$7,"")</f>
        <v/>
      </c>
      <c r="G481" s="12" t="str">
        <f>IF(Table2[[#This Row],[Period]]&lt;=$B$6,Table2[[#This Row],[Total Payment]]-Table2[[#This Row],[Interest Payment]],"")</f>
        <v/>
      </c>
      <c r="H481" s="12" t="str">
        <f>IF(Table2[[#This Row],[Period]]&lt;=$B$6,$B$8,"")</f>
        <v/>
      </c>
      <c r="I481" s="12" t="str">
        <f>IF(Table2[[#This Row],[Period]]&lt;=$B$6,Table2[[#This Row],[Beginning Balance]]-Table2[[#This Row],[Principal Payment]],"")</f>
        <v/>
      </c>
    </row>
    <row r="482" spans="4:9" x14ac:dyDescent="0.3">
      <c r="D482" t="str">
        <f t="shared" si="7"/>
        <v/>
      </c>
      <c r="E482" s="12" t="str">
        <f>IF(Table2[[#This Row],[Period]]&lt;=$B$6,IF(Table2[[#This Row],[Period]]=1,$B$4,I481),"")</f>
        <v/>
      </c>
      <c r="F482" s="12" t="str">
        <f>IF(Table2[[#This Row],[Period]]&lt;=$B$6,Table2[[#This Row],[Beginning Balance]]*$B$7,"")</f>
        <v/>
      </c>
      <c r="G482" s="12" t="str">
        <f>IF(Table2[[#This Row],[Period]]&lt;=$B$6,Table2[[#This Row],[Total Payment]]-Table2[[#This Row],[Interest Payment]],"")</f>
        <v/>
      </c>
      <c r="H482" s="12" t="str">
        <f>IF(Table2[[#This Row],[Period]]&lt;=$B$6,$B$8,"")</f>
        <v/>
      </c>
      <c r="I482" s="12" t="str">
        <f>IF(Table2[[#This Row],[Period]]&lt;=$B$6,Table2[[#This Row],[Beginning Balance]]-Table2[[#This Row],[Principal Payment]],"")</f>
        <v/>
      </c>
    </row>
    <row r="483" spans="4:9" x14ac:dyDescent="0.3">
      <c r="D483" t="str">
        <f t="shared" si="7"/>
        <v/>
      </c>
      <c r="E483" s="12" t="str">
        <f>IF(Table2[[#This Row],[Period]]&lt;=$B$6,IF(Table2[[#This Row],[Period]]=1,$B$4,I482),"")</f>
        <v/>
      </c>
      <c r="F483" s="12" t="str">
        <f>IF(Table2[[#This Row],[Period]]&lt;=$B$6,Table2[[#This Row],[Beginning Balance]]*$B$7,"")</f>
        <v/>
      </c>
      <c r="G483" s="12" t="str">
        <f>IF(Table2[[#This Row],[Period]]&lt;=$B$6,Table2[[#This Row],[Total Payment]]-Table2[[#This Row],[Interest Payment]],"")</f>
        <v/>
      </c>
      <c r="H483" s="12" t="str">
        <f>IF(Table2[[#This Row],[Period]]&lt;=$B$6,$B$8,"")</f>
        <v/>
      </c>
      <c r="I483" s="12" t="str">
        <f>IF(Table2[[#This Row],[Period]]&lt;=$B$6,Table2[[#This Row],[Beginning Balance]]-Table2[[#This Row],[Principal Payment]],"")</f>
        <v/>
      </c>
    </row>
    <row r="484" spans="4:9" x14ac:dyDescent="0.3">
      <c r="D484" t="str">
        <f t="shared" si="7"/>
        <v/>
      </c>
      <c r="E484" s="12" t="str">
        <f>IF(Table2[[#This Row],[Period]]&lt;=$B$6,IF(Table2[[#This Row],[Period]]=1,$B$4,I483),"")</f>
        <v/>
      </c>
      <c r="F484" s="12" t="str">
        <f>IF(Table2[[#This Row],[Period]]&lt;=$B$6,Table2[[#This Row],[Beginning Balance]]*$B$7,"")</f>
        <v/>
      </c>
      <c r="G484" s="12" t="str">
        <f>IF(Table2[[#This Row],[Period]]&lt;=$B$6,Table2[[#This Row],[Total Payment]]-Table2[[#This Row],[Interest Payment]],"")</f>
        <v/>
      </c>
      <c r="H484" s="12" t="str">
        <f>IF(Table2[[#This Row],[Period]]&lt;=$B$6,$B$8,"")</f>
        <v/>
      </c>
      <c r="I484" s="12" t="str">
        <f>IF(Table2[[#This Row],[Period]]&lt;=$B$6,Table2[[#This Row],[Beginning Balance]]-Table2[[#This Row],[Principal Payment]],"")</f>
        <v/>
      </c>
    </row>
    <row r="485" spans="4:9" x14ac:dyDescent="0.3">
      <c r="D485" t="str">
        <f t="shared" si="7"/>
        <v/>
      </c>
      <c r="E485" s="12" t="str">
        <f>IF(Table2[[#This Row],[Period]]&lt;=$B$6,IF(Table2[[#This Row],[Period]]=1,$B$4,I484),"")</f>
        <v/>
      </c>
      <c r="F485" s="12" t="str">
        <f>IF(Table2[[#This Row],[Period]]&lt;=$B$6,Table2[[#This Row],[Beginning Balance]]*$B$7,"")</f>
        <v/>
      </c>
      <c r="G485" s="12" t="str">
        <f>IF(Table2[[#This Row],[Period]]&lt;=$B$6,Table2[[#This Row],[Total Payment]]-Table2[[#This Row],[Interest Payment]],"")</f>
        <v/>
      </c>
      <c r="H485" s="12" t="str">
        <f>IF(Table2[[#This Row],[Period]]&lt;=$B$6,$B$8,"")</f>
        <v/>
      </c>
      <c r="I485" s="12" t="str">
        <f>IF(Table2[[#This Row],[Period]]&lt;=$B$6,Table2[[#This Row],[Beginning Balance]]-Table2[[#This Row],[Principal Payment]],"")</f>
        <v/>
      </c>
    </row>
    <row r="486" spans="4:9" x14ac:dyDescent="0.3">
      <c r="D486" t="str">
        <f t="shared" si="7"/>
        <v/>
      </c>
      <c r="E486" s="12" t="str">
        <f>IF(Table2[[#This Row],[Period]]&lt;=$B$6,IF(Table2[[#This Row],[Period]]=1,$B$4,I485),"")</f>
        <v/>
      </c>
      <c r="F486" s="12" t="str">
        <f>IF(Table2[[#This Row],[Period]]&lt;=$B$6,Table2[[#This Row],[Beginning Balance]]*$B$7,"")</f>
        <v/>
      </c>
      <c r="G486" s="12" t="str">
        <f>IF(Table2[[#This Row],[Period]]&lt;=$B$6,Table2[[#This Row],[Total Payment]]-Table2[[#This Row],[Interest Payment]],"")</f>
        <v/>
      </c>
      <c r="H486" s="12" t="str">
        <f>IF(Table2[[#This Row],[Period]]&lt;=$B$6,$B$8,"")</f>
        <v/>
      </c>
      <c r="I486" s="12" t="str">
        <f>IF(Table2[[#This Row],[Period]]&lt;=$B$6,Table2[[#This Row],[Beginning Balance]]-Table2[[#This Row],[Principal Payment]],"")</f>
        <v/>
      </c>
    </row>
    <row r="487" spans="4:9" x14ac:dyDescent="0.3">
      <c r="D487" t="str">
        <f t="shared" si="7"/>
        <v/>
      </c>
      <c r="E487" s="12" t="str">
        <f>IF(Table2[[#This Row],[Period]]&lt;=$B$6,IF(Table2[[#This Row],[Period]]=1,$B$4,I486),"")</f>
        <v/>
      </c>
      <c r="F487" s="12" t="str">
        <f>IF(Table2[[#This Row],[Period]]&lt;=$B$6,Table2[[#This Row],[Beginning Balance]]*$B$7,"")</f>
        <v/>
      </c>
      <c r="G487" s="12" t="str">
        <f>IF(Table2[[#This Row],[Period]]&lt;=$B$6,Table2[[#This Row],[Total Payment]]-Table2[[#This Row],[Interest Payment]],"")</f>
        <v/>
      </c>
      <c r="H487" s="12" t="str">
        <f>IF(Table2[[#This Row],[Period]]&lt;=$B$6,$B$8,"")</f>
        <v/>
      </c>
      <c r="I487" s="12" t="str">
        <f>IF(Table2[[#This Row],[Period]]&lt;=$B$6,Table2[[#This Row],[Beginning Balance]]-Table2[[#This Row],[Principal Payment]],"")</f>
        <v/>
      </c>
    </row>
    <row r="488" spans="4:9" x14ac:dyDescent="0.3">
      <c r="D488" t="str">
        <f t="shared" si="7"/>
        <v/>
      </c>
      <c r="E488" s="12" t="str">
        <f>IF(Table2[[#This Row],[Period]]&lt;=$B$6,IF(Table2[[#This Row],[Period]]=1,$B$4,I487),"")</f>
        <v/>
      </c>
      <c r="F488" s="12" t="str">
        <f>IF(Table2[[#This Row],[Period]]&lt;=$B$6,Table2[[#This Row],[Beginning Balance]]*$B$7,"")</f>
        <v/>
      </c>
      <c r="G488" s="12" t="str">
        <f>IF(Table2[[#This Row],[Period]]&lt;=$B$6,Table2[[#This Row],[Total Payment]]-Table2[[#This Row],[Interest Payment]],"")</f>
        <v/>
      </c>
      <c r="H488" s="12" t="str">
        <f>IF(Table2[[#This Row],[Period]]&lt;=$B$6,$B$8,"")</f>
        <v/>
      </c>
      <c r="I488" s="12" t="str">
        <f>IF(Table2[[#This Row],[Period]]&lt;=$B$6,Table2[[#This Row],[Beginning Balance]]-Table2[[#This Row],[Principal Payment]],"")</f>
        <v/>
      </c>
    </row>
    <row r="489" spans="4:9" x14ac:dyDescent="0.3">
      <c r="D489" t="str">
        <f t="shared" si="7"/>
        <v/>
      </c>
      <c r="E489" s="12" t="str">
        <f>IF(Table2[[#This Row],[Period]]&lt;=$B$6,IF(Table2[[#This Row],[Period]]=1,$B$4,I488),"")</f>
        <v/>
      </c>
      <c r="F489" s="12" t="str">
        <f>IF(Table2[[#This Row],[Period]]&lt;=$B$6,Table2[[#This Row],[Beginning Balance]]*$B$7,"")</f>
        <v/>
      </c>
      <c r="G489" s="12" t="str">
        <f>IF(Table2[[#This Row],[Period]]&lt;=$B$6,Table2[[#This Row],[Total Payment]]-Table2[[#This Row],[Interest Payment]],"")</f>
        <v/>
      </c>
      <c r="H489" s="12" t="str">
        <f>IF(Table2[[#This Row],[Period]]&lt;=$B$6,$B$8,"")</f>
        <v/>
      </c>
      <c r="I489" s="12" t="str">
        <f>IF(Table2[[#This Row],[Period]]&lt;=$B$6,Table2[[#This Row],[Beginning Balance]]-Table2[[#This Row],[Principal Payment]],"")</f>
        <v/>
      </c>
    </row>
    <row r="490" spans="4:9" x14ac:dyDescent="0.3">
      <c r="D490" t="str">
        <f t="shared" si="7"/>
        <v/>
      </c>
      <c r="E490" s="12" t="str">
        <f>IF(Table2[[#This Row],[Period]]&lt;=$B$6,IF(Table2[[#This Row],[Period]]=1,$B$4,I489),"")</f>
        <v/>
      </c>
      <c r="F490" s="12" t="str">
        <f>IF(Table2[[#This Row],[Period]]&lt;=$B$6,Table2[[#This Row],[Beginning Balance]]*$B$7,"")</f>
        <v/>
      </c>
      <c r="G490" s="12" t="str">
        <f>IF(Table2[[#This Row],[Period]]&lt;=$B$6,Table2[[#This Row],[Total Payment]]-Table2[[#This Row],[Interest Payment]],"")</f>
        <v/>
      </c>
      <c r="H490" s="12" t="str">
        <f>IF(Table2[[#This Row],[Period]]&lt;=$B$6,$B$8,"")</f>
        <v/>
      </c>
      <c r="I490" s="12" t="str">
        <f>IF(Table2[[#This Row],[Period]]&lt;=$B$6,Table2[[#This Row],[Beginning Balance]]-Table2[[#This Row],[Principal Payment]],"")</f>
        <v/>
      </c>
    </row>
    <row r="491" spans="4:9" x14ac:dyDescent="0.3">
      <c r="D491" t="str">
        <f t="shared" si="7"/>
        <v/>
      </c>
      <c r="E491" s="12" t="str">
        <f>IF(Table2[[#This Row],[Period]]&lt;=$B$6,IF(Table2[[#This Row],[Period]]=1,$B$4,I490),"")</f>
        <v/>
      </c>
      <c r="F491" s="12" t="str">
        <f>IF(Table2[[#This Row],[Period]]&lt;=$B$6,Table2[[#This Row],[Beginning Balance]]*$B$7,"")</f>
        <v/>
      </c>
      <c r="G491" s="12" t="str">
        <f>IF(Table2[[#This Row],[Period]]&lt;=$B$6,Table2[[#This Row],[Total Payment]]-Table2[[#This Row],[Interest Payment]],"")</f>
        <v/>
      </c>
      <c r="H491" s="12" t="str">
        <f>IF(Table2[[#This Row],[Period]]&lt;=$B$6,$B$8,"")</f>
        <v/>
      </c>
      <c r="I491" s="12" t="str">
        <f>IF(Table2[[#This Row],[Period]]&lt;=$B$6,Table2[[#This Row],[Beginning Balance]]-Table2[[#This Row],[Principal Payment]],"")</f>
        <v/>
      </c>
    </row>
    <row r="492" spans="4:9" x14ac:dyDescent="0.3">
      <c r="D492" t="str">
        <f t="shared" si="7"/>
        <v/>
      </c>
      <c r="E492" s="12" t="str">
        <f>IF(Table2[[#This Row],[Period]]&lt;=$B$6,IF(Table2[[#This Row],[Period]]=1,$B$4,I491),"")</f>
        <v/>
      </c>
      <c r="F492" s="12" t="str">
        <f>IF(Table2[[#This Row],[Period]]&lt;=$B$6,Table2[[#This Row],[Beginning Balance]]*$B$7,"")</f>
        <v/>
      </c>
      <c r="G492" s="12" t="str">
        <f>IF(Table2[[#This Row],[Period]]&lt;=$B$6,Table2[[#This Row],[Total Payment]]-Table2[[#This Row],[Interest Payment]],"")</f>
        <v/>
      </c>
      <c r="H492" s="12" t="str">
        <f>IF(Table2[[#This Row],[Period]]&lt;=$B$6,$B$8,"")</f>
        <v/>
      </c>
      <c r="I492" s="12" t="str">
        <f>IF(Table2[[#This Row],[Period]]&lt;=$B$6,Table2[[#This Row],[Beginning Balance]]-Table2[[#This Row],[Principal Payment]],"")</f>
        <v/>
      </c>
    </row>
    <row r="493" spans="4:9" x14ac:dyDescent="0.3">
      <c r="D493" t="str">
        <f t="shared" si="7"/>
        <v/>
      </c>
      <c r="E493" s="12" t="str">
        <f>IF(Table2[[#This Row],[Period]]&lt;=$B$6,IF(Table2[[#This Row],[Period]]=1,$B$4,I492),"")</f>
        <v/>
      </c>
      <c r="F493" s="12" t="str">
        <f>IF(Table2[[#This Row],[Period]]&lt;=$B$6,Table2[[#This Row],[Beginning Balance]]*$B$7,"")</f>
        <v/>
      </c>
      <c r="G493" s="12" t="str">
        <f>IF(Table2[[#This Row],[Period]]&lt;=$B$6,Table2[[#This Row],[Total Payment]]-Table2[[#This Row],[Interest Payment]],"")</f>
        <v/>
      </c>
      <c r="H493" s="12" t="str">
        <f>IF(Table2[[#This Row],[Period]]&lt;=$B$6,$B$8,"")</f>
        <v/>
      </c>
      <c r="I493" s="12" t="str">
        <f>IF(Table2[[#This Row],[Period]]&lt;=$B$6,Table2[[#This Row],[Beginning Balance]]-Table2[[#This Row],[Principal Payment]],"")</f>
        <v/>
      </c>
    </row>
    <row r="494" spans="4:9" x14ac:dyDescent="0.3">
      <c r="D494" t="str">
        <f t="shared" si="7"/>
        <v/>
      </c>
      <c r="E494" s="12" t="str">
        <f>IF(Table2[[#This Row],[Period]]&lt;=$B$6,IF(Table2[[#This Row],[Period]]=1,$B$4,I493),"")</f>
        <v/>
      </c>
      <c r="F494" s="12" t="str">
        <f>IF(Table2[[#This Row],[Period]]&lt;=$B$6,Table2[[#This Row],[Beginning Balance]]*$B$7,"")</f>
        <v/>
      </c>
      <c r="G494" s="12" t="str">
        <f>IF(Table2[[#This Row],[Period]]&lt;=$B$6,Table2[[#This Row],[Total Payment]]-Table2[[#This Row],[Interest Payment]],"")</f>
        <v/>
      </c>
      <c r="H494" s="12" t="str">
        <f>IF(Table2[[#This Row],[Period]]&lt;=$B$6,$B$8,"")</f>
        <v/>
      </c>
      <c r="I494" s="12" t="str">
        <f>IF(Table2[[#This Row],[Period]]&lt;=$B$6,Table2[[#This Row],[Beginning Balance]]-Table2[[#This Row],[Principal Payment]],"")</f>
        <v/>
      </c>
    </row>
    <row r="495" spans="4:9" x14ac:dyDescent="0.3">
      <c r="D495" t="str">
        <f t="shared" si="7"/>
        <v/>
      </c>
      <c r="E495" s="12" t="str">
        <f>IF(Table2[[#This Row],[Period]]&lt;=$B$6,IF(Table2[[#This Row],[Period]]=1,$B$4,I494),"")</f>
        <v/>
      </c>
      <c r="F495" s="12" t="str">
        <f>IF(Table2[[#This Row],[Period]]&lt;=$B$6,Table2[[#This Row],[Beginning Balance]]*$B$7,"")</f>
        <v/>
      </c>
      <c r="G495" s="12" t="str">
        <f>IF(Table2[[#This Row],[Period]]&lt;=$B$6,Table2[[#This Row],[Total Payment]]-Table2[[#This Row],[Interest Payment]],"")</f>
        <v/>
      </c>
      <c r="H495" s="12" t="str">
        <f>IF(Table2[[#This Row],[Period]]&lt;=$B$6,$B$8,"")</f>
        <v/>
      </c>
      <c r="I495" s="12" t="str">
        <f>IF(Table2[[#This Row],[Period]]&lt;=$B$6,Table2[[#This Row],[Beginning Balance]]-Table2[[#This Row],[Principal Payment]],"")</f>
        <v/>
      </c>
    </row>
    <row r="496" spans="4:9" x14ac:dyDescent="0.3">
      <c r="D496" t="str">
        <f t="shared" si="7"/>
        <v/>
      </c>
      <c r="E496" s="12" t="str">
        <f>IF(Table2[[#This Row],[Period]]&lt;=$B$6,IF(Table2[[#This Row],[Period]]=1,$B$4,I495),"")</f>
        <v/>
      </c>
      <c r="F496" s="12" t="str">
        <f>IF(Table2[[#This Row],[Period]]&lt;=$B$6,Table2[[#This Row],[Beginning Balance]]*$B$7,"")</f>
        <v/>
      </c>
      <c r="G496" s="12" t="str">
        <f>IF(Table2[[#This Row],[Period]]&lt;=$B$6,Table2[[#This Row],[Total Payment]]-Table2[[#This Row],[Interest Payment]],"")</f>
        <v/>
      </c>
      <c r="H496" s="12" t="str">
        <f>IF(Table2[[#This Row],[Period]]&lt;=$B$6,$B$8,"")</f>
        <v/>
      </c>
      <c r="I496" s="12" t="str">
        <f>IF(Table2[[#This Row],[Period]]&lt;=$B$6,Table2[[#This Row],[Beginning Balance]]-Table2[[#This Row],[Principal Payment]],"")</f>
        <v/>
      </c>
    </row>
    <row r="497" spans="4:9" x14ac:dyDescent="0.3">
      <c r="D497" t="str">
        <f t="shared" si="7"/>
        <v/>
      </c>
      <c r="E497" s="12" t="str">
        <f>IF(Table2[[#This Row],[Period]]&lt;=$B$6,IF(Table2[[#This Row],[Period]]=1,$B$4,I496),"")</f>
        <v/>
      </c>
      <c r="F497" s="12" t="str">
        <f>IF(Table2[[#This Row],[Period]]&lt;=$B$6,Table2[[#This Row],[Beginning Balance]]*$B$7,"")</f>
        <v/>
      </c>
      <c r="G497" s="12" t="str">
        <f>IF(Table2[[#This Row],[Period]]&lt;=$B$6,Table2[[#This Row],[Total Payment]]-Table2[[#This Row],[Interest Payment]],"")</f>
        <v/>
      </c>
      <c r="H497" s="12" t="str">
        <f>IF(Table2[[#This Row],[Period]]&lt;=$B$6,$B$8,"")</f>
        <v/>
      </c>
      <c r="I497" s="12" t="str">
        <f>IF(Table2[[#This Row],[Period]]&lt;=$B$6,Table2[[#This Row],[Beginning Balance]]-Table2[[#This Row],[Principal Payment]],"")</f>
        <v/>
      </c>
    </row>
    <row r="498" spans="4:9" x14ac:dyDescent="0.3">
      <c r="D498" t="str">
        <f t="shared" si="7"/>
        <v/>
      </c>
      <c r="E498" s="12" t="str">
        <f>IF(Table2[[#This Row],[Period]]&lt;=$B$6,IF(Table2[[#This Row],[Period]]=1,$B$4,I497),"")</f>
        <v/>
      </c>
      <c r="F498" s="12" t="str">
        <f>IF(Table2[[#This Row],[Period]]&lt;=$B$6,Table2[[#This Row],[Beginning Balance]]*$B$7,"")</f>
        <v/>
      </c>
      <c r="G498" s="12" t="str">
        <f>IF(Table2[[#This Row],[Period]]&lt;=$B$6,Table2[[#This Row],[Total Payment]]-Table2[[#This Row],[Interest Payment]],"")</f>
        <v/>
      </c>
      <c r="H498" s="12" t="str">
        <f>IF(Table2[[#This Row],[Period]]&lt;=$B$6,$B$8,"")</f>
        <v/>
      </c>
      <c r="I498" s="12" t="str">
        <f>IF(Table2[[#This Row],[Period]]&lt;=$B$6,Table2[[#This Row],[Beginning Balance]]-Table2[[#This Row],[Principal Payment]],"")</f>
        <v/>
      </c>
    </row>
    <row r="499" spans="4:9" x14ac:dyDescent="0.3">
      <c r="D499" t="str">
        <f t="shared" si="7"/>
        <v/>
      </c>
      <c r="E499" s="12" t="str">
        <f>IF(Table2[[#This Row],[Period]]&lt;=$B$6,IF(Table2[[#This Row],[Period]]=1,$B$4,I498),"")</f>
        <v/>
      </c>
      <c r="F499" s="12" t="str">
        <f>IF(Table2[[#This Row],[Period]]&lt;=$B$6,Table2[[#This Row],[Beginning Balance]]*$B$7,"")</f>
        <v/>
      </c>
      <c r="G499" s="12" t="str">
        <f>IF(Table2[[#This Row],[Period]]&lt;=$B$6,Table2[[#This Row],[Total Payment]]-Table2[[#This Row],[Interest Payment]],"")</f>
        <v/>
      </c>
      <c r="H499" s="12" t="str">
        <f>IF(Table2[[#This Row],[Period]]&lt;=$B$6,$B$8,"")</f>
        <v/>
      </c>
      <c r="I499" s="12" t="str">
        <f>IF(Table2[[#This Row],[Period]]&lt;=$B$6,Table2[[#This Row],[Beginning Balance]]-Table2[[#This Row],[Principal Payment]],"")</f>
        <v/>
      </c>
    </row>
    <row r="500" spans="4:9" x14ac:dyDescent="0.3">
      <c r="D500" t="str">
        <f t="shared" si="7"/>
        <v/>
      </c>
      <c r="E500" s="12" t="str">
        <f>IF(Table2[[#This Row],[Period]]&lt;=$B$6,IF(Table2[[#This Row],[Period]]=1,$B$4,I499),"")</f>
        <v/>
      </c>
      <c r="F500" s="12" t="str">
        <f>IF(Table2[[#This Row],[Period]]&lt;=$B$6,Table2[[#This Row],[Beginning Balance]]*$B$7,"")</f>
        <v/>
      </c>
      <c r="G500" s="12" t="str">
        <f>IF(Table2[[#This Row],[Period]]&lt;=$B$6,Table2[[#This Row],[Total Payment]]-Table2[[#This Row],[Interest Payment]],"")</f>
        <v/>
      </c>
      <c r="H500" s="12" t="str">
        <f>IF(Table2[[#This Row],[Period]]&lt;=$B$6,$B$8,"")</f>
        <v/>
      </c>
      <c r="I500" s="12" t="str">
        <f>IF(Table2[[#This Row],[Period]]&lt;=$B$6,Table2[[#This Row],[Beginning Balance]]-Table2[[#This Row],[Principal Payment]],"")</f>
        <v/>
      </c>
    </row>
    <row r="501" spans="4:9" x14ac:dyDescent="0.3">
      <c r="D501" t="str">
        <f t="shared" si="7"/>
        <v/>
      </c>
      <c r="E501" s="12" t="str">
        <f>IF(Table2[[#This Row],[Period]]&lt;=$B$6,IF(Table2[[#This Row],[Period]]=1,$B$4,I500),"")</f>
        <v/>
      </c>
      <c r="F501" s="12" t="str">
        <f>IF(Table2[[#This Row],[Period]]&lt;=$B$6,Table2[[#This Row],[Beginning Balance]]*$B$7,"")</f>
        <v/>
      </c>
      <c r="G501" s="12" t="str">
        <f>IF(Table2[[#This Row],[Period]]&lt;=$B$6,Table2[[#This Row],[Total Payment]]-Table2[[#This Row],[Interest Payment]],"")</f>
        <v/>
      </c>
      <c r="H501" s="12" t="str">
        <f>IF(Table2[[#This Row],[Period]]&lt;=$B$6,$B$8,"")</f>
        <v/>
      </c>
      <c r="I501" s="12" t="str">
        <f>IF(Table2[[#This Row],[Period]]&lt;=$B$6,Table2[[#This Row],[Beginning Balance]]-Table2[[#This Row],[Principal Payment]],"")</f>
        <v/>
      </c>
    </row>
    <row r="502" spans="4:9" x14ac:dyDescent="0.3">
      <c r="D502" t="str">
        <f t="shared" si="7"/>
        <v/>
      </c>
      <c r="E502" s="12" t="str">
        <f>IF(Table2[[#This Row],[Period]]&lt;=$B$6,IF(Table2[[#This Row],[Period]]=1,$B$4,I501),"")</f>
        <v/>
      </c>
      <c r="F502" s="12" t="str">
        <f>IF(Table2[[#This Row],[Period]]&lt;=$B$6,Table2[[#This Row],[Beginning Balance]]*$B$7,"")</f>
        <v/>
      </c>
      <c r="G502" s="12" t="str">
        <f>IF(Table2[[#This Row],[Period]]&lt;=$B$6,Table2[[#This Row],[Total Payment]]-Table2[[#This Row],[Interest Payment]],"")</f>
        <v/>
      </c>
      <c r="H502" s="12" t="str">
        <f>IF(Table2[[#This Row],[Period]]&lt;=$B$6,$B$8,"")</f>
        <v/>
      </c>
      <c r="I502" s="12" t="str">
        <f>IF(Table2[[#This Row],[Period]]&lt;=$B$6,Table2[[#This Row],[Beginning Balance]]-Table2[[#This Row],[Principal Payment]],"")</f>
        <v/>
      </c>
    </row>
    <row r="503" spans="4:9" x14ac:dyDescent="0.3">
      <c r="D503" t="str">
        <f t="shared" si="7"/>
        <v/>
      </c>
      <c r="E503" s="12" t="str">
        <f>IF(Table2[[#This Row],[Period]]&lt;=$B$6,IF(Table2[[#This Row],[Period]]=1,$B$4,I502),"")</f>
        <v/>
      </c>
      <c r="F503" s="12" t="str">
        <f>IF(Table2[[#This Row],[Period]]&lt;=$B$6,Table2[[#This Row],[Beginning Balance]]*$B$7,"")</f>
        <v/>
      </c>
      <c r="G503" s="12" t="str">
        <f>IF(Table2[[#This Row],[Period]]&lt;=$B$6,Table2[[#This Row],[Total Payment]]-Table2[[#This Row],[Interest Payment]],"")</f>
        <v/>
      </c>
      <c r="H503" s="12" t="str">
        <f>IF(Table2[[#This Row],[Period]]&lt;=$B$6,$B$8,"")</f>
        <v/>
      </c>
      <c r="I503" s="12" t="str">
        <f>IF(Table2[[#This Row],[Period]]&lt;=$B$6,Table2[[#This Row],[Beginning Balance]]-Table2[[#This Row],[Principal Payment]],"")</f>
        <v/>
      </c>
    </row>
    <row r="504" spans="4:9" x14ac:dyDescent="0.3">
      <c r="D504" t="str">
        <f t="shared" si="7"/>
        <v/>
      </c>
      <c r="E504" s="12" t="str">
        <f>IF(Table2[[#This Row],[Period]]&lt;=$B$6,IF(Table2[[#This Row],[Period]]=1,$B$4,I503),"")</f>
        <v/>
      </c>
      <c r="F504" s="12" t="str">
        <f>IF(Table2[[#This Row],[Period]]&lt;=$B$6,Table2[[#This Row],[Beginning Balance]]*$B$7,"")</f>
        <v/>
      </c>
      <c r="G504" s="12" t="str">
        <f>IF(Table2[[#This Row],[Period]]&lt;=$B$6,Table2[[#This Row],[Total Payment]]-Table2[[#This Row],[Interest Payment]],"")</f>
        <v/>
      </c>
      <c r="H504" s="12" t="str">
        <f>IF(Table2[[#This Row],[Period]]&lt;=$B$6,$B$8,"")</f>
        <v/>
      </c>
      <c r="I504" s="12" t="str">
        <f>IF(Table2[[#This Row],[Period]]&lt;=$B$6,Table2[[#This Row],[Beginning Balance]]-Table2[[#This Row],[Principal Payment]],"")</f>
        <v/>
      </c>
    </row>
    <row r="505" spans="4:9" x14ac:dyDescent="0.3">
      <c r="D505" t="str">
        <f t="shared" si="7"/>
        <v/>
      </c>
      <c r="E505" s="12" t="str">
        <f>IF(Table2[[#This Row],[Period]]&lt;=$B$6,IF(Table2[[#This Row],[Period]]=1,$B$4,I504),"")</f>
        <v/>
      </c>
      <c r="F505" s="12" t="str">
        <f>IF(Table2[[#This Row],[Period]]&lt;=$B$6,Table2[[#This Row],[Beginning Balance]]*$B$7,"")</f>
        <v/>
      </c>
      <c r="G505" s="12" t="str">
        <f>IF(Table2[[#This Row],[Period]]&lt;=$B$6,Table2[[#This Row],[Total Payment]]-Table2[[#This Row],[Interest Payment]],"")</f>
        <v/>
      </c>
      <c r="H505" s="12" t="str">
        <f>IF(Table2[[#This Row],[Period]]&lt;=$B$6,$B$8,"")</f>
        <v/>
      </c>
      <c r="I505" s="12" t="str">
        <f>IF(Table2[[#This Row],[Period]]&lt;=$B$6,Table2[[#This Row],[Beginning Balance]]-Table2[[#This Row],[Principal Payment]],"")</f>
        <v/>
      </c>
    </row>
    <row r="506" spans="4:9" x14ac:dyDescent="0.3">
      <c r="D506" t="str">
        <f t="shared" si="7"/>
        <v/>
      </c>
      <c r="E506" s="12" t="str">
        <f>IF(Table2[[#This Row],[Period]]&lt;=$B$6,IF(Table2[[#This Row],[Period]]=1,$B$4,I505),"")</f>
        <v/>
      </c>
      <c r="F506" s="12" t="str">
        <f>IF(Table2[[#This Row],[Period]]&lt;=$B$6,Table2[[#This Row],[Beginning Balance]]*$B$7,"")</f>
        <v/>
      </c>
      <c r="G506" s="12" t="str">
        <f>IF(Table2[[#This Row],[Period]]&lt;=$B$6,Table2[[#This Row],[Total Payment]]-Table2[[#This Row],[Interest Payment]],"")</f>
        <v/>
      </c>
      <c r="H506" s="12" t="str">
        <f>IF(Table2[[#This Row],[Period]]&lt;=$B$6,$B$8,"")</f>
        <v/>
      </c>
      <c r="I506" s="12" t="str">
        <f>IF(Table2[[#This Row],[Period]]&lt;=$B$6,Table2[[#This Row],[Beginning Balance]]-Table2[[#This Row],[Principal Payment]],"")</f>
        <v/>
      </c>
    </row>
    <row r="507" spans="4:9" x14ac:dyDescent="0.3">
      <c r="D507" t="str">
        <f t="shared" si="7"/>
        <v/>
      </c>
      <c r="E507" s="12" t="str">
        <f>IF(Table2[[#This Row],[Period]]&lt;=$B$6,IF(Table2[[#This Row],[Period]]=1,$B$4,I506),"")</f>
        <v/>
      </c>
      <c r="F507" s="12" t="str">
        <f>IF(Table2[[#This Row],[Period]]&lt;=$B$6,Table2[[#This Row],[Beginning Balance]]*$B$7,"")</f>
        <v/>
      </c>
      <c r="G507" s="12" t="str">
        <f>IF(Table2[[#This Row],[Period]]&lt;=$B$6,Table2[[#This Row],[Total Payment]]-Table2[[#This Row],[Interest Payment]],"")</f>
        <v/>
      </c>
      <c r="H507" s="12" t="str">
        <f>IF(Table2[[#This Row],[Period]]&lt;=$B$6,$B$8,"")</f>
        <v/>
      </c>
      <c r="I507" s="12" t="str">
        <f>IF(Table2[[#This Row],[Period]]&lt;=$B$6,Table2[[#This Row],[Beginning Balance]]-Table2[[#This Row],[Principal Payment]],"")</f>
        <v/>
      </c>
    </row>
    <row r="508" spans="4:9" x14ac:dyDescent="0.3">
      <c r="D508" t="str">
        <f t="shared" si="7"/>
        <v/>
      </c>
      <c r="E508" s="12" t="str">
        <f>IF(Table2[[#This Row],[Period]]&lt;=$B$6,IF(Table2[[#This Row],[Period]]=1,$B$4,I507),"")</f>
        <v/>
      </c>
      <c r="F508" s="12" t="str">
        <f>IF(Table2[[#This Row],[Period]]&lt;=$B$6,Table2[[#This Row],[Beginning Balance]]*$B$7,"")</f>
        <v/>
      </c>
      <c r="G508" s="12" t="str">
        <f>IF(Table2[[#This Row],[Period]]&lt;=$B$6,Table2[[#This Row],[Total Payment]]-Table2[[#This Row],[Interest Payment]],"")</f>
        <v/>
      </c>
      <c r="H508" s="12" t="str">
        <f>IF(Table2[[#This Row],[Period]]&lt;=$B$6,$B$8,"")</f>
        <v/>
      </c>
      <c r="I508" s="12" t="str">
        <f>IF(Table2[[#This Row],[Period]]&lt;=$B$6,Table2[[#This Row],[Beginning Balance]]-Table2[[#This Row],[Principal Payment]],"")</f>
        <v/>
      </c>
    </row>
    <row r="509" spans="4:9" x14ac:dyDescent="0.3">
      <c r="D509" t="str">
        <f t="shared" si="7"/>
        <v/>
      </c>
      <c r="E509" s="12" t="str">
        <f>IF(Table2[[#This Row],[Period]]&lt;=$B$6,IF(Table2[[#This Row],[Period]]=1,$B$4,I508),"")</f>
        <v/>
      </c>
      <c r="F509" s="12" t="str">
        <f>IF(Table2[[#This Row],[Period]]&lt;=$B$6,Table2[[#This Row],[Beginning Balance]]*$B$7,"")</f>
        <v/>
      </c>
      <c r="G509" s="12" t="str">
        <f>IF(Table2[[#This Row],[Period]]&lt;=$B$6,Table2[[#This Row],[Total Payment]]-Table2[[#This Row],[Interest Payment]],"")</f>
        <v/>
      </c>
      <c r="H509" s="12" t="str">
        <f>IF(Table2[[#This Row],[Period]]&lt;=$B$6,$B$8,"")</f>
        <v/>
      </c>
      <c r="I509" s="12" t="str">
        <f>IF(Table2[[#This Row],[Period]]&lt;=$B$6,Table2[[#This Row],[Beginning Balance]]-Table2[[#This Row],[Principal Payment]],"")</f>
        <v/>
      </c>
    </row>
    <row r="510" spans="4:9" x14ac:dyDescent="0.3">
      <c r="D510" t="str">
        <f t="shared" si="7"/>
        <v/>
      </c>
      <c r="E510" s="12" t="str">
        <f>IF(Table2[[#This Row],[Period]]&lt;=$B$6,IF(Table2[[#This Row],[Period]]=1,$B$4,I509),"")</f>
        <v/>
      </c>
      <c r="F510" s="12" t="str">
        <f>IF(Table2[[#This Row],[Period]]&lt;=$B$6,Table2[[#This Row],[Beginning Balance]]*$B$7,"")</f>
        <v/>
      </c>
      <c r="G510" s="12" t="str">
        <f>IF(Table2[[#This Row],[Period]]&lt;=$B$6,Table2[[#This Row],[Total Payment]]-Table2[[#This Row],[Interest Payment]],"")</f>
        <v/>
      </c>
      <c r="H510" s="12" t="str">
        <f>IF(Table2[[#This Row],[Period]]&lt;=$B$6,$B$8,"")</f>
        <v/>
      </c>
      <c r="I510" s="12" t="str">
        <f>IF(Table2[[#This Row],[Period]]&lt;=$B$6,Table2[[#This Row],[Beginning Balance]]-Table2[[#This Row],[Principal Payment]],"")</f>
        <v/>
      </c>
    </row>
    <row r="511" spans="4:9" x14ac:dyDescent="0.3">
      <c r="D511" t="str">
        <f t="shared" si="7"/>
        <v/>
      </c>
      <c r="E511" s="12" t="str">
        <f>IF(Table2[[#This Row],[Period]]&lt;=$B$6,IF(Table2[[#This Row],[Period]]=1,$B$4,I510),"")</f>
        <v/>
      </c>
      <c r="F511" s="12" t="str">
        <f>IF(Table2[[#This Row],[Period]]&lt;=$B$6,Table2[[#This Row],[Beginning Balance]]*$B$7,"")</f>
        <v/>
      </c>
      <c r="G511" s="12" t="str">
        <f>IF(Table2[[#This Row],[Period]]&lt;=$B$6,Table2[[#This Row],[Total Payment]]-Table2[[#This Row],[Interest Payment]],"")</f>
        <v/>
      </c>
      <c r="H511" s="12" t="str">
        <f>IF(Table2[[#This Row],[Period]]&lt;=$B$6,$B$8,"")</f>
        <v/>
      </c>
      <c r="I511" s="12" t="str">
        <f>IF(Table2[[#This Row],[Period]]&lt;=$B$6,Table2[[#This Row],[Beginning Balance]]-Table2[[#This Row],[Principal Payment]],"")</f>
        <v/>
      </c>
    </row>
    <row r="512" spans="4:9" x14ac:dyDescent="0.3">
      <c r="D512" t="str">
        <f t="shared" si="7"/>
        <v/>
      </c>
      <c r="E512" s="12" t="str">
        <f>IF(Table2[[#This Row],[Period]]&lt;=$B$6,IF(Table2[[#This Row],[Period]]=1,$B$4,I511),"")</f>
        <v/>
      </c>
      <c r="F512" s="12" t="str">
        <f>IF(Table2[[#This Row],[Period]]&lt;=$B$6,Table2[[#This Row],[Beginning Balance]]*$B$7,"")</f>
        <v/>
      </c>
      <c r="G512" s="12" t="str">
        <f>IF(Table2[[#This Row],[Period]]&lt;=$B$6,Table2[[#This Row],[Total Payment]]-Table2[[#This Row],[Interest Payment]],"")</f>
        <v/>
      </c>
      <c r="H512" s="12" t="str">
        <f>IF(Table2[[#This Row],[Period]]&lt;=$B$6,$B$8,"")</f>
        <v/>
      </c>
      <c r="I512" s="12" t="str">
        <f>IF(Table2[[#This Row],[Period]]&lt;=$B$6,Table2[[#This Row],[Beginning Balance]]-Table2[[#This Row],[Principal Payment]],"")</f>
        <v/>
      </c>
    </row>
    <row r="513" spans="4:9" x14ac:dyDescent="0.3">
      <c r="D513" t="str">
        <f t="shared" si="7"/>
        <v/>
      </c>
      <c r="E513" s="12" t="str">
        <f>IF(Table2[[#This Row],[Period]]&lt;=$B$6,IF(Table2[[#This Row],[Period]]=1,$B$4,I512),"")</f>
        <v/>
      </c>
      <c r="F513" s="12" t="str">
        <f>IF(Table2[[#This Row],[Period]]&lt;=$B$6,Table2[[#This Row],[Beginning Balance]]*$B$7,"")</f>
        <v/>
      </c>
      <c r="G513" s="12" t="str">
        <f>IF(Table2[[#This Row],[Period]]&lt;=$B$6,Table2[[#This Row],[Total Payment]]-Table2[[#This Row],[Interest Payment]],"")</f>
        <v/>
      </c>
      <c r="H513" s="12" t="str">
        <f>IF(Table2[[#This Row],[Period]]&lt;=$B$6,$B$8,"")</f>
        <v/>
      </c>
      <c r="I513" s="12" t="str">
        <f>IF(Table2[[#This Row],[Period]]&lt;=$B$6,Table2[[#This Row],[Beginning Balance]]-Table2[[#This Row],[Principal Payment]],"")</f>
        <v/>
      </c>
    </row>
    <row r="514" spans="4:9" x14ac:dyDescent="0.3">
      <c r="D514" t="str">
        <f t="shared" ref="D514:D577" si="8">IF(ROW(D514)-1 &lt;=$B$6,ROW(D514)-1,"")</f>
        <v/>
      </c>
      <c r="E514" s="12" t="str">
        <f>IF(Table2[[#This Row],[Period]]&lt;=$B$6,IF(Table2[[#This Row],[Period]]=1,$B$4,I513),"")</f>
        <v/>
      </c>
      <c r="F514" s="12" t="str">
        <f>IF(Table2[[#This Row],[Period]]&lt;=$B$6,Table2[[#This Row],[Beginning Balance]]*$B$7,"")</f>
        <v/>
      </c>
      <c r="G514" s="12" t="str">
        <f>IF(Table2[[#This Row],[Period]]&lt;=$B$6,Table2[[#This Row],[Total Payment]]-Table2[[#This Row],[Interest Payment]],"")</f>
        <v/>
      </c>
      <c r="H514" s="12" t="str">
        <f>IF(Table2[[#This Row],[Period]]&lt;=$B$6,$B$8,"")</f>
        <v/>
      </c>
      <c r="I514" s="12" t="str">
        <f>IF(Table2[[#This Row],[Period]]&lt;=$B$6,Table2[[#This Row],[Beginning Balance]]-Table2[[#This Row],[Principal Payment]],"")</f>
        <v/>
      </c>
    </row>
    <row r="515" spans="4:9" x14ac:dyDescent="0.3">
      <c r="D515" t="str">
        <f t="shared" si="8"/>
        <v/>
      </c>
      <c r="E515" s="12" t="str">
        <f>IF(Table2[[#This Row],[Period]]&lt;=$B$6,IF(Table2[[#This Row],[Period]]=1,$B$4,I514),"")</f>
        <v/>
      </c>
      <c r="F515" s="12" t="str">
        <f>IF(Table2[[#This Row],[Period]]&lt;=$B$6,Table2[[#This Row],[Beginning Balance]]*$B$7,"")</f>
        <v/>
      </c>
      <c r="G515" s="12" t="str">
        <f>IF(Table2[[#This Row],[Period]]&lt;=$B$6,Table2[[#This Row],[Total Payment]]-Table2[[#This Row],[Interest Payment]],"")</f>
        <v/>
      </c>
      <c r="H515" s="12" t="str">
        <f>IF(Table2[[#This Row],[Period]]&lt;=$B$6,$B$8,"")</f>
        <v/>
      </c>
      <c r="I515" s="12" t="str">
        <f>IF(Table2[[#This Row],[Period]]&lt;=$B$6,Table2[[#This Row],[Beginning Balance]]-Table2[[#This Row],[Principal Payment]],"")</f>
        <v/>
      </c>
    </row>
    <row r="516" spans="4:9" x14ac:dyDescent="0.3">
      <c r="D516" t="str">
        <f t="shared" si="8"/>
        <v/>
      </c>
      <c r="E516" s="12" t="str">
        <f>IF(Table2[[#This Row],[Period]]&lt;=$B$6,IF(Table2[[#This Row],[Period]]=1,$B$4,I515),"")</f>
        <v/>
      </c>
      <c r="F516" s="12" t="str">
        <f>IF(Table2[[#This Row],[Period]]&lt;=$B$6,Table2[[#This Row],[Beginning Balance]]*$B$7,"")</f>
        <v/>
      </c>
      <c r="G516" s="12" t="str">
        <f>IF(Table2[[#This Row],[Period]]&lt;=$B$6,Table2[[#This Row],[Total Payment]]-Table2[[#This Row],[Interest Payment]],"")</f>
        <v/>
      </c>
      <c r="H516" s="12" t="str">
        <f>IF(Table2[[#This Row],[Period]]&lt;=$B$6,$B$8,"")</f>
        <v/>
      </c>
      <c r="I516" s="12" t="str">
        <f>IF(Table2[[#This Row],[Period]]&lt;=$B$6,Table2[[#This Row],[Beginning Balance]]-Table2[[#This Row],[Principal Payment]],"")</f>
        <v/>
      </c>
    </row>
    <row r="517" spans="4:9" x14ac:dyDescent="0.3">
      <c r="D517" t="str">
        <f t="shared" si="8"/>
        <v/>
      </c>
      <c r="E517" s="12" t="str">
        <f>IF(Table2[[#This Row],[Period]]&lt;=$B$6,IF(Table2[[#This Row],[Period]]=1,$B$4,I516),"")</f>
        <v/>
      </c>
      <c r="F517" s="12" t="str">
        <f>IF(Table2[[#This Row],[Period]]&lt;=$B$6,Table2[[#This Row],[Beginning Balance]]*$B$7,"")</f>
        <v/>
      </c>
      <c r="G517" s="12" t="str">
        <f>IF(Table2[[#This Row],[Period]]&lt;=$B$6,Table2[[#This Row],[Total Payment]]-Table2[[#This Row],[Interest Payment]],"")</f>
        <v/>
      </c>
      <c r="H517" s="12" t="str">
        <f>IF(Table2[[#This Row],[Period]]&lt;=$B$6,$B$8,"")</f>
        <v/>
      </c>
      <c r="I517" s="12" t="str">
        <f>IF(Table2[[#This Row],[Period]]&lt;=$B$6,Table2[[#This Row],[Beginning Balance]]-Table2[[#This Row],[Principal Payment]],"")</f>
        <v/>
      </c>
    </row>
    <row r="518" spans="4:9" x14ac:dyDescent="0.3">
      <c r="D518" t="str">
        <f t="shared" si="8"/>
        <v/>
      </c>
      <c r="E518" s="12" t="str">
        <f>IF(Table2[[#This Row],[Period]]&lt;=$B$6,IF(Table2[[#This Row],[Period]]=1,$B$4,I517),"")</f>
        <v/>
      </c>
      <c r="F518" s="12" t="str">
        <f>IF(Table2[[#This Row],[Period]]&lt;=$B$6,Table2[[#This Row],[Beginning Balance]]*$B$7,"")</f>
        <v/>
      </c>
      <c r="G518" s="12" t="str">
        <f>IF(Table2[[#This Row],[Period]]&lt;=$B$6,Table2[[#This Row],[Total Payment]]-Table2[[#This Row],[Interest Payment]],"")</f>
        <v/>
      </c>
      <c r="H518" s="12" t="str">
        <f>IF(Table2[[#This Row],[Period]]&lt;=$B$6,$B$8,"")</f>
        <v/>
      </c>
      <c r="I518" s="12" t="str">
        <f>IF(Table2[[#This Row],[Period]]&lt;=$B$6,Table2[[#This Row],[Beginning Balance]]-Table2[[#This Row],[Principal Payment]],"")</f>
        <v/>
      </c>
    </row>
    <row r="519" spans="4:9" x14ac:dyDescent="0.3">
      <c r="D519" t="str">
        <f t="shared" si="8"/>
        <v/>
      </c>
      <c r="E519" s="12" t="str">
        <f>IF(Table2[[#This Row],[Period]]&lt;=$B$6,IF(Table2[[#This Row],[Period]]=1,$B$4,I518),"")</f>
        <v/>
      </c>
      <c r="F519" s="12" t="str">
        <f>IF(Table2[[#This Row],[Period]]&lt;=$B$6,Table2[[#This Row],[Beginning Balance]]*$B$7,"")</f>
        <v/>
      </c>
      <c r="G519" s="12" t="str">
        <f>IF(Table2[[#This Row],[Period]]&lt;=$B$6,Table2[[#This Row],[Total Payment]]-Table2[[#This Row],[Interest Payment]],"")</f>
        <v/>
      </c>
      <c r="H519" s="12" t="str">
        <f>IF(Table2[[#This Row],[Period]]&lt;=$B$6,$B$8,"")</f>
        <v/>
      </c>
      <c r="I519" s="12" t="str">
        <f>IF(Table2[[#This Row],[Period]]&lt;=$B$6,Table2[[#This Row],[Beginning Balance]]-Table2[[#This Row],[Principal Payment]],"")</f>
        <v/>
      </c>
    </row>
    <row r="520" spans="4:9" x14ac:dyDescent="0.3">
      <c r="D520" t="str">
        <f t="shared" si="8"/>
        <v/>
      </c>
      <c r="E520" s="12" t="str">
        <f>IF(Table2[[#This Row],[Period]]&lt;=$B$6,IF(Table2[[#This Row],[Period]]=1,$B$4,I519),"")</f>
        <v/>
      </c>
      <c r="F520" s="12" t="str">
        <f>IF(Table2[[#This Row],[Period]]&lt;=$B$6,Table2[[#This Row],[Beginning Balance]]*$B$7,"")</f>
        <v/>
      </c>
      <c r="G520" s="12" t="str">
        <f>IF(Table2[[#This Row],[Period]]&lt;=$B$6,Table2[[#This Row],[Total Payment]]-Table2[[#This Row],[Interest Payment]],"")</f>
        <v/>
      </c>
      <c r="H520" s="12" t="str">
        <f>IF(Table2[[#This Row],[Period]]&lt;=$B$6,$B$8,"")</f>
        <v/>
      </c>
      <c r="I520" s="12" t="str">
        <f>IF(Table2[[#This Row],[Period]]&lt;=$B$6,Table2[[#This Row],[Beginning Balance]]-Table2[[#This Row],[Principal Payment]],"")</f>
        <v/>
      </c>
    </row>
    <row r="521" spans="4:9" x14ac:dyDescent="0.3">
      <c r="D521" t="str">
        <f t="shared" si="8"/>
        <v/>
      </c>
      <c r="E521" s="12" t="str">
        <f>IF(Table2[[#This Row],[Period]]&lt;=$B$6,IF(Table2[[#This Row],[Period]]=1,$B$4,I520),"")</f>
        <v/>
      </c>
      <c r="F521" s="12" t="str">
        <f>IF(Table2[[#This Row],[Period]]&lt;=$B$6,Table2[[#This Row],[Beginning Balance]]*$B$7,"")</f>
        <v/>
      </c>
      <c r="G521" s="12" t="str">
        <f>IF(Table2[[#This Row],[Period]]&lt;=$B$6,Table2[[#This Row],[Total Payment]]-Table2[[#This Row],[Interest Payment]],"")</f>
        <v/>
      </c>
      <c r="H521" s="12" t="str">
        <f>IF(Table2[[#This Row],[Period]]&lt;=$B$6,$B$8,"")</f>
        <v/>
      </c>
      <c r="I521" s="12" t="str">
        <f>IF(Table2[[#This Row],[Period]]&lt;=$B$6,Table2[[#This Row],[Beginning Balance]]-Table2[[#This Row],[Principal Payment]],"")</f>
        <v/>
      </c>
    </row>
    <row r="522" spans="4:9" x14ac:dyDescent="0.3">
      <c r="D522" t="str">
        <f t="shared" si="8"/>
        <v/>
      </c>
      <c r="E522" s="12" t="str">
        <f>IF(Table2[[#This Row],[Period]]&lt;=$B$6,IF(Table2[[#This Row],[Period]]=1,$B$4,I521),"")</f>
        <v/>
      </c>
      <c r="F522" s="12" t="str">
        <f>IF(Table2[[#This Row],[Period]]&lt;=$B$6,Table2[[#This Row],[Beginning Balance]]*$B$7,"")</f>
        <v/>
      </c>
      <c r="G522" s="12" t="str">
        <f>IF(Table2[[#This Row],[Period]]&lt;=$B$6,Table2[[#This Row],[Total Payment]]-Table2[[#This Row],[Interest Payment]],"")</f>
        <v/>
      </c>
      <c r="H522" s="12" t="str">
        <f>IF(Table2[[#This Row],[Period]]&lt;=$B$6,$B$8,"")</f>
        <v/>
      </c>
      <c r="I522" s="12" t="str">
        <f>IF(Table2[[#This Row],[Period]]&lt;=$B$6,Table2[[#This Row],[Beginning Balance]]-Table2[[#This Row],[Principal Payment]],"")</f>
        <v/>
      </c>
    </row>
    <row r="523" spans="4:9" x14ac:dyDescent="0.3">
      <c r="D523" t="str">
        <f t="shared" si="8"/>
        <v/>
      </c>
      <c r="E523" s="12" t="str">
        <f>IF(Table2[[#This Row],[Period]]&lt;=$B$6,IF(Table2[[#This Row],[Period]]=1,$B$4,I522),"")</f>
        <v/>
      </c>
      <c r="F523" s="12" t="str">
        <f>IF(Table2[[#This Row],[Period]]&lt;=$B$6,Table2[[#This Row],[Beginning Balance]]*$B$7,"")</f>
        <v/>
      </c>
      <c r="G523" s="12" t="str">
        <f>IF(Table2[[#This Row],[Period]]&lt;=$B$6,Table2[[#This Row],[Total Payment]]-Table2[[#This Row],[Interest Payment]],"")</f>
        <v/>
      </c>
      <c r="H523" s="12" t="str">
        <f>IF(Table2[[#This Row],[Period]]&lt;=$B$6,$B$8,"")</f>
        <v/>
      </c>
      <c r="I523" s="12" t="str">
        <f>IF(Table2[[#This Row],[Period]]&lt;=$B$6,Table2[[#This Row],[Beginning Balance]]-Table2[[#This Row],[Principal Payment]],"")</f>
        <v/>
      </c>
    </row>
    <row r="524" spans="4:9" x14ac:dyDescent="0.3">
      <c r="D524" t="str">
        <f t="shared" si="8"/>
        <v/>
      </c>
      <c r="E524" s="12" t="str">
        <f>IF(Table2[[#This Row],[Period]]&lt;=$B$6,IF(Table2[[#This Row],[Period]]=1,$B$4,I523),"")</f>
        <v/>
      </c>
      <c r="F524" s="12" t="str">
        <f>IF(Table2[[#This Row],[Period]]&lt;=$B$6,Table2[[#This Row],[Beginning Balance]]*$B$7,"")</f>
        <v/>
      </c>
      <c r="G524" s="12" t="str">
        <f>IF(Table2[[#This Row],[Period]]&lt;=$B$6,Table2[[#This Row],[Total Payment]]-Table2[[#This Row],[Interest Payment]],"")</f>
        <v/>
      </c>
      <c r="H524" s="12" t="str">
        <f>IF(Table2[[#This Row],[Period]]&lt;=$B$6,$B$8,"")</f>
        <v/>
      </c>
      <c r="I524" s="12" t="str">
        <f>IF(Table2[[#This Row],[Period]]&lt;=$B$6,Table2[[#This Row],[Beginning Balance]]-Table2[[#This Row],[Principal Payment]],"")</f>
        <v/>
      </c>
    </row>
    <row r="525" spans="4:9" x14ac:dyDescent="0.3">
      <c r="D525" t="str">
        <f t="shared" si="8"/>
        <v/>
      </c>
      <c r="E525" s="12" t="str">
        <f>IF(Table2[[#This Row],[Period]]&lt;=$B$6,IF(Table2[[#This Row],[Period]]=1,$B$4,I524),"")</f>
        <v/>
      </c>
      <c r="F525" s="12" t="str">
        <f>IF(Table2[[#This Row],[Period]]&lt;=$B$6,Table2[[#This Row],[Beginning Balance]]*$B$7,"")</f>
        <v/>
      </c>
      <c r="G525" s="12" t="str">
        <f>IF(Table2[[#This Row],[Period]]&lt;=$B$6,Table2[[#This Row],[Total Payment]]-Table2[[#This Row],[Interest Payment]],"")</f>
        <v/>
      </c>
      <c r="H525" s="12" t="str">
        <f>IF(Table2[[#This Row],[Period]]&lt;=$B$6,$B$8,"")</f>
        <v/>
      </c>
      <c r="I525" s="12" t="str">
        <f>IF(Table2[[#This Row],[Period]]&lt;=$B$6,Table2[[#This Row],[Beginning Balance]]-Table2[[#This Row],[Principal Payment]],"")</f>
        <v/>
      </c>
    </row>
    <row r="526" spans="4:9" x14ac:dyDescent="0.3">
      <c r="D526" t="str">
        <f t="shared" si="8"/>
        <v/>
      </c>
      <c r="E526" s="12" t="str">
        <f>IF(Table2[[#This Row],[Period]]&lt;=$B$6,IF(Table2[[#This Row],[Period]]=1,$B$4,I525),"")</f>
        <v/>
      </c>
      <c r="F526" s="12" t="str">
        <f>IF(Table2[[#This Row],[Period]]&lt;=$B$6,Table2[[#This Row],[Beginning Balance]]*$B$7,"")</f>
        <v/>
      </c>
      <c r="G526" s="12" t="str">
        <f>IF(Table2[[#This Row],[Period]]&lt;=$B$6,Table2[[#This Row],[Total Payment]]-Table2[[#This Row],[Interest Payment]],"")</f>
        <v/>
      </c>
      <c r="H526" s="12" t="str">
        <f>IF(Table2[[#This Row],[Period]]&lt;=$B$6,$B$8,"")</f>
        <v/>
      </c>
      <c r="I526" s="12" t="str">
        <f>IF(Table2[[#This Row],[Period]]&lt;=$B$6,Table2[[#This Row],[Beginning Balance]]-Table2[[#This Row],[Principal Payment]],"")</f>
        <v/>
      </c>
    </row>
    <row r="527" spans="4:9" x14ac:dyDescent="0.3">
      <c r="D527" t="str">
        <f t="shared" si="8"/>
        <v/>
      </c>
      <c r="E527" s="12" t="str">
        <f>IF(Table2[[#This Row],[Period]]&lt;=$B$6,IF(Table2[[#This Row],[Period]]=1,$B$4,I526),"")</f>
        <v/>
      </c>
      <c r="F527" s="12" t="str">
        <f>IF(Table2[[#This Row],[Period]]&lt;=$B$6,Table2[[#This Row],[Beginning Balance]]*$B$7,"")</f>
        <v/>
      </c>
      <c r="G527" s="12" t="str">
        <f>IF(Table2[[#This Row],[Period]]&lt;=$B$6,Table2[[#This Row],[Total Payment]]-Table2[[#This Row],[Interest Payment]],"")</f>
        <v/>
      </c>
      <c r="H527" s="12" t="str">
        <f>IF(Table2[[#This Row],[Period]]&lt;=$B$6,$B$8,"")</f>
        <v/>
      </c>
      <c r="I527" s="12" t="str">
        <f>IF(Table2[[#This Row],[Period]]&lt;=$B$6,Table2[[#This Row],[Beginning Balance]]-Table2[[#This Row],[Principal Payment]],"")</f>
        <v/>
      </c>
    </row>
    <row r="528" spans="4:9" x14ac:dyDescent="0.3">
      <c r="D528" t="str">
        <f t="shared" si="8"/>
        <v/>
      </c>
      <c r="E528" s="12" t="str">
        <f>IF(Table2[[#This Row],[Period]]&lt;=$B$6,IF(Table2[[#This Row],[Period]]=1,$B$4,I527),"")</f>
        <v/>
      </c>
      <c r="F528" s="12" t="str">
        <f>IF(Table2[[#This Row],[Period]]&lt;=$B$6,Table2[[#This Row],[Beginning Balance]]*$B$7,"")</f>
        <v/>
      </c>
      <c r="G528" s="12" t="str">
        <f>IF(Table2[[#This Row],[Period]]&lt;=$B$6,Table2[[#This Row],[Total Payment]]-Table2[[#This Row],[Interest Payment]],"")</f>
        <v/>
      </c>
      <c r="H528" s="12" t="str">
        <f>IF(Table2[[#This Row],[Period]]&lt;=$B$6,$B$8,"")</f>
        <v/>
      </c>
      <c r="I528" s="12" t="str">
        <f>IF(Table2[[#This Row],[Period]]&lt;=$B$6,Table2[[#This Row],[Beginning Balance]]-Table2[[#This Row],[Principal Payment]],"")</f>
        <v/>
      </c>
    </row>
    <row r="529" spans="4:9" x14ac:dyDescent="0.3">
      <c r="D529" t="str">
        <f t="shared" si="8"/>
        <v/>
      </c>
      <c r="E529" s="12" t="str">
        <f>IF(Table2[[#This Row],[Period]]&lt;=$B$6,IF(Table2[[#This Row],[Period]]=1,$B$4,I528),"")</f>
        <v/>
      </c>
      <c r="F529" s="12" t="str">
        <f>IF(Table2[[#This Row],[Period]]&lt;=$B$6,Table2[[#This Row],[Beginning Balance]]*$B$7,"")</f>
        <v/>
      </c>
      <c r="G529" s="12" t="str">
        <f>IF(Table2[[#This Row],[Period]]&lt;=$B$6,Table2[[#This Row],[Total Payment]]-Table2[[#This Row],[Interest Payment]],"")</f>
        <v/>
      </c>
      <c r="H529" s="12" t="str">
        <f>IF(Table2[[#This Row],[Period]]&lt;=$B$6,$B$8,"")</f>
        <v/>
      </c>
      <c r="I529" s="12" t="str">
        <f>IF(Table2[[#This Row],[Period]]&lt;=$B$6,Table2[[#This Row],[Beginning Balance]]-Table2[[#This Row],[Principal Payment]],"")</f>
        <v/>
      </c>
    </row>
    <row r="530" spans="4:9" x14ac:dyDescent="0.3">
      <c r="D530" t="str">
        <f t="shared" si="8"/>
        <v/>
      </c>
      <c r="E530" s="12" t="str">
        <f>IF(Table2[[#This Row],[Period]]&lt;=$B$6,IF(Table2[[#This Row],[Period]]=1,$B$4,I529),"")</f>
        <v/>
      </c>
      <c r="F530" s="12" t="str">
        <f>IF(Table2[[#This Row],[Period]]&lt;=$B$6,Table2[[#This Row],[Beginning Balance]]*$B$7,"")</f>
        <v/>
      </c>
      <c r="G530" s="12" t="str">
        <f>IF(Table2[[#This Row],[Period]]&lt;=$B$6,Table2[[#This Row],[Total Payment]]-Table2[[#This Row],[Interest Payment]],"")</f>
        <v/>
      </c>
      <c r="H530" s="12" t="str">
        <f>IF(Table2[[#This Row],[Period]]&lt;=$B$6,$B$8,"")</f>
        <v/>
      </c>
      <c r="I530" s="12" t="str">
        <f>IF(Table2[[#This Row],[Period]]&lt;=$B$6,Table2[[#This Row],[Beginning Balance]]-Table2[[#This Row],[Principal Payment]],"")</f>
        <v/>
      </c>
    </row>
    <row r="531" spans="4:9" x14ac:dyDescent="0.3">
      <c r="D531" t="str">
        <f t="shared" si="8"/>
        <v/>
      </c>
      <c r="E531" s="12" t="str">
        <f>IF(Table2[[#This Row],[Period]]&lt;=$B$6,IF(Table2[[#This Row],[Period]]=1,$B$4,I530),"")</f>
        <v/>
      </c>
      <c r="F531" s="12" t="str">
        <f>IF(Table2[[#This Row],[Period]]&lt;=$B$6,Table2[[#This Row],[Beginning Balance]]*$B$7,"")</f>
        <v/>
      </c>
      <c r="G531" s="12" t="str">
        <f>IF(Table2[[#This Row],[Period]]&lt;=$B$6,Table2[[#This Row],[Total Payment]]-Table2[[#This Row],[Interest Payment]],"")</f>
        <v/>
      </c>
      <c r="H531" s="12" t="str">
        <f>IF(Table2[[#This Row],[Period]]&lt;=$B$6,$B$8,"")</f>
        <v/>
      </c>
      <c r="I531" s="12" t="str">
        <f>IF(Table2[[#This Row],[Period]]&lt;=$B$6,Table2[[#This Row],[Beginning Balance]]-Table2[[#This Row],[Principal Payment]],"")</f>
        <v/>
      </c>
    </row>
    <row r="532" spans="4:9" x14ac:dyDescent="0.3">
      <c r="D532" t="str">
        <f t="shared" si="8"/>
        <v/>
      </c>
      <c r="E532" s="12" t="str">
        <f>IF(Table2[[#This Row],[Period]]&lt;=$B$6,IF(Table2[[#This Row],[Period]]=1,$B$4,I531),"")</f>
        <v/>
      </c>
      <c r="F532" s="12" t="str">
        <f>IF(Table2[[#This Row],[Period]]&lt;=$B$6,Table2[[#This Row],[Beginning Balance]]*$B$7,"")</f>
        <v/>
      </c>
      <c r="G532" s="12" t="str">
        <f>IF(Table2[[#This Row],[Period]]&lt;=$B$6,Table2[[#This Row],[Total Payment]]-Table2[[#This Row],[Interest Payment]],"")</f>
        <v/>
      </c>
      <c r="H532" s="12" t="str">
        <f>IF(Table2[[#This Row],[Period]]&lt;=$B$6,$B$8,"")</f>
        <v/>
      </c>
      <c r="I532" s="12" t="str">
        <f>IF(Table2[[#This Row],[Period]]&lt;=$B$6,Table2[[#This Row],[Beginning Balance]]-Table2[[#This Row],[Principal Payment]],"")</f>
        <v/>
      </c>
    </row>
    <row r="533" spans="4:9" x14ac:dyDescent="0.3">
      <c r="D533" t="str">
        <f t="shared" si="8"/>
        <v/>
      </c>
      <c r="E533" s="12" t="str">
        <f>IF(Table2[[#This Row],[Period]]&lt;=$B$6,IF(Table2[[#This Row],[Period]]=1,$B$4,I532),"")</f>
        <v/>
      </c>
      <c r="F533" s="12" t="str">
        <f>IF(Table2[[#This Row],[Period]]&lt;=$B$6,Table2[[#This Row],[Beginning Balance]]*$B$7,"")</f>
        <v/>
      </c>
      <c r="G533" s="12" t="str">
        <f>IF(Table2[[#This Row],[Period]]&lt;=$B$6,Table2[[#This Row],[Total Payment]]-Table2[[#This Row],[Interest Payment]],"")</f>
        <v/>
      </c>
      <c r="H533" s="12" t="str">
        <f>IF(Table2[[#This Row],[Period]]&lt;=$B$6,$B$8,"")</f>
        <v/>
      </c>
      <c r="I533" s="12" t="str">
        <f>IF(Table2[[#This Row],[Period]]&lt;=$B$6,Table2[[#This Row],[Beginning Balance]]-Table2[[#This Row],[Principal Payment]],"")</f>
        <v/>
      </c>
    </row>
    <row r="534" spans="4:9" x14ac:dyDescent="0.3">
      <c r="D534" t="str">
        <f t="shared" si="8"/>
        <v/>
      </c>
      <c r="E534" s="12" t="str">
        <f>IF(Table2[[#This Row],[Period]]&lt;=$B$6,IF(Table2[[#This Row],[Period]]=1,$B$4,I533),"")</f>
        <v/>
      </c>
      <c r="F534" s="12" t="str">
        <f>IF(Table2[[#This Row],[Period]]&lt;=$B$6,Table2[[#This Row],[Beginning Balance]]*$B$7,"")</f>
        <v/>
      </c>
      <c r="G534" s="12" t="str">
        <f>IF(Table2[[#This Row],[Period]]&lt;=$B$6,Table2[[#This Row],[Total Payment]]-Table2[[#This Row],[Interest Payment]],"")</f>
        <v/>
      </c>
      <c r="H534" s="12" t="str">
        <f>IF(Table2[[#This Row],[Period]]&lt;=$B$6,$B$8,"")</f>
        <v/>
      </c>
      <c r="I534" s="12" t="str">
        <f>IF(Table2[[#This Row],[Period]]&lt;=$B$6,Table2[[#This Row],[Beginning Balance]]-Table2[[#This Row],[Principal Payment]],"")</f>
        <v/>
      </c>
    </row>
    <row r="535" spans="4:9" x14ac:dyDescent="0.3">
      <c r="D535" t="str">
        <f t="shared" si="8"/>
        <v/>
      </c>
      <c r="E535" s="12" t="str">
        <f>IF(Table2[[#This Row],[Period]]&lt;=$B$6,IF(Table2[[#This Row],[Period]]=1,$B$4,I534),"")</f>
        <v/>
      </c>
      <c r="F535" s="12" t="str">
        <f>IF(Table2[[#This Row],[Period]]&lt;=$B$6,Table2[[#This Row],[Beginning Balance]]*$B$7,"")</f>
        <v/>
      </c>
      <c r="G535" s="12" t="str">
        <f>IF(Table2[[#This Row],[Period]]&lt;=$B$6,Table2[[#This Row],[Total Payment]]-Table2[[#This Row],[Interest Payment]],"")</f>
        <v/>
      </c>
      <c r="H535" s="12" t="str">
        <f>IF(Table2[[#This Row],[Period]]&lt;=$B$6,$B$8,"")</f>
        <v/>
      </c>
      <c r="I535" s="12" t="str">
        <f>IF(Table2[[#This Row],[Period]]&lt;=$B$6,Table2[[#This Row],[Beginning Balance]]-Table2[[#This Row],[Principal Payment]],"")</f>
        <v/>
      </c>
    </row>
    <row r="536" spans="4:9" x14ac:dyDescent="0.3">
      <c r="D536" t="str">
        <f t="shared" si="8"/>
        <v/>
      </c>
      <c r="E536" s="12" t="str">
        <f>IF(Table2[[#This Row],[Period]]&lt;=$B$6,IF(Table2[[#This Row],[Period]]=1,$B$4,I535),"")</f>
        <v/>
      </c>
      <c r="F536" s="12" t="str">
        <f>IF(Table2[[#This Row],[Period]]&lt;=$B$6,Table2[[#This Row],[Beginning Balance]]*$B$7,"")</f>
        <v/>
      </c>
      <c r="G536" s="12" t="str">
        <f>IF(Table2[[#This Row],[Period]]&lt;=$B$6,Table2[[#This Row],[Total Payment]]-Table2[[#This Row],[Interest Payment]],"")</f>
        <v/>
      </c>
      <c r="H536" s="12" t="str">
        <f>IF(Table2[[#This Row],[Period]]&lt;=$B$6,$B$8,"")</f>
        <v/>
      </c>
      <c r="I536" s="12" t="str">
        <f>IF(Table2[[#This Row],[Period]]&lt;=$B$6,Table2[[#This Row],[Beginning Balance]]-Table2[[#This Row],[Principal Payment]],"")</f>
        <v/>
      </c>
    </row>
    <row r="537" spans="4:9" x14ac:dyDescent="0.3">
      <c r="D537" t="str">
        <f t="shared" si="8"/>
        <v/>
      </c>
      <c r="E537" s="12" t="str">
        <f>IF(Table2[[#This Row],[Period]]&lt;=$B$6,IF(Table2[[#This Row],[Period]]=1,$B$4,I536),"")</f>
        <v/>
      </c>
      <c r="F537" s="12" t="str">
        <f>IF(Table2[[#This Row],[Period]]&lt;=$B$6,Table2[[#This Row],[Beginning Balance]]*$B$7,"")</f>
        <v/>
      </c>
      <c r="G537" s="12" t="str">
        <f>IF(Table2[[#This Row],[Period]]&lt;=$B$6,Table2[[#This Row],[Total Payment]]-Table2[[#This Row],[Interest Payment]],"")</f>
        <v/>
      </c>
      <c r="H537" s="12" t="str">
        <f>IF(Table2[[#This Row],[Period]]&lt;=$B$6,$B$8,"")</f>
        <v/>
      </c>
      <c r="I537" s="12" t="str">
        <f>IF(Table2[[#This Row],[Period]]&lt;=$B$6,Table2[[#This Row],[Beginning Balance]]-Table2[[#This Row],[Principal Payment]],"")</f>
        <v/>
      </c>
    </row>
    <row r="538" spans="4:9" x14ac:dyDescent="0.3">
      <c r="D538" t="str">
        <f t="shared" si="8"/>
        <v/>
      </c>
      <c r="E538" s="12" t="str">
        <f>IF(Table2[[#This Row],[Period]]&lt;=$B$6,IF(Table2[[#This Row],[Period]]=1,$B$4,I537),"")</f>
        <v/>
      </c>
      <c r="F538" s="12" t="str">
        <f>IF(Table2[[#This Row],[Period]]&lt;=$B$6,Table2[[#This Row],[Beginning Balance]]*$B$7,"")</f>
        <v/>
      </c>
      <c r="G538" s="12" t="str">
        <f>IF(Table2[[#This Row],[Period]]&lt;=$B$6,Table2[[#This Row],[Total Payment]]-Table2[[#This Row],[Interest Payment]],"")</f>
        <v/>
      </c>
      <c r="H538" s="12" t="str">
        <f>IF(Table2[[#This Row],[Period]]&lt;=$B$6,$B$8,"")</f>
        <v/>
      </c>
      <c r="I538" s="12" t="str">
        <f>IF(Table2[[#This Row],[Period]]&lt;=$B$6,Table2[[#This Row],[Beginning Balance]]-Table2[[#This Row],[Principal Payment]],"")</f>
        <v/>
      </c>
    </row>
    <row r="539" spans="4:9" x14ac:dyDescent="0.3">
      <c r="D539" t="str">
        <f t="shared" si="8"/>
        <v/>
      </c>
      <c r="E539" s="12" t="str">
        <f>IF(Table2[[#This Row],[Period]]&lt;=$B$6,IF(Table2[[#This Row],[Period]]=1,$B$4,I538),"")</f>
        <v/>
      </c>
      <c r="F539" s="12" t="str">
        <f>IF(Table2[[#This Row],[Period]]&lt;=$B$6,Table2[[#This Row],[Beginning Balance]]*$B$7,"")</f>
        <v/>
      </c>
      <c r="G539" s="12" t="str">
        <f>IF(Table2[[#This Row],[Period]]&lt;=$B$6,Table2[[#This Row],[Total Payment]]-Table2[[#This Row],[Interest Payment]],"")</f>
        <v/>
      </c>
      <c r="H539" s="12" t="str">
        <f>IF(Table2[[#This Row],[Period]]&lt;=$B$6,$B$8,"")</f>
        <v/>
      </c>
      <c r="I539" s="12" t="str">
        <f>IF(Table2[[#This Row],[Period]]&lt;=$B$6,Table2[[#This Row],[Beginning Balance]]-Table2[[#This Row],[Principal Payment]],"")</f>
        <v/>
      </c>
    </row>
    <row r="540" spans="4:9" x14ac:dyDescent="0.3">
      <c r="D540" t="str">
        <f t="shared" si="8"/>
        <v/>
      </c>
      <c r="E540" s="12" t="str">
        <f>IF(Table2[[#This Row],[Period]]&lt;=$B$6,IF(Table2[[#This Row],[Period]]=1,$B$4,I539),"")</f>
        <v/>
      </c>
      <c r="F540" s="12" t="str">
        <f>IF(Table2[[#This Row],[Period]]&lt;=$B$6,Table2[[#This Row],[Beginning Balance]]*$B$7,"")</f>
        <v/>
      </c>
      <c r="G540" s="12" t="str">
        <f>IF(Table2[[#This Row],[Period]]&lt;=$B$6,Table2[[#This Row],[Total Payment]]-Table2[[#This Row],[Interest Payment]],"")</f>
        <v/>
      </c>
      <c r="H540" s="12" t="str">
        <f>IF(Table2[[#This Row],[Period]]&lt;=$B$6,$B$8,"")</f>
        <v/>
      </c>
      <c r="I540" s="12" t="str">
        <f>IF(Table2[[#This Row],[Period]]&lt;=$B$6,Table2[[#This Row],[Beginning Balance]]-Table2[[#This Row],[Principal Payment]],"")</f>
        <v/>
      </c>
    </row>
    <row r="541" spans="4:9" x14ac:dyDescent="0.3">
      <c r="D541" t="str">
        <f t="shared" si="8"/>
        <v/>
      </c>
      <c r="E541" s="12" t="str">
        <f>IF(Table2[[#This Row],[Period]]&lt;=$B$6,IF(Table2[[#This Row],[Period]]=1,$B$4,I540),"")</f>
        <v/>
      </c>
      <c r="F541" s="12" t="str">
        <f>IF(Table2[[#This Row],[Period]]&lt;=$B$6,Table2[[#This Row],[Beginning Balance]]*$B$7,"")</f>
        <v/>
      </c>
      <c r="G541" s="12" t="str">
        <f>IF(Table2[[#This Row],[Period]]&lt;=$B$6,Table2[[#This Row],[Total Payment]]-Table2[[#This Row],[Interest Payment]],"")</f>
        <v/>
      </c>
      <c r="H541" s="12" t="str">
        <f>IF(Table2[[#This Row],[Period]]&lt;=$B$6,$B$8,"")</f>
        <v/>
      </c>
      <c r="I541" s="12" t="str">
        <f>IF(Table2[[#This Row],[Period]]&lt;=$B$6,Table2[[#This Row],[Beginning Balance]]-Table2[[#This Row],[Principal Payment]],"")</f>
        <v/>
      </c>
    </row>
    <row r="542" spans="4:9" x14ac:dyDescent="0.3">
      <c r="D542" t="str">
        <f t="shared" si="8"/>
        <v/>
      </c>
      <c r="E542" s="12" t="str">
        <f>IF(Table2[[#This Row],[Period]]&lt;=$B$6,IF(Table2[[#This Row],[Period]]=1,$B$4,I541),"")</f>
        <v/>
      </c>
      <c r="F542" s="12" t="str">
        <f>IF(Table2[[#This Row],[Period]]&lt;=$B$6,Table2[[#This Row],[Beginning Balance]]*$B$7,"")</f>
        <v/>
      </c>
      <c r="G542" s="12" t="str">
        <f>IF(Table2[[#This Row],[Period]]&lt;=$B$6,Table2[[#This Row],[Total Payment]]-Table2[[#This Row],[Interest Payment]],"")</f>
        <v/>
      </c>
      <c r="H542" s="12" t="str">
        <f>IF(Table2[[#This Row],[Period]]&lt;=$B$6,$B$8,"")</f>
        <v/>
      </c>
      <c r="I542" s="12" t="str">
        <f>IF(Table2[[#This Row],[Period]]&lt;=$B$6,Table2[[#This Row],[Beginning Balance]]-Table2[[#This Row],[Principal Payment]],"")</f>
        <v/>
      </c>
    </row>
    <row r="543" spans="4:9" x14ac:dyDescent="0.3">
      <c r="D543" t="str">
        <f t="shared" si="8"/>
        <v/>
      </c>
      <c r="E543" s="12" t="str">
        <f>IF(Table2[[#This Row],[Period]]&lt;=$B$6,IF(Table2[[#This Row],[Period]]=1,$B$4,I542),"")</f>
        <v/>
      </c>
      <c r="F543" s="12" t="str">
        <f>IF(Table2[[#This Row],[Period]]&lt;=$B$6,Table2[[#This Row],[Beginning Balance]]*$B$7,"")</f>
        <v/>
      </c>
      <c r="G543" s="12" t="str">
        <f>IF(Table2[[#This Row],[Period]]&lt;=$B$6,Table2[[#This Row],[Total Payment]]-Table2[[#This Row],[Interest Payment]],"")</f>
        <v/>
      </c>
      <c r="H543" s="12" t="str">
        <f>IF(Table2[[#This Row],[Period]]&lt;=$B$6,$B$8,"")</f>
        <v/>
      </c>
      <c r="I543" s="12" t="str">
        <f>IF(Table2[[#This Row],[Period]]&lt;=$B$6,Table2[[#This Row],[Beginning Balance]]-Table2[[#This Row],[Principal Payment]],"")</f>
        <v/>
      </c>
    </row>
    <row r="544" spans="4:9" x14ac:dyDescent="0.3">
      <c r="D544" t="str">
        <f t="shared" si="8"/>
        <v/>
      </c>
      <c r="E544" s="12" t="str">
        <f>IF(Table2[[#This Row],[Period]]&lt;=$B$6,IF(Table2[[#This Row],[Period]]=1,$B$4,I543),"")</f>
        <v/>
      </c>
      <c r="F544" s="12" t="str">
        <f>IF(Table2[[#This Row],[Period]]&lt;=$B$6,Table2[[#This Row],[Beginning Balance]]*$B$7,"")</f>
        <v/>
      </c>
      <c r="G544" s="12" t="str">
        <f>IF(Table2[[#This Row],[Period]]&lt;=$B$6,Table2[[#This Row],[Total Payment]]-Table2[[#This Row],[Interest Payment]],"")</f>
        <v/>
      </c>
      <c r="H544" s="12" t="str">
        <f>IF(Table2[[#This Row],[Period]]&lt;=$B$6,$B$8,"")</f>
        <v/>
      </c>
      <c r="I544" s="12" t="str">
        <f>IF(Table2[[#This Row],[Period]]&lt;=$B$6,Table2[[#This Row],[Beginning Balance]]-Table2[[#This Row],[Principal Payment]],"")</f>
        <v/>
      </c>
    </row>
    <row r="545" spans="4:9" x14ac:dyDescent="0.3">
      <c r="D545" t="str">
        <f t="shared" si="8"/>
        <v/>
      </c>
      <c r="E545" s="12" t="str">
        <f>IF(Table2[[#This Row],[Period]]&lt;=$B$6,IF(Table2[[#This Row],[Period]]=1,$B$4,I544),"")</f>
        <v/>
      </c>
      <c r="F545" s="12" t="str">
        <f>IF(Table2[[#This Row],[Period]]&lt;=$B$6,Table2[[#This Row],[Beginning Balance]]*$B$7,"")</f>
        <v/>
      </c>
      <c r="G545" s="12" t="str">
        <f>IF(Table2[[#This Row],[Period]]&lt;=$B$6,Table2[[#This Row],[Total Payment]]-Table2[[#This Row],[Interest Payment]],"")</f>
        <v/>
      </c>
      <c r="H545" s="12" t="str">
        <f>IF(Table2[[#This Row],[Period]]&lt;=$B$6,$B$8,"")</f>
        <v/>
      </c>
      <c r="I545" s="12" t="str">
        <f>IF(Table2[[#This Row],[Period]]&lt;=$B$6,Table2[[#This Row],[Beginning Balance]]-Table2[[#This Row],[Principal Payment]],"")</f>
        <v/>
      </c>
    </row>
    <row r="546" spans="4:9" x14ac:dyDescent="0.3">
      <c r="D546" t="str">
        <f t="shared" si="8"/>
        <v/>
      </c>
      <c r="E546" s="12" t="str">
        <f>IF(Table2[[#This Row],[Period]]&lt;=$B$6,IF(Table2[[#This Row],[Period]]=1,$B$4,I545),"")</f>
        <v/>
      </c>
      <c r="F546" s="12" t="str">
        <f>IF(Table2[[#This Row],[Period]]&lt;=$B$6,Table2[[#This Row],[Beginning Balance]]*$B$7,"")</f>
        <v/>
      </c>
      <c r="G546" s="12" t="str">
        <f>IF(Table2[[#This Row],[Period]]&lt;=$B$6,Table2[[#This Row],[Total Payment]]-Table2[[#This Row],[Interest Payment]],"")</f>
        <v/>
      </c>
      <c r="H546" s="12" t="str">
        <f>IF(Table2[[#This Row],[Period]]&lt;=$B$6,$B$8,"")</f>
        <v/>
      </c>
      <c r="I546" s="12" t="str">
        <f>IF(Table2[[#This Row],[Period]]&lt;=$B$6,Table2[[#This Row],[Beginning Balance]]-Table2[[#This Row],[Principal Payment]],"")</f>
        <v/>
      </c>
    </row>
    <row r="547" spans="4:9" x14ac:dyDescent="0.3">
      <c r="D547" t="str">
        <f t="shared" si="8"/>
        <v/>
      </c>
      <c r="E547" s="12" t="str">
        <f>IF(Table2[[#This Row],[Period]]&lt;=$B$6,IF(Table2[[#This Row],[Period]]=1,$B$4,I546),"")</f>
        <v/>
      </c>
      <c r="F547" s="12" t="str">
        <f>IF(Table2[[#This Row],[Period]]&lt;=$B$6,Table2[[#This Row],[Beginning Balance]]*$B$7,"")</f>
        <v/>
      </c>
      <c r="G547" s="12" t="str">
        <f>IF(Table2[[#This Row],[Period]]&lt;=$B$6,Table2[[#This Row],[Total Payment]]-Table2[[#This Row],[Interest Payment]],"")</f>
        <v/>
      </c>
      <c r="H547" s="12" t="str">
        <f>IF(Table2[[#This Row],[Period]]&lt;=$B$6,$B$8,"")</f>
        <v/>
      </c>
      <c r="I547" s="12" t="str">
        <f>IF(Table2[[#This Row],[Period]]&lt;=$B$6,Table2[[#This Row],[Beginning Balance]]-Table2[[#This Row],[Principal Payment]],"")</f>
        <v/>
      </c>
    </row>
    <row r="548" spans="4:9" x14ac:dyDescent="0.3">
      <c r="D548" t="str">
        <f t="shared" si="8"/>
        <v/>
      </c>
      <c r="E548" s="12" t="str">
        <f>IF(Table2[[#This Row],[Period]]&lt;=$B$6,IF(Table2[[#This Row],[Period]]=1,$B$4,I547),"")</f>
        <v/>
      </c>
      <c r="F548" s="12" t="str">
        <f>IF(Table2[[#This Row],[Period]]&lt;=$B$6,Table2[[#This Row],[Beginning Balance]]*$B$7,"")</f>
        <v/>
      </c>
      <c r="G548" s="12" t="str">
        <f>IF(Table2[[#This Row],[Period]]&lt;=$B$6,Table2[[#This Row],[Total Payment]]-Table2[[#This Row],[Interest Payment]],"")</f>
        <v/>
      </c>
      <c r="H548" s="12" t="str">
        <f>IF(Table2[[#This Row],[Period]]&lt;=$B$6,$B$8,"")</f>
        <v/>
      </c>
      <c r="I548" s="12" t="str">
        <f>IF(Table2[[#This Row],[Period]]&lt;=$B$6,Table2[[#This Row],[Beginning Balance]]-Table2[[#This Row],[Principal Payment]],"")</f>
        <v/>
      </c>
    </row>
    <row r="549" spans="4:9" x14ac:dyDescent="0.3">
      <c r="D549" t="str">
        <f t="shared" si="8"/>
        <v/>
      </c>
      <c r="E549" s="12" t="str">
        <f>IF(Table2[[#This Row],[Period]]&lt;=$B$6,IF(Table2[[#This Row],[Period]]=1,$B$4,I548),"")</f>
        <v/>
      </c>
      <c r="F549" s="12" t="str">
        <f>IF(Table2[[#This Row],[Period]]&lt;=$B$6,Table2[[#This Row],[Beginning Balance]]*$B$7,"")</f>
        <v/>
      </c>
      <c r="G549" s="12" t="str">
        <f>IF(Table2[[#This Row],[Period]]&lt;=$B$6,Table2[[#This Row],[Total Payment]]-Table2[[#This Row],[Interest Payment]],"")</f>
        <v/>
      </c>
      <c r="H549" s="12" t="str">
        <f>IF(Table2[[#This Row],[Period]]&lt;=$B$6,$B$8,"")</f>
        <v/>
      </c>
      <c r="I549" s="12" t="str">
        <f>IF(Table2[[#This Row],[Period]]&lt;=$B$6,Table2[[#This Row],[Beginning Balance]]-Table2[[#This Row],[Principal Payment]],"")</f>
        <v/>
      </c>
    </row>
    <row r="550" spans="4:9" x14ac:dyDescent="0.3">
      <c r="D550" t="str">
        <f t="shared" si="8"/>
        <v/>
      </c>
      <c r="E550" s="12" t="str">
        <f>IF(Table2[[#This Row],[Period]]&lt;=$B$6,IF(Table2[[#This Row],[Period]]=1,$B$4,I549),"")</f>
        <v/>
      </c>
      <c r="F550" s="12" t="str">
        <f>IF(Table2[[#This Row],[Period]]&lt;=$B$6,Table2[[#This Row],[Beginning Balance]]*$B$7,"")</f>
        <v/>
      </c>
      <c r="G550" s="12" t="str">
        <f>IF(Table2[[#This Row],[Period]]&lt;=$B$6,Table2[[#This Row],[Total Payment]]-Table2[[#This Row],[Interest Payment]],"")</f>
        <v/>
      </c>
      <c r="H550" s="12" t="str">
        <f>IF(Table2[[#This Row],[Period]]&lt;=$B$6,$B$8,"")</f>
        <v/>
      </c>
      <c r="I550" s="12" t="str">
        <f>IF(Table2[[#This Row],[Period]]&lt;=$B$6,Table2[[#This Row],[Beginning Balance]]-Table2[[#This Row],[Principal Payment]],"")</f>
        <v/>
      </c>
    </row>
    <row r="551" spans="4:9" x14ac:dyDescent="0.3">
      <c r="D551" t="str">
        <f t="shared" si="8"/>
        <v/>
      </c>
      <c r="E551" s="12" t="str">
        <f>IF(Table2[[#This Row],[Period]]&lt;=$B$6,IF(Table2[[#This Row],[Period]]=1,$B$4,I550),"")</f>
        <v/>
      </c>
      <c r="F551" s="12" t="str">
        <f>IF(Table2[[#This Row],[Period]]&lt;=$B$6,Table2[[#This Row],[Beginning Balance]]*$B$7,"")</f>
        <v/>
      </c>
      <c r="G551" s="12" t="str">
        <f>IF(Table2[[#This Row],[Period]]&lt;=$B$6,Table2[[#This Row],[Total Payment]]-Table2[[#This Row],[Interest Payment]],"")</f>
        <v/>
      </c>
      <c r="H551" s="12" t="str">
        <f>IF(Table2[[#This Row],[Period]]&lt;=$B$6,$B$8,"")</f>
        <v/>
      </c>
      <c r="I551" s="12" t="str">
        <f>IF(Table2[[#This Row],[Period]]&lt;=$B$6,Table2[[#This Row],[Beginning Balance]]-Table2[[#This Row],[Principal Payment]],"")</f>
        <v/>
      </c>
    </row>
    <row r="552" spans="4:9" x14ac:dyDescent="0.3">
      <c r="D552" t="str">
        <f t="shared" si="8"/>
        <v/>
      </c>
      <c r="E552" s="12" t="str">
        <f>IF(Table2[[#This Row],[Period]]&lt;=$B$6,IF(Table2[[#This Row],[Period]]=1,$B$4,I551),"")</f>
        <v/>
      </c>
      <c r="F552" s="12" t="str">
        <f>IF(Table2[[#This Row],[Period]]&lt;=$B$6,Table2[[#This Row],[Beginning Balance]]*$B$7,"")</f>
        <v/>
      </c>
      <c r="G552" s="12" t="str">
        <f>IF(Table2[[#This Row],[Period]]&lt;=$B$6,Table2[[#This Row],[Total Payment]]-Table2[[#This Row],[Interest Payment]],"")</f>
        <v/>
      </c>
      <c r="H552" s="12" t="str">
        <f>IF(Table2[[#This Row],[Period]]&lt;=$B$6,$B$8,"")</f>
        <v/>
      </c>
      <c r="I552" s="12" t="str">
        <f>IF(Table2[[#This Row],[Period]]&lt;=$B$6,Table2[[#This Row],[Beginning Balance]]-Table2[[#This Row],[Principal Payment]],"")</f>
        <v/>
      </c>
    </row>
    <row r="553" spans="4:9" x14ac:dyDescent="0.3">
      <c r="D553" t="str">
        <f t="shared" si="8"/>
        <v/>
      </c>
      <c r="E553" s="12" t="str">
        <f>IF(Table2[[#This Row],[Period]]&lt;=$B$6,IF(Table2[[#This Row],[Period]]=1,$B$4,I552),"")</f>
        <v/>
      </c>
      <c r="F553" s="12" t="str">
        <f>IF(Table2[[#This Row],[Period]]&lt;=$B$6,Table2[[#This Row],[Beginning Balance]]*$B$7,"")</f>
        <v/>
      </c>
      <c r="G553" s="12" t="str">
        <f>IF(Table2[[#This Row],[Period]]&lt;=$B$6,Table2[[#This Row],[Total Payment]]-Table2[[#This Row],[Interest Payment]],"")</f>
        <v/>
      </c>
      <c r="H553" s="12" t="str">
        <f>IF(Table2[[#This Row],[Period]]&lt;=$B$6,$B$8,"")</f>
        <v/>
      </c>
      <c r="I553" s="12" t="str">
        <f>IF(Table2[[#This Row],[Period]]&lt;=$B$6,Table2[[#This Row],[Beginning Balance]]-Table2[[#This Row],[Principal Payment]],"")</f>
        <v/>
      </c>
    </row>
    <row r="554" spans="4:9" x14ac:dyDescent="0.3">
      <c r="D554" t="str">
        <f t="shared" si="8"/>
        <v/>
      </c>
      <c r="E554" s="12" t="str">
        <f>IF(Table2[[#This Row],[Period]]&lt;=$B$6,IF(Table2[[#This Row],[Period]]=1,$B$4,I553),"")</f>
        <v/>
      </c>
      <c r="F554" s="12" t="str">
        <f>IF(Table2[[#This Row],[Period]]&lt;=$B$6,Table2[[#This Row],[Beginning Balance]]*$B$7,"")</f>
        <v/>
      </c>
      <c r="G554" s="12" t="str">
        <f>IF(Table2[[#This Row],[Period]]&lt;=$B$6,Table2[[#This Row],[Total Payment]]-Table2[[#This Row],[Interest Payment]],"")</f>
        <v/>
      </c>
      <c r="H554" s="12" t="str">
        <f>IF(Table2[[#This Row],[Period]]&lt;=$B$6,$B$8,"")</f>
        <v/>
      </c>
      <c r="I554" s="12" t="str">
        <f>IF(Table2[[#This Row],[Period]]&lt;=$B$6,Table2[[#This Row],[Beginning Balance]]-Table2[[#This Row],[Principal Payment]],"")</f>
        <v/>
      </c>
    </row>
    <row r="555" spans="4:9" x14ac:dyDescent="0.3">
      <c r="D555" t="str">
        <f t="shared" si="8"/>
        <v/>
      </c>
      <c r="E555" s="12" t="str">
        <f>IF(Table2[[#This Row],[Period]]&lt;=$B$6,IF(Table2[[#This Row],[Period]]=1,$B$4,I554),"")</f>
        <v/>
      </c>
      <c r="F555" s="12" t="str">
        <f>IF(Table2[[#This Row],[Period]]&lt;=$B$6,Table2[[#This Row],[Beginning Balance]]*$B$7,"")</f>
        <v/>
      </c>
      <c r="G555" s="12" t="str">
        <f>IF(Table2[[#This Row],[Period]]&lt;=$B$6,Table2[[#This Row],[Total Payment]]-Table2[[#This Row],[Interest Payment]],"")</f>
        <v/>
      </c>
      <c r="H555" s="12" t="str">
        <f>IF(Table2[[#This Row],[Period]]&lt;=$B$6,$B$8,"")</f>
        <v/>
      </c>
      <c r="I555" s="12" t="str">
        <f>IF(Table2[[#This Row],[Period]]&lt;=$B$6,Table2[[#This Row],[Beginning Balance]]-Table2[[#This Row],[Principal Payment]],"")</f>
        <v/>
      </c>
    </row>
    <row r="556" spans="4:9" x14ac:dyDescent="0.3">
      <c r="D556" t="str">
        <f t="shared" si="8"/>
        <v/>
      </c>
      <c r="E556" s="12" t="str">
        <f>IF(Table2[[#This Row],[Period]]&lt;=$B$6,IF(Table2[[#This Row],[Period]]=1,$B$4,I555),"")</f>
        <v/>
      </c>
      <c r="F556" s="12" t="str">
        <f>IF(Table2[[#This Row],[Period]]&lt;=$B$6,Table2[[#This Row],[Beginning Balance]]*$B$7,"")</f>
        <v/>
      </c>
      <c r="G556" s="12" t="str">
        <f>IF(Table2[[#This Row],[Period]]&lt;=$B$6,Table2[[#This Row],[Total Payment]]-Table2[[#This Row],[Interest Payment]],"")</f>
        <v/>
      </c>
      <c r="H556" s="12" t="str">
        <f>IF(Table2[[#This Row],[Period]]&lt;=$B$6,$B$8,"")</f>
        <v/>
      </c>
      <c r="I556" s="12" t="str">
        <f>IF(Table2[[#This Row],[Period]]&lt;=$B$6,Table2[[#This Row],[Beginning Balance]]-Table2[[#This Row],[Principal Payment]],"")</f>
        <v/>
      </c>
    </row>
    <row r="557" spans="4:9" x14ac:dyDescent="0.3">
      <c r="D557" t="str">
        <f t="shared" si="8"/>
        <v/>
      </c>
      <c r="E557" s="12" t="str">
        <f>IF(Table2[[#This Row],[Period]]&lt;=$B$6,IF(Table2[[#This Row],[Period]]=1,$B$4,I556),"")</f>
        <v/>
      </c>
      <c r="F557" s="12" t="str">
        <f>IF(Table2[[#This Row],[Period]]&lt;=$B$6,Table2[[#This Row],[Beginning Balance]]*$B$7,"")</f>
        <v/>
      </c>
      <c r="G557" s="12" t="str">
        <f>IF(Table2[[#This Row],[Period]]&lt;=$B$6,Table2[[#This Row],[Total Payment]]-Table2[[#This Row],[Interest Payment]],"")</f>
        <v/>
      </c>
      <c r="H557" s="12" t="str">
        <f>IF(Table2[[#This Row],[Period]]&lt;=$B$6,$B$8,"")</f>
        <v/>
      </c>
      <c r="I557" s="12" t="str">
        <f>IF(Table2[[#This Row],[Period]]&lt;=$B$6,Table2[[#This Row],[Beginning Balance]]-Table2[[#This Row],[Principal Payment]],"")</f>
        <v/>
      </c>
    </row>
    <row r="558" spans="4:9" x14ac:dyDescent="0.3">
      <c r="D558" t="str">
        <f t="shared" si="8"/>
        <v/>
      </c>
      <c r="E558" s="12" t="str">
        <f>IF(Table2[[#This Row],[Period]]&lt;=$B$6,IF(Table2[[#This Row],[Period]]=1,$B$4,I557),"")</f>
        <v/>
      </c>
      <c r="F558" s="12" t="str">
        <f>IF(Table2[[#This Row],[Period]]&lt;=$B$6,Table2[[#This Row],[Beginning Balance]]*$B$7,"")</f>
        <v/>
      </c>
      <c r="G558" s="12" t="str">
        <f>IF(Table2[[#This Row],[Period]]&lt;=$B$6,Table2[[#This Row],[Total Payment]]-Table2[[#This Row],[Interest Payment]],"")</f>
        <v/>
      </c>
      <c r="H558" s="12" t="str">
        <f>IF(Table2[[#This Row],[Period]]&lt;=$B$6,$B$8,"")</f>
        <v/>
      </c>
      <c r="I558" s="12" t="str">
        <f>IF(Table2[[#This Row],[Period]]&lt;=$B$6,Table2[[#This Row],[Beginning Balance]]-Table2[[#This Row],[Principal Payment]],"")</f>
        <v/>
      </c>
    </row>
    <row r="559" spans="4:9" x14ac:dyDescent="0.3">
      <c r="D559" t="str">
        <f t="shared" si="8"/>
        <v/>
      </c>
      <c r="E559" s="12" t="str">
        <f>IF(Table2[[#This Row],[Period]]&lt;=$B$6,IF(Table2[[#This Row],[Period]]=1,$B$4,I558),"")</f>
        <v/>
      </c>
      <c r="F559" s="12" t="str">
        <f>IF(Table2[[#This Row],[Period]]&lt;=$B$6,Table2[[#This Row],[Beginning Balance]]*$B$7,"")</f>
        <v/>
      </c>
      <c r="G559" s="12" t="str">
        <f>IF(Table2[[#This Row],[Period]]&lt;=$B$6,Table2[[#This Row],[Total Payment]]-Table2[[#This Row],[Interest Payment]],"")</f>
        <v/>
      </c>
      <c r="H559" s="12" t="str">
        <f>IF(Table2[[#This Row],[Period]]&lt;=$B$6,$B$8,"")</f>
        <v/>
      </c>
      <c r="I559" s="12" t="str">
        <f>IF(Table2[[#This Row],[Period]]&lt;=$B$6,Table2[[#This Row],[Beginning Balance]]-Table2[[#This Row],[Principal Payment]],"")</f>
        <v/>
      </c>
    </row>
    <row r="560" spans="4:9" x14ac:dyDescent="0.3">
      <c r="D560" t="str">
        <f t="shared" si="8"/>
        <v/>
      </c>
      <c r="E560" s="12" t="str">
        <f>IF(Table2[[#This Row],[Period]]&lt;=$B$6,IF(Table2[[#This Row],[Period]]=1,$B$4,I559),"")</f>
        <v/>
      </c>
      <c r="F560" s="12" t="str">
        <f>IF(Table2[[#This Row],[Period]]&lt;=$B$6,Table2[[#This Row],[Beginning Balance]]*$B$7,"")</f>
        <v/>
      </c>
      <c r="G560" s="12" t="str">
        <f>IF(Table2[[#This Row],[Period]]&lt;=$B$6,Table2[[#This Row],[Total Payment]]-Table2[[#This Row],[Interest Payment]],"")</f>
        <v/>
      </c>
      <c r="H560" s="12" t="str">
        <f>IF(Table2[[#This Row],[Period]]&lt;=$B$6,$B$8,"")</f>
        <v/>
      </c>
      <c r="I560" s="12" t="str">
        <f>IF(Table2[[#This Row],[Period]]&lt;=$B$6,Table2[[#This Row],[Beginning Balance]]-Table2[[#This Row],[Principal Payment]],"")</f>
        <v/>
      </c>
    </row>
    <row r="561" spans="4:9" x14ac:dyDescent="0.3">
      <c r="D561" t="str">
        <f t="shared" si="8"/>
        <v/>
      </c>
      <c r="E561" s="12" t="str">
        <f>IF(Table2[[#This Row],[Period]]&lt;=$B$6,IF(Table2[[#This Row],[Period]]=1,$B$4,I560),"")</f>
        <v/>
      </c>
      <c r="F561" s="12" t="str">
        <f>IF(Table2[[#This Row],[Period]]&lt;=$B$6,Table2[[#This Row],[Beginning Balance]]*$B$7,"")</f>
        <v/>
      </c>
      <c r="G561" s="12" t="str">
        <f>IF(Table2[[#This Row],[Period]]&lt;=$B$6,Table2[[#This Row],[Total Payment]]-Table2[[#This Row],[Interest Payment]],"")</f>
        <v/>
      </c>
      <c r="H561" s="12" t="str">
        <f>IF(Table2[[#This Row],[Period]]&lt;=$B$6,$B$8,"")</f>
        <v/>
      </c>
      <c r="I561" s="12" t="str">
        <f>IF(Table2[[#This Row],[Period]]&lt;=$B$6,Table2[[#This Row],[Beginning Balance]]-Table2[[#This Row],[Principal Payment]],"")</f>
        <v/>
      </c>
    </row>
    <row r="562" spans="4:9" x14ac:dyDescent="0.3">
      <c r="D562" t="str">
        <f t="shared" si="8"/>
        <v/>
      </c>
      <c r="E562" s="12" t="str">
        <f>IF(Table2[[#This Row],[Period]]&lt;=$B$6,IF(Table2[[#This Row],[Period]]=1,$B$4,I561),"")</f>
        <v/>
      </c>
      <c r="F562" s="12" t="str">
        <f>IF(Table2[[#This Row],[Period]]&lt;=$B$6,Table2[[#This Row],[Beginning Balance]]*$B$7,"")</f>
        <v/>
      </c>
      <c r="G562" s="12" t="str">
        <f>IF(Table2[[#This Row],[Period]]&lt;=$B$6,Table2[[#This Row],[Total Payment]]-Table2[[#This Row],[Interest Payment]],"")</f>
        <v/>
      </c>
      <c r="H562" s="12" t="str">
        <f>IF(Table2[[#This Row],[Period]]&lt;=$B$6,$B$8,"")</f>
        <v/>
      </c>
      <c r="I562" s="12" t="str">
        <f>IF(Table2[[#This Row],[Period]]&lt;=$B$6,Table2[[#This Row],[Beginning Balance]]-Table2[[#This Row],[Principal Payment]],"")</f>
        <v/>
      </c>
    </row>
    <row r="563" spans="4:9" x14ac:dyDescent="0.3">
      <c r="D563" t="str">
        <f t="shared" si="8"/>
        <v/>
      </c>
      <c r="E563" s="12" t="str">
        <f>IF(Table2[[#This Row],[Period]]&lt;=$B$6,IF(Table2[[#This Row],[Period]]=1,$B$4,I562),"")</f>
        <v/>
      </c>
      <c r="F563" s="12" t="str">
        <f>IF(Table2[[#This Row],[Period]]&lt;=$B$6,Table2[[#This Row],[Beginning Balance]]*$B$7,"")</f>
        <v/>
      </c>
      <c r="G563" s="12" t="str">
        <f>IF(Table2[[#This Row],[Period]]&lt;=$B$6,Table2[[#This Row],[Total Payment]]-Table2[[#This Row],[Interest Payment]],"")</f>
        <v/>
      </c>
      <c r="H563" s="12" t="str">
        <f>IF(Table2[[#This Row],[Period]]&lt;=$B$6,$B$8,"")</f>
        <v/>
      </c>
      <c r="I563" s="12" t="str">
        <f>IF(Table2[[#This Row],[Period]]&lt;=$B$6,Table2[[#This Row],[Beginning Balance]]-Table2[[#This Row],[Principal Payment]],"")</f>
        <v/>
      </c>
    </row>
    <row r="564" spans="4:9" x14ac:dyDescent="0.3">
      <c r="D564" t="str">
        <f t="shared" si="8"/>
        <v/>
      </c>
      <c r="E564" s="12" t="str">
        <f>IF(Table2[[#This Row],[Period]]&lt;=$B$6,IF(Table2[[#This Row],[Period]]=1,$B$4,I563),"")</f>
        <v/>
      </c>
      <c r="F564" s="12" t="str">
        <f>IF(Table2[[#This Row],[Period]]&lt;=$B$6,Table2[[#This Row],[Beginning Balance]]*$B$7,"")</f>
        <v/>
      </c>
      <c r="G564" s="12" t="str">
        <f>IF(Table2[[#This Row],[Period]]&lt;=$B$6,Table2[[#This Row],[Total Payment]]-Table2[[#This Row],[Interest Payment]],"")</f>
        <v/>
      </c>
      <c r="H564" s="12" t="str">
        <f>IF(Table2[[#This Row],[Period]]&lt;=$B$6,$B$8,"")</f>
        <v/>
      </c>
      <c r="I564" s="12" t="str">
        <f>IF(Table2[[#This Row],[Period]]&lt;=$B$6,Table2[[#This Row],[Beginning Balance]]-Table2[[#This Row],[Principal Payment]],"")</f>
        <v/>
      </c>
    </row>
    <row r="565" spans="4:9" x14ac:dyDescent="0.3">
      <c r="D565" t="str">
        <f t="shared" si="8"/>
        <v/>
      </c>
      <c r="E565" s="12" t="str">
        <f>IF(Table2[[#This Row],[Period]]&lt;=$B$6,IF(Table2[[#This Row],[Period]]=1,$B$4,I564),"")</f>
        <v/>
      </c>
      <c r="F565" s="12" t="str">
        <f>IF(Table2[[#This Row],[Period]]&lt;=$B$6,Table2[[#This Row],[Beginning Balance]]*$B$7,"")</f>
        <v/>
      </c>
      <c r="G565" s="12" t="str">
        <f>IF(Table2[[#This Row],[Period]]&lt;=$B$6,Table2[[#This Row],[Total Payment]]-Table2[[#This Row],[Interest Payment]],"")</f>
        <v/>
      </c>
      <c r="H565" s="12" t="str">
        <f>IF(Table2[[#This Row],[Period]]&lt;=$B$6,$B$8,"")</f>
        <v/>
      </c>
      <c r="I565" s="12" t="str">
        <f>IF(Table2[[#This Row],[Period]]&lt;=$B$6,Table2[[#This Row],[Beginning Balance]]-Table2[[#This Row],[Principal Payment]],"")</f>
        <v/>
      </c>
    </row>
    <row r="566" spans="4:9" x14ac:dyDescent="0.3">
      <c r="D566" t="str">
        <f t="shared" si="8"/>
        <v/>
      </c>
      <c r="E566" s="12" t="str">
        <f>IF(Table2[[#This Row],[Period]]&lt;=$B$6,IF(Table2[[#This Row],[Period]]=1,$B$4,I565),"")</f>
        <v/>
      </c>
      <c r="F566" s="12" t="str">
        <f>IF(Table2[[#This Row],[Period]]&lt;=$B$6,Table2[[#This Row],[Beginning Balance]]*$B$7,"")</f>
        <v/>
      </c>
      <c r="G566" s="12" t="str">
        <f>IF(Table2[[#This Row],[Period]]&lt;=$B$6,Table2[[#This Row],[Total Payment]]-Table2[[#This Row],[Interest Payment]],"")</f>
        <v/>
      </c>
      <c r="H566" s="12" t="str">
        <f>IF(Table2[[#This Row],[Period]]&lt;=$B$6,$B$8,"")</f>
        <v/>
      </c>
      <c r="I566" s="12" t="str">
        <f>IF(Table2[[#This Row],[Period]]&lt;=$B$6,Table2[[#This Row],[Beginning Balance]]-Table2[[#This Row],[Principal Payment]],"")</f>
        <v/>
      </c>
    </row>
    <row r="567" spans="4:9" x14ac:dyDescent="0.3">
      <c r="D567" t="str">
        <f t="shared" si="8"/>
        <v/>
      </c>
      <c r="E567" s="12" t="str">
        <f>IF(Table2[[#This Row],[Period]]&lt;=$B$6,IF(Table2[[#This Row],[Period]]=1,$B$4,I566),"")</f>
        <v/>
      </c>
      <c r="F567" s="12" t="str">
        <f>IF(Table2[[#This Row],[Period]]&lt;=$B$6,Table2[[#This Row],[Beginning Balance]]*$B$7,"")</f>
        <v/>
      </c>
      <c r="G567" s="12" t="str">
        <f>IF(Table2[[#This Row],[Period]]&lt;=$B$6,Table2[[#This Row],[Total Payment]]-Table2[[#This Row],[Interest Payment]],"")</f>
        <v/>
      </c>
      <c r="H567" s="12" t="str">
        <f>IF(Table2[[#This Row],[Period]]&lt;=$B$6,$B$8,"")</f>
        <v/>
      </c>
      <c r="I567" s="12" t="str">
        <f>IF(Table2[[#This Row],[Period]]&lt;=$B$6,Table2[[#This Row],[Beginning Balance]]-Table2[[#This Row],[Principal Payment]],"")</f>
        <v/>
      </c>
    </row>
    <row r="568" spans="4:9" x14ac:dyDescent="0.3">
      <c r="D568" t="str">
        <f t="shared" si="8"/>
        <v/>
      </c>
      <c r="E568" s="12" t="str">
        <f>IF(Table2[[#This Row],[Period]]&lt;=$B$6,IF(Table2[[#This Row],[Period]]=1,$B$4,I567),"")</f>
        <v/>
      </c>
      <c r="F568" s="12" t="str">
        <f>IF(Table2[[#This Row],[Period]]&lt;=$B$6,Table2[[#This Row],[Beginning Balance]]*$B$7,"")</f>
        <v/>
      </c>
      <c r="G568" s="12" t="str">
        <f>IF(Table2[[#This Row],[Period]]&lt;=$B$6,Table2[[#This Row],[Total Payment]]-Table2[[#This Row],[Interest Payment]],"")</f>
        <v/>
      </c>
      <c r="H568" s="12" t="str">
        <f>IF(Table2[[#This Row],[Period]]&lt;=$B$6,$B$8,"")</f>
        <v/>
      </c>
      <c r="I568" s="12" t="str">
        <f>IF(Table2[[#This Row],[Period]]&lt;=$B$6,Table2[[#This Row],[Beginning Balance]]-Table2[[#This Row],[Principal Payment]],"")</f>
        <v/>
      </c>
    </row>
    <row r="569" spans="4:9" x14ac:dyDescent="0.3">
      <c r="D569" t="str">
        <f t="shared" si="8"/>
        <v/>
      </c>
      <c r="E569" s="12" t="str">
        <f>IF(Table2[[#This Row],[Period]]&lt;=$B$6,IF(Table2[[#This Row],[Period]]=1,$B$4,I568),"")</f>
        <v/>
      </c>
      <c r="F569" s="12" t="str">
        <f>IF(Table2[[#This Row],[Period]]&lt;=$B$6,Table2[[#This Row],[Beginning Balance]]*$B$7,"")</f>
        <v/>
      </c>
      <c r="G569" s="12" t="str">
        <f>IF(Table2[[#This Row],[Period]]&lt;=$B$6,Table2[[#This Row],[Total Payment]]-Table2[[#This Row],[Interest Payment]],"")</f>
        <v/>
      </c>
      <c r="H569" s="12" t="str">
        <f>IF(Table2[[#This Row],[Period]]&lt;=$B$6,$B$8,"")</f>
        <v/>
      </c>
      <c r="I569" s="12" t="str">
        <f>IF(Table2[[#This Row],[Period]]&lt;=$B$6,Table2[[#This Row],[Beginning Balance]]-Table2[[#This Row],[Principal Payment]],"")</f>
        <v/>
      </c>
    </row>
    <row r="570" spans="4:9" x14ac:dyDescent="0.3">
      <c r="D570" t="str">
        <f t="shared" si="8"/>
        <v/>
      </c>
      <c r="E570" s="12" t="str">
        <f>IF(Table2[[#This Row],[Period]]&lt;=$B$6,IF(Table2[[#This Row],[Period]]=1,$B$4,I569),"")</f>
        <v/>
      </c>
      <c r="F570" s="12" t="str">
        <f>IF(Table2[[#This Row],[Period]]&lt;=$B$6,Table2[[#This Row],[Beginning Balance]]*$B$7,"")</f>
        <v/>
      </c>
      <c r="G570" s="12" t="str">
        <f>IF(Table2[[#This Row],[Period]]&lt;=$B$6,Table2[[#This Row],[Total Payment]]-Table2[[#This Row],[Interest Payment]],"")</f>
        <v/>
      </c>
      <c r="H570" s="12" t="str">
        <f>IF(Table2[[#This Row],[Period]]&lt;=$B$6,$B$8,"")</f>
        <v/>
      </c>
      <c r="I570" s="12" t="str">
        <f>IF(Table2[[#This Row],[Period]]&lt;=$B$6,Table2[[#This Row],[Beginning Balance]]-Table2[[#This Row],[Principal Payment]],"")</f>
        <v/>
      </c>
    </row>
    <row r="571" spans="4:9" x14ac:dyDescent="0.3">
      <c r="D571" t="str">
        <f t="shared" si="8"/>
        <v/>
      </c>
      <c r="E571" s="12" t="str">
        <f>IF(Table2[[#This Row],[Period]]&lt;=$B$6,IF(Table2[[#This Row],[Period]]=1,$B$4,I570),"")</f>
        <v/>
      </c>
      <c r="F571" s="12" t="str">
        <f>IF(Table2[[#This Row],[Period]]&lt;=$B$6,Table2[[#This Row],[Beginning Balance]]*$B$7,"")</f>
        <v/>
      </c>
      <c r="G571" s="12" t="str">
        <f>IF(Table2[[#This Row],[Period]]&lt;=$B$6,Table2[[#This Row],[Total Payment]]-Table2[[#This Row],[Interest Payment]],"")</f>
        <v/>
      </c>
      <c r="H571" s="12" t="str">
        <f>IF(Table2[[#This Row],[Period]]&lt;=$B$6,$B$8,"")</f>
        <v/>
      </c>
      <c r="I571" s="12" t="str">
        <f>IF(Table2[[#This Row],[Period]]&lt;=$B$6,Table2[[#This Row],[Beginning Balance]]-Table2[[#This Row],[Principal Payment]],"")</f>
        <v/>
      </c>
    </row>
    <row r="572" spans="4:9" x14ac:dyDescent="0.3">
      <c r="D572" t="str">
        <f t="shared" si="8"/>
        <v/>
      </c>
      <c r="E572" s="12" t="str">
        <f>IF(Table2[[#This Row],[Period]]&lt;=$B$6,IF(Table2[[#This Row],[Period]]=1,$B$4,I571),"")</f>
        <v/>
      </c>
      <c r="F572" s="12" t="str">
        <f>IF(Table2[[#This Row],[Period]]&lt;=$B$6,Table2[[#This Row],[Beginning Balance]]*$B$7,"")</f>
        <v/>
      </c>
      <c r="G572" s="12" t="str">
        <f>IF(Table2[[#This Row],[Period]]&lt;=$B$6,Table2[[#This Row],[Total Payment]]-Table2[[#This Row],[Interest Payment]],"")</f>
        <v/>
      </c>
      <c r="H572" s="12" t="str">
        <f>IF(Table2[[#This Row],[Period]]&lt;=$B$6,$B$8,"")</f>
        <v/>
      </c>
      <c r="I572" s="12" t="str">
        <f>IF(Table2[[#This Row],[Period]]&lt;=$B$6,Table2[[#This Row],[Beginning Balance]]-Table2[[#This Row],[Principal Payment]],"")</f>
        <v/>
      </c>
    </row>
    <row r="573" spans="4:9" x14ac:dyDescent="0.3">
      <c r="D573" t="str">
        <f t="shared" si="8"/>
        <v/>
      </c>
      <c r="E573" s="12" t="str">
        <f>IF(Table2[[#This Row],[Period]]&lt;=$B$6,IF(Table2[[#This Row],[Period]]=1,$B$4,I572),"")</f>
        <v/>
      </c>
      <c r="F573" s="12" t="str">
        <f>IF(Table2[[#This Row],[Period]]&lt;=$B$6,Table2[[#This Row],[Beginning Balance]]*$B$7,"")</f>
        <v/>
      </c>
      <c r="G573" s="12" t="str">
        <f>IF(Table2[[#This Row],[Period]]&lt;=$B$6,Table2[[#This Row],[Total Payment]]-Table2[[#This Row],[Interest Payment]],"")</f>
        <v/>
      </c>
      <c r="H573" s="12" t="str">
        <f>IF(Table2[[#This Row],[Period]]&lt;=$B$6,$B$8,"")</f>
        <v/>
      </c>
      <c r="I573" s="12" t="str">
        <f>IF(Table2[[#This Row],[Period]]&lt;=$B$6,Table2[[#This Row],[Beginning Balance]]-Table2[[#This Row],[Principal Payment]],"")</f>
        <v/>
      </c>
    </row>
    <row r="574" spans="4:9" x14ac:dyDescent="0.3">
      <c r="D574" t="str">
        <f t="shared" si="8"/>
        <v/>
      </c>
      <c r="E574" s="12" t="str">
        <f>IF(Table2[[#This Row],[Period]]&lt;=$B$6,IF(Table2[[#This Row],[Period]]=1,$B$4,I573),"")</f>
        <v/>
      </c>
      <c r="F574" s="12" t="str">
        <f>IF(Table2[[#This Row],[Period]]&lt;=$B$6,Table2[[#This Row],[Beginning Balance]]*$B$7,"")</f>
        <v/>
      </c>
      <c r="G574" s="12" t="str">
        <f>IF(Table2[[#This Row],[Period]]&lt;=$B$6,Table2[[#This Row],[Total Payment]]-Table2[[#This Row],[Interest Payment]],"")</f>
        <v/>
      </c>
      <c r="H574" s="12" t="str">
        <f>IF(Table2[[#This Row],[Period]]&lt;=$B$6,$B$8,"")</f>
        <v/>
      </c>
      <c r="I574" s="12" t="str">
        <f>IF(Table2[[#This Row],[Period]]&lt;=$B$6,Table2[[#This Row],[Beginning Balance]]-Table2[[#This Row],[Principal Payment]],"")</f>
        <v/>
      </c>
    </row>
    <row r="575" spans="4:9" x14ac:dyDescent="0.3">
      <c r="D575" t="str">
        <f t="shared" si="8"/>
        <v/>
      </c>
      <c r="E575" s="12" t="str">
        <f>IF(Table2[[#This Row],[Period]]&lt;=$B$6,IF(Table2[[#This Row],[Period]]=1,$B$4,I574),"")</f>
        <v/>
      </c>
      <c r="F575" s="12" t="str">
        <f>IF(Table2[[#This Row],[Period]]&lt;=$B$6,Table2[[#This Row],[Beginning Balance]]*$B$7,"")</f>
        <v/>
      </c>
      <c r="G575" s="12" t="str">
        <f>IF(Table2[[#This Row],[Period]]&lt;=$B$6,Table2[[#This Row],[Total Payment]]-Table2[[#This Row],[Interest Payment]],"")</f>
        <v/>
      </c>
      <c r="H575" s="12" t="str">
        <f>IF(Table2[[#This Row],[Period]]&lt;=$B$6,$B$8,"")</f>
        <v/>
      </c>
      <c r="I575" s="12" t="str">
        <f>IF(Table2[[#This Row],[Period]]&lt;=$B$6,Table2[[#This Row],[Beginning Balance]]-Table2[[#This Row],[Principal Payment]],"")</f>
        <v/>
      </c>
    </row>
    <row r="576" spans="4:9" x14ac:dyDescent="0.3">
      <c r="D576" t="str">
        <f t="shared" si="8"/>
        <v/>
      </c>
      <c r="E576" s="12" t="str">
        <f>IF(Table2[[#This Row],[Period]]&lt;=$B$6,IF(Table2[[#This Row],[Period]]=1,$B$4,I575),"")</f>
        <v/>
      </c>
      <c r="F576" s="12" t="str">
        <f>IF(Table2[[#This Row],[Period]]&lt;=$B$6,Table2[[#This Row],[Beginning Balance]]*$B$7,"")</f>
        <v/>
      </c>
      <c r="G576" s="12" t="str">
        <f>IF(Table2[[#This Row],[Period]]&lt;=$B$6,Table2[[#This Row],[Total Payment]]-Table2[[#This Row],[Interest Payment]],"")</f>
        <v/>
      </c>
      <c r="H576" s="12" t="str">
        <f>IF(Table2[[#This Row],[Period]]&lt;=$B$6,$B$8,"")</f>
        <v/>
      </c>
      <c r="I576" s="12" t="str">
        <f>IF(Table2[[#This Row],[Period]]&lt;=$B$6,Table2[[#This Row],[Beginning Balance]]-Table2[[#This Row],[Principal Payment]],"")</f>
        <v/>
      </c>
    </row>
    <row r="577" spans="4:9" x14ac:dyDescent="0.3">
      <c r="D577" t="str">
        <f t="shared" si="8"/>
        <v/>
      </c>
      <c r="E577" s="12" t="str">
        <f>IF(Table2[[#This Row],[Period]]&lt;=$B$6,IF(Table2[[#This Row],[Period]]=1,$B$4,I576),"")</f>
        <v/>
      </c>
      <c r="F577" s="12" t="str">
        <f>IF(Table2[[#This Row],[Period]]&lt;=$B$6,Table2[[#This Row],[Beginning Balance]]*$B$7,"")</f>
        <v/>
      </c>
      <c r="G577" s="12" t="str">
        <f>IF(Table2[[#This Row],[Period]]&lt;=$B$6,Table2[[#This Row],[Total Payment]]-Table2[[#This Row],[Interest Payment]],"")</f>
        <v/>
      </c>
      <c r="H577" s="12" t="str">
        <f>IF(Table2[[#This Row],[Period]]&lt;=$B$6,$B$8,"")</f>
        <v/>
      </c>
      <c r="I577" s="12" t="str">
        <f>IF(Table2[[#This Row],[Period]]&lt;=$B$6,Table2[[#This Row],[Beginning Balance]]-Table2[[#This Row],[Principal Payment]],"")</f>
        <v/>
      </c>
    </row>
    <row r="578" spans="4:9" x14ac:dyDescent="0.3">
      <c r="D578" t="str">
        <f t="shared" ref="D578:D641" si="9">IF(ROW(D578)-1 &lt;=$B$6,ROW(D578)-1,"")</f>
        <v/>
      </c>
      <c r="E578" s="12" t="str">
        <f>IF(Table2[[#This Row],[Period]]&lt;=$B$6,IF(Table2[[#This Row],[Period]]=1,$B$4,I577),"")</f>
        <v/>
      </c>
      <c r="F578" s="12" t="str">
        <f>IF(Table2[[#This Row],[Period]]&lt;=$B$6,Table2[[#This Row],[Beginning Balance]]*$B$7,"")</f>
        <v/>
      </c>
      <c r="G578" s="12" t="str">
        <f>IF(Table2[[#This Row],[Period]]&lt;=$B$6,Table2[[#This Row],[Total Payment]]-Table2[[#This Row],[Interest Payment]],"")</f>
        <v/>
      </c>
      <c r="H578" s="12" t="str">
        <f>IF(Table2[[#This Row],[Period]]&lt;=$B$6,$B$8,"")</f>
        <v/>
      </c>
      <c r="I578" s="12" t="str">
        <f>IF(Table2[[#This Row],[Period]]&lt;=$B$6,Table2[[#This Row],[Beginning Balance]]-Table2[[#This Row],[Principal Payment]],"")</f>
        <v/>
      </c>
    </row>
    <row r="579" spans="4:9" x14ac:dyDescent="0.3">
      <c r="D579" t="str">
        <f t="shared" si="9"/>
        <v/>
      </c>
      <c r="E579" s="12" t="str">
        <f>IF(Table2[[#This Row],[Period]]&lt;=$B$6,IF(Table2[[#This Row],[Period]]=1,$B$4,I578),"")</f>
        <v/>
      </c>
      <c r="F579" s="12" t="str">
        <f>IF(Table2[[#This Row],[Period]]&lt;=$B$6,Table2[[#This Row],[Beginning Balance]]*$B$7,"")</f>
        <v/>
      </c>
      <c r="G579" s="12" t="str">
        <f>IF(Table2[[#This Row],[Period]]&lt;=$B$6,Table2[[#This Row],[Total Payment]]-Table2[[#This Row],[Interest Payment]],"")</f>
        <v/>
      </c>
      <c r="H579" s="12" t="str">
        <f>IF(Table2[[#This Row],[Period]]&lt;=$B$6,$B$8,"")</f>
        <v/>
      </c>
      <c r="I579" s="12" t="str">
        <f>IF(Table2[[#This Row],[Period]]&lt;=$B$6,Table2[[#This Row],[Beginning Balance]]-Table2[[#This Row],[Principal Payment]],"")</f>
        <v/>
      </c>
    </row>
    <row r="580" spans="4:9" x14ac:dyDescent="0.3">
      <c r="D580" t="str">
        <f t="shared" si="9"/>
        <v/>
      </c>
      <c r="E580" s="12" t="str">
        <f>IF(Table2[[#This Row],[Period]]&lt;=$B$6,IF(Table2[[#This Row],[Period]]=1,$B$4,I579),"")</f>
        <v/>
      </c>
      <c r="F580" s="12" t="str">
        <f>IF(Table2[[#This Row],[Period]]&lt;=$B$6,Table2[[#This Row],[Beginning Balance]]*$B$7,"")</f>
        <v/>
      </c>
      <c r="G580" s="12" t="str">
        <f>IF(Table2[[#This Row],[Period]]&lt;=$B$6,Table2[[#This Row],[Total Payment]]-Table2[[#This Row],[Interest Payment]],"")</f>
        <v/>
      </c>
      <c r="H580" s="12" t="str">
        <f>IF(Table2[[#This Row],[Period]]&lt;=$B$6,$B$8,"")</f>
        <v/>
      </c>
      <c r="I580" s="12" t="str">
        <f>IF(Table2[[#This Row],[Period]]&lt;=$B$6,Table2[[#This Row],[Beginning Balance]]-Table2[[#This Row],[Principal Payment]],"")</f>
        <v/>
      </c>
    </row>
    <row r="581" spans="4:9" x14ac:dyDescent="0.3">
      <c r="D581" t="str">
        <f t="shared" si="9"/>
        <v/>
      </c>
      <c r="E581" s="12" t="str">
        <f>IF(Table2[[#This Row],[Period]]&lt;=$B$6,IF(Table2[[#This Row],[Period]]=1,$B$4,I580),"")</f>
        <v/>
      </c>
      <c r="F581" s="12" t="str">
        <f>IF(Table2[[#This Row],[Period]]&lt;=$B$6,Table2[[#This Row],[Beginning Balance]]*$B$7,"")</f>
        <v/>
      </c>
      <c r="G581" s="12" t="str">
        <f>IF(Table2[[#This Row],[Period]]&lt;=$B$6,Table2[[#This Row],[Total Payment]]-Table2[[#This Row],[Interest Payment]],"")</f>
        <v/>
      </c>
      <c r="H581" s="12" t="str">
        <f>IF(Table2[[#This Row],[Period]]&lt;=$B$6,$B$8,"")</f>
        <v/>
      </c>
      <c r="I581" s="12" t="str">
        <f>IF(Table2[[#This Row],[Period]]&lt;=$B$6,Table2[[#This Row],[Beginning Balance]]-Table2[[#This Row],[Principal Payment]],"")</f>
        <v/>
      </c>
    </row>
    <row r="582" spans="4:9" x14ac:dyDescent="0.3">
      <c r="D582" t="str">
        <f t="shared" si="9"/>
        <v/>
      </c>
      <c r="E582" s="12" t="str">
        <f>IF(Table2[[#This Row],[Period]]&lt;=$B$6,IF(Table2[[#This Row],[Period]]=1,$B$4,I581),"")</f>
        <v/>
      </c>
      <c r="F582" s="12" t="str">
        <f>IF(Table2[[#This Row],[Period]]&lt;=$B$6,Table2[[#This Row],[Beginning Balance]]*$B$7,"")</f>
        <v/>
      </c>
      <c r="G582" s="12" t="str">
        <f>IF(Table2[[#This Row],[Period]]&lt;=$B$6,Table2[[#This Row],[Total Payment]]-Table2[[#This Row],[Interest Payment]],"")</f>
        <v/>
      </c>
      <c r="H582" s="12" t="str">
        <f>IF(Table2[[#This Row],[Period]]&lt;=$B$6,$B$8,"")</f>
        <v/>
      </c>
      <c r="I582" s="12" t="str">
        <f>IF(Table2[[#This Row],[Period]]&lt;=$B$6,Table2[[#This Row],[Beginning Balance]]-Table2[[#This Row],[Principal Payment]],"")</f>
        <v/>
      </c>
    </row>
    <row r="583" spans="4:9" x14ac:dyDescent="0.3">
      <c r="D583" t="str">
        <f t="shared" si="9"/>
        <v/>
      </c>
      <c r="E583" s="12" t="str">
        <f>IF(Table2[[#This Row],[Period]]&lt;=$B$6,IF(Table2[[#This Row],[Period]]=1,$B$4,I582),"")</f>
        <v/>
      </c>
      <c r="F583" s="12" t="str">
        <f>IF(Table2[[#This Row],[Period]]&lt;=$B$6,Table2[[#This Row],[Beginning Balance]]*$B$7,"")</f>
        <v/>
      </c>
      <c r="G583" s="12" t="str">
        <f>IF(Table2[[#This Row],[Period]]&lt;=$B$6,Table2[[#This Row],[Total Payment]]-Table2[[#This Row],[Interest Payment]],"")</f>
        <v/>
      </c>
      <c r="H583" s="12" t="str">
        <f>IF(Table2[[#This Row],[Period]]&lt;=$B$6,$B$8,"")</f>
        <v/>
      </c>
      <c r="I583" s="12" t="str">
        <f>IF(Table2[[#This Row],[Period]]&lt;=$B$6,Table2[[#This Row],[Beginning Balance]]-Table2[[#This Row],[Principal Payment]],"")</f>
        <v/>
      </c>
    </row>
    <row r="584" spans="4:9" x14ac:dyDescent="0.3">
      <c r="D584" t="str">
        <f t="shared" si="9"/>
        <v/>
      </c>
      <c r="E584" s="12" t="str">
        <f>IF(Table2[[#This Row],[Period]]&lt;=$B$6,IF(Table2[[#This Row],[Period]]=1,$B$4,I583),"")</f>
        <v/>
      </c>
      <c r="F584" s="12" t="str">
        <f>IF(Table2[[#This Row],[Period]]&lt;=$B$6,Table2[[#This Row],[Beginning Balance]]*$B$7,"")</f>
        <v/>
      </c>
      <c r="G584" s="12" t="str">
        <f>IF(Table2[[#This Row],[Period]]&lt;=$B$6,Table2[[#This Row],[Total Payment]]-Table2[[#This Row],[Interest Payment]],"")</f>
        <v/>
      </c>
      <c r="H584" s="12" t="str">
        <f>IF(Table2[[#This Row],[Period]]&lt;=$B$6,$B$8,"")</f>
        <v/>
      </c>
      <c r="I584" s="12" t="str">
        <f>IF(Table2[[#This Row],[Period]]&lt;=$B$6,Table2[[#This Row],[Beginning Balance]]-Table2[[#This Row],[Principal Payment]],"")</f>
        <v/>
      </c>
    </row>
    <row r="585" spans="4:9" x14ac:dyDescent="0.3">
      <c r="D585" t="str">
        <f t="shared" si="9"/>
        <v/>
      </c>
      <c r="E585" s="12" t="str">
        <f>IF(Table2[[#This Row],[Period]]&lt;=$B$6,IF(Table2[[#This Row],[Period]]=1,$B$4,I584),"")</f>
        <v/>
      </c>
      <c r="F585" s="12" t="str">
        <f>IF(Table2[[#This Row],[Period]]&lt;=$B$6,Table2[[#This Row],[Beginning Balance]]*$B$7,"")</f>
        <v/>
      </c>
      <c r="G585" s="12" t="str">
        <f>IF(Table2[[#This Row],[Period]]&lt;=$B$6,Table2[[#This Row],[Total Payment]]-Table2[[#This Row],[Interest Payment]],"")</f>
        <v/>
      </c>
      <c r="H585" s="12" t="str">
        <f>IF(Table2[[#This Row],[Period]]&lt;=$B$6,$B$8,"")</f>
        <v/>
      </c>
      <c r="I585" s="12" t="str">
        <f>IF(Table2[[#This Row],[Period]]&lt;=$B$6,Table2[[#This Row],[Beginning Balance]]-Table2[[#This Row],[Principal Payment]],"")</f>
        <v/>
      </c>
    </row>
    <row r="586" spans="4:9" x14ac:dyDescent="0.3">
      <c r="D586" t="str">
        <f t="shared" si="9"/>
        <v/>
      </c>
      <c r="E586" s="12" t="str">
        <f>IF(Table2[[#This Row],[Period]]&lt;=$B$6,IF(Table2[[#This Row],[Period]]=1,$B$4,I585),"")</f>
        <v/>
      </c>
      <c r="F586" s="12" t="str">
        <f>IF(Table2[[#This Row],[Period]]&lt;=$B$6,Table2[[#This Row],[Beginning Balance]]*$B$7,"")</f>
        <v/>
      </c>
      <c r="G586" s="12" t="str">
        <f>IF(Table2[[#This Row],[Period]]&lt;=$B$6,Table2[[#This Row],[Total Payment]]-Table2[[#This Row],[Interest Payment]],"")</f>
        <v/>
      </c>
      <c r="H586" s="12" t="str">
        <f>IF(Table2[[#This Row],[Period]]&lt;=$B$6,$B$8,"")</f>
        <v/>
      </c>
      <c r="I586" s="12" t="str">
        <f>IF(Table2[[#This Row],[Period]]&lt;=$B$6,Table2[[#This Row],[Beginning Balance]]-Table2[[#This Row],[Principal Payment]],"")</f>
        <v/>
      </c>
    </row>
    <row r="587" spans="4:9" x14ac:dyDescent="0.3">
      <c r="D587" t="str">
        <f t="shared" si="9"/>
        <v/>
      </c>
      <c r="E587" s="12" t="str">
        <f>IF(Table2[[#This Row],[Period]]&lt;=$B$6,IF(Table2[[#This Row],[Period]]=1,$B$4,I586),"")</f>
        <v/>
      </c>
      <c r="F587" s="12" t="str">
        <f>IF(Table2[[#This Row],[Period]]&lt;=$B$6,Table2[[#This Row],[Beginning Balance]]*$B$7,"")</f>
        <v/>
      </c>
      <c r="G587" s="12" t="str">
        <f>IF(Table2[[#This Row],[Period]]&lt;=$B$6,Table2[[#This Row],[Total Payment]]-Table2[[#This Row],[Interest Payment]],"")</f>
        <v/>
      </c>
      <c r="H587" s="12" t="str">
        <f>IF(Table2[[#This Row],[Period]]&lt;=$B$6,$B$8,"")</f>
        <v/>
      </c>
      <c r="I587" s="12" t="str">
        <f>IF(Table2[[#This Row],[Period]]&lt;=$B$6,Table2[[#This Row],[Beginning Balance]]-Table2[[#This Row],[Principal Payment]],"")</f>
        <v/>
      </c>
    </row>
    <row r="588" spans="4:9" x14ac:dyDescent="0.3">
      <c r="D588" t="str">
        <f t="shared" si="9"/>
        <v/>
      </c>
      <c r="E588" s="12" t="str">
        <f>IF(Table2[[#This Row],[Period]]&lt;=$B$6,IF(Table2[[#This Row],[Period]]=1,$B$4,I587),"")</f>
        <v/>
      </c>
      <c r="F588" s="12" t="str">
        <f>IF(Table2[[#This Row],[Period]]&lt;=$B$6,Table2[[#This Row],[Beginning Balance]]*$B$7,"")</f>
        <v/>
      </c>
      <c r="G588" s="12" t="str">
        <f>IF(Table2[[#This Row],[Period]]&lt;=$B$6,Table2[[#This Row],[Total Payment]]-Table2[[#This Row],[Interest Payment]],"")</f>
        <v/>
      </c>
      <c r="H588" s="12" t="str">
        <f>IF(Table2[[#This Row],[Period]]&lt;=$B$6,$B$8,"")</f>
        <v/>
      </c>
      <c r="I588" s="12" t="str">
        <f>IF(Table2[[#This Row],[Period]]&lt;=$B$6,Table2[[#This Row],[Beginning Balance]]-Table2[[#This Row],[Principal Payment]],"")</f>
        <v/>
      </c>
    </row>
    <row r="589" spans="4:9" x14ac:dyDescent="0.3">
      <c r="D589" t="str">
        <f t="shared" si="9"/>
        <v/>
      </c>
      <c r="E589" s="12" t="str">
        <f>IF(Table2[[#This Row],[Period]]&lt;=$B$6,IF(Table2[[#This Row],[Period]]=1,$B$4,I588),"")</f>
        <v/>
      </c>
      <c r="F589" s="12" t="str">
        <f>IF(Table2[[#This Row],[Period]]&lt;=$B$6,Table2[[#This Row],[Beginning Balance]]*$B$7,"")</f>
        <v/>
      </c>
      <c r="G589" s="12" t="str">
        <f>IF(Table2[[#This Row],[Period]]&lt;=$B$6,Table2[[#This Row],[Total Payment]]-Table2[[#This Row],[Interest Payment]],"")</f>
        <v/>
      </c>
      <c r="H589" s="12" t="str">
        <f>IF(Table2[[#This Row],[Period]]&lt;=$B$6,$B$8,"")</f>
        <v/>
      </c>
      <c r="I589" s="12" t="str">
        <f>IF(Table2[[#This Row],[Period]]&lt;=$B$6,Table2[[#This Row],[Beginning Balance]]-Table2[[#This Row],[Principal Payment]],"")</f>
        <v/>
      </c>
    </row>
    <row r="590" spans="4:9" x14ac:dyDescent="0.3">
      <c r="D590" t="str">
        <f t="shared" si="9"/>
        <v/>
      </c>
      <c r="E590" s="12" t="str">
        <f>IF(Table2[[#This Row],[Period]]&lt;=$B$6,IF(Table2[[#This Row],[Period]]=1,$B$4,I589),"")</f>
        <v/>
      </c>
      <c r="F590" s="12" t="str">
        <f>IF(Table2[[#This Row],[Period]]&lt;=$B$6,Table2[[#This Row],[Beginning Balance]]*$B$7,"")</f>
        <v/>
      </c>
      <c r="G590" s="12" t="str">
        <f>IF(Table2[[#This Row],[Period]]&lt;=$B$6,Table2[[#This Row],[Total Payment]]-Table2[[#This Row],[Interest Payment]],"")</f>
        <v/>
      </c>
      <c r="H590" s="12" t="str">
        <f>IF(Table2[[#This Row],[Period]]&lt;=$B$6,$B$8,"")</f>
        <v/>
      </c>
      <c r="I590" s="12" t="str">
        <f>IF(Table2[[#This Row],[Period]]&lt;=$B$6,Table2[[#This Row],[Beginning Balance]]-Table2[[#This Row],[Principal Payment]],"")</f>
        <v/>
      </c>
    </row>
    <row r="591" spans="4:9" x14ac:dyDescent="0.3">
      <c r="D591" t="str">
        <f t="shared" si="9"/>
        <v/>
      </c>
      <c r="E591" s="12" t="str">
        <f>IF(Table2[[#This Row],[Period]]&lt;=$B$6,IF(Table2[[#This Row],[Period]]=1,$B$4,I590),"")</f>
        <v/>
      </c>
      <c r="F591" s="12" t="str">
        <f>IF(Table2[[#This Row],[Period]]&lt;=$B$6,Table2[[#This Row],[Beginning Balance]]*$B$7,"")</f>
        <v/>
      </c>
      <c r="G591" s="12" t="str">
        <f>IF(Table2[[#This Row],[Period]]&lt;=$B$6,Table2[[#This Row],[Total Payment]]-Table2[[#This Row],[Interest Payment]],"")</f>
        <v/>
      </c>
      <c r="H591" s="12" t="str">
        <f>IF(Table2[[#This Row],[Period]]&lt;=$B$6,$B$8,"")</f>
        <v/>
      </c>
      <c r="I591" s="12" t="str">
        <f>IF(Table2[[#This Row],[Period]]&lt;=$B$6,Table2[[#This Row],[Beginning Balance]]-Table2[[#This Row],[Principal Payment]],"")</f>
        <v/>
      </c>
    </row>
    <row r="592" spans="4:9" x14ac:dyDescent="0.3">
      <c r="D592" t="str">
        <f t="shared" si="9"/>
        <v/>
      </c>
      <c r="E592" s="12" t="str">
        <f>IF(Table2[[#This Row],[Period]]&lt;=$B$6,IF(Table2[[#This Row],[Period]]=1,$B$4,I591),"")</f>
        <v/>
      </c>
      <c r="F592" s="12" t="str">
        <f>IF(Table2[[#This Row],[Period]]&lt;=$B$6,Table2[[#This Row],[Beginning Balance]]*$B$7,"")</f>
        <v/>
      </c>
      <c r="G592" s="12" t="str">
        <f>IF(Table2[[#This Row],[Period]]&lt;=$B$6,Table2[[#This Row],[Total Payment]]-Table2[[#This Row],[Interest Payment]],"")</f>
        <v/>
      </c>
      <c r="H592" s="12" t="str">
        <f>IF(Table2[[#This Row],[Period]]&lt;=$B$6,$B$8,"")</f>
        <v/>
      </c>
      <c r="I592" s="12" t="str">
        <f>IF(Table2[[#This Row],[Period]]&lt;=$B$6,Table2[[#This Row],[Beginning Balance]]-Table2[[#This Row],[Principal Payment]],"")</f>
        <v/>
      </c>
    </row>
    <row r="593" spans="4:9" x14ac:dyDescent="0.3">
      <c r="D593" t="str">
        <f t="shared" si="9"/>
        <v/>
      </c>
      <c r="E593" s="12" t="str">
        <f>IF(Table2[[#This Row],[Period]]&lt;=$B$6,IF(Table2[[#This Row],[Period]]=1,$B$4,I592),"")</f>
        <v/>
      </c>
      <c r="F593" s="12" t="str">
        <f>IF(Table2[[#This Row],[Period]]&lt;=$B$6,Table2[[#This Row],[Beginning Balance]]*$B$7,"")</f>
        <v/>
      </c>
      <c r="G593" s="12" t="str">
        <f>IF(Table2[[#This Row],[Period]]&lt;=$B$6,Table2[[#This Row],[Total Payment]]-Table2[[#This Row],[Interest Payment]],"")</f>
        <v/>
      </c>
      <c r="H593" s="12" t="str">
        <f>IF(Table2[[#This Row],[Period]]&lt;=$B$6,$B$8,"")</f>
        <v/>
      </c>
      <c r="I593" s="12" t="str">
        <f>IF(Table2[[#This Row],[Period]]&lt;=$B$6,Table2[[#This Row],[Beginning Balance]]-Table2[[#This Row],[Principal Payment]],"")</f>
        <v/>
      </c>
    </row>
    <row r="594" spans="4:9" x14ac:dyDescent="0.3">
      <c r="D594" t="str">
        <f t="shared" si="9"/>
        <v/>
      </c>
      <c r="E594" s="12" t="str">
        <f>IF(Table2[[#This Row],[Period]]&lt;=$B$6,IF(Table2[[#This Row],[Period]]=1,$B$4,I593),"")</f>
        <v/>
      </c>
      <c r="F594" s="12" t="str">
        <f>IF(Table2[[#This Row],[Period]]&lt;=$B$6,Table2[[#This Row],[Beginning Balance]]*$B$7,"")</f>
        <v/>
      </c>
      <c r="G594" s="12" t="str">
        <f>IF(Table2[[#This Row],[Period]]&lt;=$B$6,Table2[[#This Row],[Total Payment]]-Table2[[#This Row],[Interest Payment]],"")</f>
        <v/>
      </c>
      <c r="H594" s="12" t="str">
        <f>IF(Table2[[#This Row],[Period]]&lt;=$B$6,$B$8,"")</f>
        <v/>
      </c>
      <c r="I594" s="12" t="str">
        <f>IF(Table2[[#This Row],[Period]]&lt;=$B$6,Table2[[#This Row],[Beginning Balance]]-Table2[[#This Row],[Principal Payment]],"")</f>
        <v/>
      </c>
    </row>
    <row r="595" spans="4:9" x14ac:dyDescent="0.3">
      <c r="D595" t="str">
        <f t="shared" si="9"/>
        <v/>
      </c>
      <c r="E595" s="12" t="str">
        <f>IF(Table2[[#This Row],[Period]]&lt;=$B$6,IF(Table2[[#This Row],[Period]]=1,$B$4,I594),"")</f>
        <v/>
      </c>
      <c r="F595" s="12" t="str">
        <f>IF(Table2[[#This Row],[Period]]&lt;=$B$6,Table2[[#This Row],[Beginning Balance]]*$B$7,"")</f>
        <v/>
      </c>
      <c r="G595" s="12" t="str">
        <f>IF(Table2[[#This Row],[Period]]&lt;=$B$6,Table2[[#This Row],[Total Payment]]-Table2[[#This Row],[Interest Payment]],"")</f>
        <v/>
      </c>
      <c r="H595" s="12" t="str">
        <f>IF(Table2[[#This Row],[Period]]&lt;=$B$6,$B$8,"")</f>
        <v/>
      </c>
      <c r="I595" s="12" t="str">
        <f>IF(Table2[[#This Row],[Period]]&lt;=$B$6,Table2[[#This Row],[Beginning Balance]]-Table2[[#This Row],[Principal Payment]],"")</f>
        <v/>
      </c>
    </row>
    <row r="596" spans="4:9" x14ac:dyDescent="0.3">
      <c r="D596" t="str">
        <f t="shared" si="9"/>
        <v/>
      </c>
      <c r="E596" s="12" t="str">
        <f>IF(Table2[[#This Row],[Period]]&lt;=$B$6,IF(Table2[[#This Row],[Period]]=1,$B$4,I595),"")</f>
        <v/>
      </c>
      <c r="F596" s="12" t="str">
        <f>IF(Table2[[#This Row],[Period]]&lt;=$B$6,Table2[[#This Row],[Beginning Balance]]*$B$7,"")</f>
        <v/>
      </c>
      <c r="G596" s="12" t="str">
        <f>IF(Table2[[#This Row],[Period]]&lt;=$B$6,Table2[[#This Row],[Total Payment]]-Table2[[#This Row],[Interest Payment]],"")</f>
        <v/>
      </c>
      <c r="H596" s="12" t="str">
        <f>IF(Table2[[#This Row],[Period]]&lt;=$B$6,$B$8,"")</f>
        <v/>
      </c>
      <c r="I596" s="12" t="str">
        <f>IF(Table2[[#This Row],[Period]]&lt;=$B$6,Table2[[#This Row],[Beginning Balance]]-Table2[[#This Row],[Principal Payment]],"")</f>
        <v/>
      </c>
    </row>
    <row r="597" spans="4:9" x14ac:dyDescent="0.3">
      <c r="D597" t="str">
        <f t="shared" si="9"/>
        <v/>
      </c>
      <c r="E597" s="12" t="str">
        <f>IF(Table2[[#This Row],[Period]]&lt;=$B$6,IF(Table2[[#This Row],[Period]]=1,$B$4,I596),"")</f>
        <v/>
      </c>
      <c r="F597" s="12" t="str">
        <f>IF(Table2[[#This Row],[Period]]&lt;=$B$6,Table2[[#This Row],[Beginning Balance]]*$B$7,"")</f>
        <v/>
      </c>
      <c r="G597" s="12" t="str">
        <f>IF(Table2[[#This Row],[Period]]&lt;=$B$6,Table2[[#This Row],[Total Payment]]-Table2[[#This Row],[Interest Payment]],"")</f>
        <v/>
      </c>
      <c r="H597" s="12" t="str">
        <f>IF(Table2[[#This Row],[Period]]&lt;=$B$6,$B$8,"")</f>
        <v/>
      </c>
      <c r="I597" s="12" t="str">
        <f>IF(Table2[[#This Row],[Period]]&lt;=$B$6,Table2[[#This Row],[Beginning Balance]]-Table2[[#This Row],[Principal Payment]],"")</f>
        <v/>
      </c>
    </row>
    <row r="598" spans="4:9" x14ac:dyDescent="0.3">
      <c r="D598" t="str">
        <f t="shared" si="9"/>
        <v/>
      </c>
      <c r="E598" s="12" t="str">
        <f>IF(Table2[[#This Row],[Period]]&lt;=$B$6,IF(Table2[[#This Row],[Period]]=1,$B$4,I597),"")</f>
        <v/>
      </c>
      <c r="F598" s="12" t="str">
        <f>IF(Table2[[#This Row],[Period]]&lt;=$B$6,Table2[[#This Row],[Beginning Balance]]*$B$7,"")</f>
        <v/>
      </c>
      <c r="G598" s="12" t="str">
        <f>IF(Table2[[#This Row],[Period]]&lt;=$B$6,Table2[[#This Row],[Total Payment]]-Table2[[#This Row],[Interest Payment]],"")</f>
        <v/>
      </c>
      <c r="H598" s="12" t="str">
        <f>IF(Table2[[#This Row],[Period]]&lt;=$B$6,$B$8,"")</f>
        <v/>
      </c>
      <c r="I598" s="12" t="str">
        <f>IF(Table2[[#This Row],[Period]]&lt;=$B$6,Table2[[#This Row],[Beginning Balance]]-Table2[[#This Row],[Principal Payment]],"")</f>
        <v/>
      </c>
    </row>
    <row r="599" spans="4:9" x14ac:dyDescent="0.3">
      <c r="D599" t="str">
        <f t="shared" si="9"/>
        <v/>
      </c>
      <c r="E599" s="12" t="str">
        <f>IF(Table2[[#This Row],[Period]]&lt;=$B$6,IF(Table2[[#This Row],[Period]]=1,$B$4,I598),"")</f>
        <v/>
      </c>
      <c r="F599" s="12" t="str">
        <f>IF(Table2[[#This Row],[Period]]&lt;=$B$6,Table2[[#This Row],[Beginning Balance]]*$B$7,"")</f>
        <v/>
      </c>
      <c r="G599" s="12" t="str">
        <f>IF(Table2[[#This Row],[Period]]&lt;=$B$6,Table2[[#This Row],[Total Payment]]-Table2[[#This Row],[Interest Payment]],"")</f>
        <v/>
      </c>
      <c r="H599" s="12" t="str">
        <f>IF(Table2[[#This Row],[Period]]&lt;=$B$6,$B$8,"")</f>
        <v/>
      </c>
      <c r="I599" s="12" t="str">
        <f>IF(Table2[[#This Row],[Period]]&lt;=$B$6,Table2[[#This Row],[Beginning Balance]]-Table2[[#This Row],[Principal Payment]],"")</f>
        <v/>
      </c>
    </row>
    <row r="600" spans="4:9" x14ac:dyDescent="0.3">
      <c r="D600" t="str">
        <f t="shared" si="9"/>
        <v/>
      </c>
      <c r="E600" s="12" t="str">
        <f>IF(Table2[[#This Row],[Period]]&lt;=$B$6,IF(Table2[[#This Row],[Period]]=1,$B$4,I599),"")</f>
        <v/>
      </c>
      <c r="F600" s="12" t="str">
        <f>IF(Table2[[#This Row],[Period]]&lt;=$B$6,Table2[[#This Row],[Beginning Balance]]*$B$7,"")</f>
        <v/>
      </c>
      <c r="G600" s="12" t="str">
        <f>IF(Table2[[#This Row],[Period]]&lt;=$B$6,Table2[[#This Row],[Total Payment]]-Table2[[#This Row],[Interest Payment]],"")</f>
        <v/>
      </c>
      <c r="H600" s="12" t="str">
        <f>IF(Table2[[#This Row],[Period]]&lt;=$B$6,$B$8,"")</f>
        <v/>
      </c>
      <c r="I600" s="12" t="str">
        <f>IF(Table2[[#This Row],[Period]]&lt;=$B$6,Table2[[#This Row],[Beginning Balance]]-Table2[[#This Row],[Principal Payment]],"")</f>
        <v/>
      </c>
    </row>
    <row r="601" spans="4:9" x14ac:dyDescent="0.3">
      <c r="D601" t="str">
        <f t="shared" si="9"/>
        <v/>
      </c>
      <c r="E601" s="12" t="str">
        <f>IF(Table2[[#This Row],[Period]]&lt;=$B$6,IF(Table2[[#This Row],[Period]]=1,$B$4,I600),"")</f>
        <v/>
      </c>
      <c r="F601" s="12" t="str">
        <f>IF(Table2[[#This Row],[Period]]&lt;=$B$6,Table2[[#This Row],[Beginning Balance]]*$B$7,"")</f>
        <v/>
      </c>
      <c r="G601" s="12" t="str">
        <f>IF(Table2[[#This Row],[Period]]&lt;=$B$6,Table2[[#This Row],[Total Payment]]-Table2[[#This Row],[Interest Payment]],"")</f>
        <v/>
      </c>
      <c r="H601" s="12" t="str">
        <f>IF(Table2[[#This Row],[Period]]&lt;=$B$6,$B$8,"")</f>
        <v/>
      </c>
      <c r="I601" s="12" t="str">
        <f>IF(Table2[[#This Row],[Period]]&lt;=$B$6,Table2[[#This Row],[Beginning Balance]]-Table2[[#This Row],[Principal Payment]],"")</f>
        <v/>
      </c>
    </row>
    <row r="602" spans="4:9" x14ac:dyDescent="0.3">
      <c r="D602" t="str">
        <f t="shared" si="9"/>
        <v/>
      </c>
      <c r="E602" s="12" t="str">
        <f>IF(Table2[[#This Row],[Period]]&lt;=$B$6,IF(Table2[[#This Row],[Period]]=1,$B$4,I601),"")</f>
        <v/>
      </c>
      <c r="F602" s="12" t="str">
        <f>IF(Table2[[#This Row],[Period]]&lt;=$B$6,Table2[[#This Row],[Beginning Balance]]*$B$7,"")</f>
        <v/>
      </c>
      <c r="G602" s="12" t="str">
        <f>IF(Table2[[#This Row],[Period]]&lt;=$B$6,Table2[[#This Row],[Total Payment]]-Table2[[#This Row],[Interest Payment]],"")</f>
        <v/>
      </c>
      <c r="H602" s="12" t="str">
        <f>IF(Table2[[#This Row],[Period]]&lt;=$B$6,$B$8,"")</f>
        <v/>
      </c>
      <c r="I602" s="12" t="str">
        <f>IF(Table2[[#This Row],[Period]]&lt;=$B$6,Table2[[#This Row],[Beginning Balance]]-Table2[[#This Row],[Principal Payment]],"")</f>
        <v/>
      </c>
    </row>
    <row r="603" spans="4:9" x14ac:dyDescent="0.3">
      <c r="D603" t="str">
        <f t="shared" si="9"/>
        <v/>
      </c>
      <c r="E603" s="12" t="str">
        <f>IF(Table2[[#This Row],[Period]]&lt;=$B$6,IF(Table2[[#This Row],[Period]]=1,$B$4,I602),"")</f>
        <v/>
      </c>
      <c r="F603" s="12" t="str">
        <f>IF(Table2[[#This Row],[Period]]&lt;=$B$6,Table2[[#This Row],[Beginning Balance]]*$B$7,"")</f>
        <v/>
      </c>
      <c r="G603" s="12" t="str">
        <f>IF(Table2[[#This Row],[Period]]&lt;=$B$6,Table2[[#This Row],[Total Payment]]-Table2[[#This Row],[Interest Payment]],"")</f>
        <v/>
      </c>
      <c r="H603" s="12" t="str">
        <f>IF(Table2[[#This Row],[Period]]&lt;=$B$6,$B$8,"")</f>
        <v/>
      </c>
      <c r="I603" s="12" t="str">
        <f>IF(Table2[[#This Row],[Period]]&lt;=$B$6,Table2[[#This Row],[Beginning Balance]]-Table2[[#This Row],[Principal Payment]],"")</f>
        <v/>
      </c>
    </row>
    <row r="604" spans="4:9" x14ac:dyDescent="0.3">
      <c r="D604" t="str">
        <f t="shared" si="9"/>
        <v/>
      </c>
      <c r="E604" s="12" t="str">
        <f>IF(Table2[[#This Row],[Period]]&lt;=$B$6,IF(Table2[[#This Row],[Period]]=1,$B$4,I603),"")</f>
        <v/>
      </c>
      <c r="F604" s="12" t="str">
        <f>IF(Table2[[#This Row],[Period]]&lt;=$B$6,Table2[[#This Row],[Beginning Balance]]*$B$7,"")</f>
        <v/>
      </c>
      <c r="G604" s="12" t="str">
        <f>IF(Table2[[#This Row],[Period]]&lt;=$B$6,Table2[[#This Row],[Total Payment]]-Table2[[#This Row],[Interest Payment]],"")</f>
        <v/>
      </c>
      <c r="H604" s="12" t="str">
        <f>IF(Table2[[#This Row],[Period]]&lt;=$B$6,$B$8,"")</f>
        <v/>
      </c>
      <c r="I604" s="12" t="str">
        <f>IF(Table2[[#This Row],[Period]]&lt;=$B$6,Table2[[#This Row],[Beginning Balance]]-Table2[[#This Row],[Principal Payment]],"")</f>
        <v/>
      </c>
    </row>
    <row r="605" spans="4:9" x14ac:dyDescent="0.3">
      <c r="D605" t="str">
        <f t="shared" si="9"/>
        <v/>
      </c>
      <c r="E605" s="12" t="str">
        <f>IF(Table2[[#This Row],[Period]]&lt;=$B$6,IF(Table2[[#This Row],[Period]]=1,$B$4,I604),"")</f>
        <v/>
      </c>
      <c r="F605" s="12" t="str">
        <f>IF(Table2[[#This Row],[Period]]&lt;=$B$6,Table2[[#This Row],[Beginning Balance]]*$B$7,"")</f>
        <v/>
      </c>
      <c r="G605" s="12" t="str">
        <f>IF(Table2[[#This Row],[Period]]&lt;=$B$6,Table2[[#This Row],[Total Payment]]-Table2[[#This Row],[Interest Payment]],"")</f>
        <v/>
      </c>
      <c r="H605" s="12" t="str">
        <f>IF(Table2[[#This Row],[Period]]&lt;=$B$6,$B$8,"")</f>
        <v/>
      </c>
      <c r="I605" s="12" t="str">
        <f>IF(Table2[[#This Row],[Period]]&lt;=$B$6,Table2[[#This Row],[Beginning Balance]]-Table2[[#This Row],[Principal Payment]],"")</f>
        <v/>
      </c>
    </row>
    <row r="606" spans="4:9" x14ac:dyDescent="0.3">
      <c r="D606" t="str">
        <f t="shared" si="9"/>
        <v/>
      </c>
      <c r="E606" s="12" t="str">
        <f>IF(Table2[[#This Row],[Period]]&lt;=$B$6,IF(Table2[[#This Row],[Period]]=1,$B$4,I605),"")</f>
        <v/>
      </c>
      <c r="F606" s="12" t="str">
        <f>IF(Table2[[#This Row],[Period]]&lt;=$B$6,Table2[[#This Row],[Beginning Balance]]*$B$7,"")</f>
        <v/>
      </c>
      <c r="G606" s="12" t="str">
        <f>IF(Table2[[#This Row],[Period]]&lt;=$B$6,Table2[[#This Row],[Total Payment]]-Table2[[#This Row],[Interest Payment]],"")</f>
        <v/>
      </c>
      <c r="H606" s="12" t="str">
        <f>IF(Table2[[#This Row],[Period]]&lt;=$B$6,$B$8,"")</f>
        <v/>
      </c>
      <c r="I606" s="12" t="str">
        <f>IF(Table2[[#This Row],[Period]]&lt;=$B$6,Table2[[#This Row],[Beginning Balance]]-Table2[[#This Row],[Principal Payment]],"")</f>
        <v/>
      </c>
    </row>
    <row r="607" spans="4:9" x14ac:dyDescent="0.3">
      <c r="D607" t="str">
        <f t="shared" si="9"/>
        <v/>
      </c>
      <c r="E607" s="12" t="str">
        <f>IF(Table2[[#This Row],[Period]]&lt;=$B$6,IF(Table2[[#This Row],[Period]]=1,$B$4,I606),"")</f>
        <v/>
      </c>
      <c r="F607" s="12" t="str">
        <f>IF(Table2[[#This Row],[Period]]&lt;=$B$6,Table2[[#This Row],[Beginning Balance]]*$B$7,"")</f>
        <v/>
      </c>
      <c r="G607" s="12" t="str">
        <f>IF(Table2[[#This Row],[Period]]&lt;=$B$6,Table2[[#This Row],[Total Payment]]-Table2[[#This Row],[Interest Payment]],"")</f>
        <v/>
      </c>
      <c r="H607" s="12" t="str">
        <f>IF(Table2[[#This Row],[Period]]&lt;=$B$6,$B$8,"")</f>
        <v/>
      </c>
      <c r="I607" s="12" t="str">
        <f>IF(Table2[[#This Row],[Period]]&lt;=$B$6,Table2[[#This Row],[Beginning Balance]]-Table2[[#This Row],[Principal Payment]],"")</f>
        <v/>
      </c>
    </row>
    <row r="608" spans="4:9" x14ac:dyDescent="0.3">
      <c r="D608" t="str">
        <f t="shared" si="9"/>
        <v/>
      </c>
      <c r="E608" s="12" t="str">
        <f>IF(Table2[[#This Row],[Period]]&lt;=$B$6,IF(Table2[[#This Row],[Period]]=1,$B$4,I607),"")</f>
        <v/>
      </c>
      <c r="F608" s="12" t="str">
        <f>IF(Table2[[#This Row],[Period]]&lt;=$B$6,Table2[[#This Row],[Beginning Balance]]*$B$7,"")</f>
        <v/>
      </c>
      <c r="G608" s="12" t="str">
        <f>IF(Table2[[#This Row],[Period]]&lt;=$B$6,Table2[[#This Row],[Total Payment]]-Table2[[#This Row],[Interest Payment]],"")</f>
        <v/>
      </c>
      <c r="H608" s="12" t="str">
        <f>IF(Table2[[#This Row],[Period]]&lt;=$B$6,$B$8,"")</f>
        <v/>
      </c>
      <c r="I608" s="12" t="str">
        <f>IF(Table2[[#This Row],[Period]]&lt;=$B$6,Table2[[#This Row],[Beginning Balance]]-Table2[[#This Row],[Principal Payment]],"")</f>
        <v/>
      </c>
    </row>
    <row r="609" spans="4:9" x14ac:dyDescent="0.3">
      <c r="D609" t="str">
        <f t="shared" si="9"/>
        <v/>
      </c>
      <c r="E609" s="12" t="str">
        <f>IF(Table2[[#This Row],[Period]]&lt;=$B$6,IF(Table2[[#This Row],[Period]]=1,$B$4,I608),"")</f>
        <v/>
      </c>
      <c r="F609" s="12" t="str">
        <f>IF(Table2[[#This Row],[Period]]&lt;=$B$6,Table2[[#This Row],[Beginning Balance]]*$B$7,"")</f>
        <v/>
      </c>
      <c r="G609" s="12" t="str">
        <f>IF(Table2[[#This Row],[Period]]&lt;=$B$6,Table2[[#This Row],[Total Payment]]-Table2[[#This Row],[Interest Payment]],"")</f>
        <v/>
      </c>
      <c r="H609" s="12" t="str">
        <f>IF(Table2[[#This Row],[Period]]&lt;=$B$6,$B$8,"")</f>
        <v/>
      </c>
      <c r="I609" s="12" t="str">
        <f>IF(Table2[[#This Row],[Period]]&lt;=$B$6,Table2[[#This Row],[Beginning Balance]]-Table2[[#This Row],[Principal Payment]],"")</f>
        <v/>
      </c>
    </row>
    <row r="610" spans="4:9" x14ac:dyDescent="0.3">
      <c r="D610" t="str">
        <f t="shared" si="9"/>
        <v/>
      </c>
      <c r="E610" s="12" t="str">
        <f>IF(Table2[[#This Row],[Period]]&lt;=$B$6,IF(Table2[[#This Row],[Period]]=1,$B$4,I609),"")</f>
        <v/>
      </c>
      <c r="F610" s="12" t="str">
        <f>IF(Table2[[#This Row],[Period]]&lt;=$B$6,Table2[[#This Row],[Beginning Balance]]*$B$7,"")</f>
        <v/>
      </c>
      <c r="G610" s="12" t="str">
        <f>IF(Table2[[#This Row],[Period]]&lt;=$B$6,Table2[[#This Row],[Total Payment]]-Table2[[#This Row],[Interest Payment]],"")</f>
        <v/>
      </c>
      <c r="H610" s="12" t="str">
        <f>IF(Table2[[#This Row],[Period]]&lt;=$B$6,$B$8,"")</f>
        <v/>
      </c>
      <c r="I610" s="12" t="str">
        <f>IF(Table2[[#This Row],[Period]]&lt;=$B$6,Table2[[#This Row],[Beginning Balance]]-Table2[[#This Row],[Principal Payment]],"")</f>
        <v/>
      </c>
    </row>
    <row r="611" spans="4:9" x14ac:dyDescent="0.3">
      <c r="D611" t="str">
        <f t="shared" si="9"/>
        <v/>
      </c>
      <c r="E611" s="12" t="str">
        <f>IF(Table2[[#This Row],[Period]]&lt;=$B$6,IF(Table2[[#This Row],[Period]]=1,$B$4,I610),"")</f>
        <v/>
      </c>
      <c r="F611" s="12" t="str">
        <f>IF(Table2[[#This Row],[Period]]&lt;=$B$6,Table2[[#This Row],[Beginning Balance]]*$B$7,"")</f>
        <v/>
      </c>
      <c r="G611" s="12" t="str">
        <f>IF(Table2[[#This Row],[Period]]&lt;=$B$6,Table2[[#This Row],[Total Payment]]-Table2[[#This Row],[Interest Payment]],"")</f>
        <v/>
      </c>
      <c r="H611" s="12" t="str">
        <f>IF(Table2[[#This Row],[Period]]&lt;=$B$6,$B$8,"")</f>
        <v/>
      </c>
      <c r="I611" s="12" t="str">
        <f>IF(Table2[[#This Row],[Period]]&lt;=$B$6,Table2[[#This Row],[Beginning Balance]]-Table2[[#This Row],[Principal Payment]],"")</f>
        <v/>
      </c>
    </row>
    <row r="612" spans="4:9" x14ac:dyDescent="0.3">
      <c r="D612" t="str">
        <f t="shared" si="9"/>
        <v/>
      </c>
      <c r="E612" s="12" t="str">
        <f>IF(Table2[[#This Row],[Period]]&lt;=$B$6,IF(Table2[[#This Row],[Period]]=1,$B$4,I611),"")</f>
        <v/>
      </c>
      <c r="F612" s="12" t="str">
        <f>IF(Table2[[#This Row],[Period]]&lt;=$B$6,Table2[[#This Row],[Beginning Balance]]*$B$7,"")</f>
        <v/>
      </c>
      <c r="G612" s="12" t="str">
        <f>IF(Table2[[#This Row],[Period]]&lt;=$B$6,Table2[[#This Row],[Total Payment]]-Table2[[#This Row],[Interest Payment]],"")</f>
        <v/>
      </c>
      <c r="H612" s="12" t="str">
        <f>IF(Table2[[#This Row],[Period]]&lt;=$B$6,$B$8,"")</f>
        <v/>
      </c>
      <c r="I612" s="12" t="str">
        <f>IF(Table2[[#This Row],[Period]]&lt;=$B$6,Table2[[#This Row],[Beginning Balance]]-Table2[[#This Row],[Principal Payment]],"")</f>
        <v/>
      </c>
    </row>
    <row r="613" spans="4:9" x14ac:dyDescent="0.3">
      <c r="D613" t="str">
        <f t="shared" si="9"/>
        <v/>
      </c>
      <c r="E613" s="12" t="str">
        <f>IF(Table2[[#This Row],[Period]]&lt;=$B$6,IF(Table2[[#This Row],[Period]]=1,$B$4,I612),"")</f>
        <v/>
      </c>
      <c r="F613" s="12" t="str">
        <f>IF(Table2[[#This Row],[Period]]&lt;=$B$6,Table2[[#This Row],[Beginning Balance]]*$B$7,"")</f>
        <v/>
      </c>
      <c r="G613" s="12" t="str">
        <f>IF(Table2[[#This Row],[Period]]&lt;=$B$6,Table2[[#This Row],[Total Payment]]-Table2[[#This Row],[Interest Payment]],"")</f>
        <v/>
      </c>
      <c r="H613" s="12" t="str">
        <f>IF(Table2[[#This Row],[Period]]&lt;=$B$6,$B$8,"")</f>
        <v/>
      </c>
      <c r="I613" s="12" t="str">
        <f>IF(Table2[[#This Row],[Period]]&lt;=$B$6,Table2[[#This Row],[Beginning Balance]]-Table2[[#This Row],[Principal Payment]],"")</f>
        <v/>
      </c>
    </row>
    <row r="614" spans="4:9" x14ac:dyDescent="0.3">
      <c r="D614" t="str">
        <f t="shared" si="9"/>
        <v/>
      </c>
      <c r="E614" s="12" t="str">
        <f>IF(Table2[[#This Row],[Period]]&lt;=$B$6,IF(Table2[[#This Row],[Period]]=1,$B$4,I613),"")</f>
        <v/>
      </c>
      <c r="F614" s="12" t="str">
        <f>IF(Table2[[#This Row],[Period]]&lt;=$B$6,Table2[[#This Row],[Beginning Balance]]*$B$7,"")</f>
        <v/>
      </c>
      <c r="G614" s="12" t="str">
        <f>IF(Table2[[#This Row],[Period]]&lt;=$B$6,Table2[[#This Row],[Total Payment]]-Table2[[#This Row],[Interest Payment]],"")</f>
        <v/>
      </c>
      <c r="H614" s="12" t="str">
        <f>IF(Table2[[#This Row],[Period]]&lt;=$B$6,$B$8,"")</f>
        <v/>
      </c>
      <c r="I614" s="12" t="str">
        <f>IF(Table2[[#This Row],[Period]]&lt;=$B$6,Table2[[#This Row],[Beginning Balance]]-Table2[[#This Row],[Principal Payment]],"")</f>
        <v/>
      </c>
    </row>
    <row r="615" spans="4:9" x14ac:dyDescent="0.3">
      <c r="D615" t="str">
        <f t="shared" si="9"/>
        <v/>
      </c>
      <c r="E615" s="12" t="str">
        <f>IF(Table2[[#This Row],[Period]]&lt;=$B$6,IF(Table2[[#This Row],[Period]]=1,$B$4,I614),"")</f>
        <v/>
      </c>
      <c r="F615" s="12" t="str">
        <f>IF(Table2[[#This Row],[Period]]&lt;=$B$6,Table2[[#This Row],[Beginning Balance]]*$B$7,"")</f>
        <v/>
      </c>
      <c r="G615" s="12" t="str">
        <f>IF(Table2[[#This Row],[Period]]&lt;=$B$6,Table2[[#This Row],[Total Payment]]-Table2[[#This Row],[Interest Payment]],"")</f>
        <v/>
      </c>
      <c r="H615" s="12" t="str">
        <f>IF(Table2[[#This Row],[Period]]&lt;=$B$6,$B$8,"")</f>
        <v/>
      </c>
      <c r="I615" s="12" t="str">
        <f>IF(Table2[[#This Row],[Period]]&lt;=$B$6,Table2[[#This Row],[Beginning Balance]]-Table2[[#This Row],[Principal Payment]],"")</f>
        <v/>
      </c>
    </row>
    <row r="616" spans="4:9" x14ac:dyDescent="0.3">
      <c r="D616" t="str">
        <f t="shared" si="9"/>
        <v/>
      </c>
      <c r="E616" s="12" t="str">
        <f>IF(Table2[[#This Row],[Period]]&lt;=$B$6,IF(Table2[[#This Row],[Period]]=1,$B$4,I615),"")</f>
        <v/>
      </c>
      <c r="F616" s="12" t="str">
        <f>IF(Table2[[#This Row],[Period]]&lt;=$B$6,Table2[[#This Row],[Beginning Balance]]*$B$7,"")</f>
        <v/>
      </c>
      <c r="G616" s="12" t="str">
        <f>IF(Table2[[#This Row],[Period]]&lt;=$B$6,Table2[[#This Row],[Total Payment]]-Table2[[#This Row],[Interest Payment]],"")</f>
        <v/>
      </c>
      <c r="H616" s="12" t="str">
        <f>IF(Table2[[#This Row],[Period]]&lt;=$B$6,$B$8,"")</f>
        <v/>
      </c>
      <c r="I616" s="12" t="str">
        <f>IF(Table2[[#This Row],[Period]]&lt;=$B$6,Table2[[#This Row],[Beginning Balance]]-Table2[[#This Row],[Principal Payment]],"")</f>
        <v/>
      </c>
    </row>
    <row r="617" spans="4:9" x14ac:dyDescent="0.3">
      <c r="D617" t="str">
        <f t="shared" si="9"/>
        <v/>
      </c>
      <c r="E617" s="12" t="str">
        <f>IF(Table2[[#This Row],[Period]]&lt;=$B$6,IF(Table2[[#This Row],[Period]]=1,$B$4,I616),"")</f>
        <v/>
      </c>
      <c r="F617" s="12" t="str">
        <f>IF(Table2[[#This Row],[Period]]&lt;=$B$6,Table2[[#This Row],[Beginning Balance]]*$B$7,"")</f>
        <v/>
      </c>
      <c r="G617" s="12" t="str">
        <f>IF(Table2[[#This Row],[Period]]&lt;=$B$6,Table2[[#This Row],[Total Payment]]-Table2[[#This Row],[Interest Payment]],"")</f>
        <v/>
      </c>
      <c r="H617" s="12" t="str">
        <f>IF(Table2[[#This Row],[Period]]&lt;=$B$6,$B$8,"")</f>
        <v/>
      </c>
      <c r="I617" s="12" t="str">
        <f>IF(Table2[[#This Row],[Period]]&lt;=$B$6,Table2[[#This Row],[Beginning Balance]]-Table2[[#This Row],[Principal Payment]],"")</f>
        <v/>
      </c>
    </row>
    <row r="618" spans="4:9" x14ac:dyDescent="0.3">
      <c r="D618" t="str">
        <f t="shared" si="9"/>
        <v/>
      </c>
      <c r="E618" s="12" t="str">
        <f>IF(Table2[[#This Row],[Period]]&lt;=$B$6,IF(Table2[[#This Row],[Period]]=1,$B$4,I617),"")</f>
        <v/>
      </c>
      <c r="F618" s="12" t="str">
        <f>IF(Table2[[#This Row],[Period]]&lt;=$B$6,Table2[[#This Row],[Beginning Balance]]*$B$7,"")</f>
        <v/>
      </c>
      <c r="G618" s="12" t="str">
        <f>IF(Table2[[#This Row],[Period]]&lt;=$B$6,Table2[[#This Row],[Total Payment]]-Table2[[#This Row],[Interest Payment]],"")</f>
        <v/>
      </c>
      <c r="H618" s="12" t="str">
        <f>IF(Table2[[#This Row],[Period]]&lt;=$B$6,$B$8,"")</f>
        <v/>
      </c>
      <c r="I618" s="12" t="str">
        <f>IF(Table2[[#This Row],[Period]]&lt;=$B$6,Table2[[#This Row],[Beginning Balance]]-Table2[[#This Row],[Principal Payment]],"")</f>
        <v/>
      </c>
    </row>
    <row r="619" spans="4:9" x14ac:dyDescent="0.3">
      <c r="D619" t="str">
        <f t="shared" si="9"/>
        <v/>
      </c>
      <c r="E619" s="12" t="str">
        <f>IF(Table2[[#This Row],[Period]]&lt;=$B$6,IF(Table2[[#This Row],[Period]]=1,$B$4,I618),"")</f>
        <v/>
      </c>
      <c r="F619" s="12" t="str">
        <f>IF(Table2[[#This Row],[Period]]&lt;=$B$6,Table2[[#This Row],[Beginning Balance]]*$B$7,"")</f>
        <v/>
      </c>
      <c r="G619" s="12" t="str">
        <f>IF(Table2[[#This Row],[Period]]&lt;=$B$6,Table2[[#This Row],[Total Payment]]-Table2[[#This Row],[Interest Payment]],"")</f>
        <v/>
      </c>
      <c r="H619" s="12" t="str">
        <f>IF(Table2[[#This Row],[Period]]&lt;=$B$6,$B$8,"")</f>
        <v/>
      </c>
      <c r="I619" s="12" t="str">
        <f>IF(Table2[[#This Row],[Period]]&lt;=$B$6,Table2[[#This Row],[Beginning Balance]]-Table2[[#This Row],[Principal Payment]],"")</f>
        <v/>
      </c>
    </row>
    <row r="620" spans="4:9" x14ac:dyDescent="0.3">
      <c r="D620" t="str">
        <f t="shared" si="9"/>
        <v/>
      </c>
      <c r="E620" s="12" t="str">
        <f>IF(Table2[[#This Row],[Period]]&lt;=$B$6,IF(Table2[[#This Row],[Period]]=1,$B$4,I619),"")</f>
        <v/>
      </c>
      <c r="F620" s="12" t="str">
        <f>IF(Table2[[#This Row],[Period]]&lt;=$B$6,Table2[[#This Row],[Beginning Balance]]*$B$7,"")</f>
        <v/>
      </c>
      <c r="G620" s="12" t="str">
        <f>IF(Table2[[#This Row],[Period]]&lt;=$B$6,Table2[[#This Row],[Total Payment]]-Table2[[#This Row],[Interest Payment]],"")</f>
        <v/>
      </c>
      <c r="H620" s="12" t="str">
        <f>IF(Table2[[#This Row],[Period]]&lt;=$B$6,$B$8,"")</f>
        <v/>
      </c>
      <c r="I620" s="12" t="str">
        <f>IF(Table2[[#This Row],[Period]]&lt;=$B$6,Table2[[#This Row],[Beginning Balance]]-Table2[[#This Row],[Principal Payment]],"")</f>
        <v/>
      </c>
    </row>
    <row r="621" spans="4:9" x14ac:dyDescent="0.3">
      <c r="D621" t="str">
        <f t="shared" si="9"/>
        <v/>
      </c>
      <c r="E621" s="12" t="str">
        <f>IF(Table2[[#This Row],[Period]]&lt;=$B$6,IF(Table2[[#This Row],[Period]]=1,$B$4,I620),"")</f>
        <v/>
      </c>
      <c r="F621" s="12" t="str">
        <f>IF(Table2[[#This Row],[Period]]&lt;=$B$6,Table2[[#This Row],[Beginning Balance]]*$B$7,"")</f>
        <v/>
      </c>
      <c r="G621" s="12" t="str">
        <f>IF(Table2[[#This Row],[Period]]&lt;=$B$6,Table2[[#This Row],[Total Payment]]-Table2[[#This Row],[Interest Payment]],"")</f>
        <v/>
      </c>
      <c r="H621" s="12" t="str">
        <f>IF(Table2[[#This Row],[Period]]&lt;=$B$6,$B$8,"")</f>
        <v/>
      </c>
      <c r="I621" s="12" t="str">
        <f>IF(Table2[[#This Row],[Period]]&lt;=$B$6,Table2[[#This Row],[Beginning Balance]]-Table2[[#This Row],[Principal Payment]],"")</f>
        <v/>
      </c>
    </row>
    <row r="622" spans="4:9" x14ac:dyDescent="0.3">
      <c r="D622" t="str">
        <f t="shared" si="9"/>
        <v/>
      </c>
      <c r="E622" s="12" t="str">
        <f>IF(Table2[[#This Row],[Period]]&lt;=$B$6,IF(Table2[[#This Row],[Period]]=1,$B$4,I621),"")</f>
        <v/>
      </c>
      <c r="F622" s="12" t="str">
        <f>IF(Table2[[#This Row],[Period]]&lt;=$B$6,Table2[[#This Row],[Beginning Balance]]*$B$7,"")</f>
        <v/>
      </c>
      <c r="G622" s="12" t="str">
        <f>IF(Table2[[#This Row],[Period]]&lt;=$B$6,Table2[[#This Row],[Total Payment]]-Table2[[#This Row],[Interest Payment]],"")</f>
        <v/>
      </c>
      <c r="H622" s="12" t="str">
        <f>IF(Table2[[#This Row],[Period]]&lt;=$B$6,$B$8,"")</f>
        <v/>
      </c>
      <c r="I622" s="12" t="str">
        <f>IF(Table2[[#This Row],[Period]]&lt;=$B$6,Table2[[#This Row],[Beginning Balance]]-Table2[[#This Row],[Principal Payment]],"")</f>
        <v/>
      </c>
    </row>
    <row r="623" spans="4:9" x14ac:dyDescent="0.3">
      <c r="D623" t="str">
        <f t="shared" si="9"/>
        <v/>
      </c>
      <c r="E623" s="12" t="str">
        <f>IF(Table2[[#This Row],[Period]]&lt;=$B$6,IF(Table2[[#This Row],[Period]]=1,$B$4,I622),"")</f>
        <v/>
      </c>
      <c r="F623" s="12" t="str">
        <f>IF(Table2[[#This Row],[Period]]&lt;=$B$6,Table2[[#This Row],[Beginning Balance]]*$B$7,"")</f>
        <v/>
      </c>
      <c r="G623" s="12" t="str">
        <f>IF(Table2[[#This Row],[Period]]&lt;=$B$6,Table2[[#This Row],[Total Payment]]-Table2[[#This Row],[Interest Payment]],"")</f>
        <v/>
      </c>
      <c r="H623" s="12" t="str">
        <f>IF(Table2[[#This Row],[Period]]&lt;=$B$6,$B$8,"")</f>
        <v/>
      </c>
      <c r="I623" s="12" t="str">
        <f>IF(Table2[[#This Row],[Period]]&lt;=$B$6,Table2[[#This Row],[Beginning Balance]]-Table2[[#This Row],[Principal Payment]],"")</f>
        <v/>
      </c>
    </row>
    <row r="624" spans="4:9" x14ac:dyDescent="0.3">
      <c r="D624" t="str">
        <f t="shared" si="9"/>
        <v/>
      </c>
      <c r="E624" s="12" t="str">
        <f>IF(Table2[[#This Row],[Period]]&lt;=$B$6,IF(Table2[[#This Row],[Period]]=1,$B$4,I623),"")</f>
        <v/>
      </c>
      <c r="F624" s="12" t="str">
        <f>IF(Table2[[#This Row],[Period]]&lt;=$B$6,Table2[[#This Row],[Beginning Balance]]*$B$7,"")</f>
        <v/>
      </c>
      <c r="G624" s="12" t="str">
        <f>IF(Table2[[#This Row],[Period]]&lt;=$B$6,Table2[[#This Row],[Total Payment]]-Table2[[#This Row],[Interest Payment]],"")</f>
        <v/>
      </c>
      <c r="H624" s="12" t="str">
        <f>IF(Table2[[#This Row],[Period]]&lt;=$B$6,$B$8,"")</f>
        <v/>
      </c>
      <c r="I624" s="12" t="str">
        <f>IF(Table2[[#This Row],[Period]]&lt;=$B$6,Table2[[#This Row],[Beginning Balance]]-Table2[[#This Row],[Principal Payment]],"")</f>
        <v/>
      </c>
    </row>
    <row r="625" spans="4:9" x14ac:dyDescent="0.3">
      <c r="D625" t="str">
        <f t="shared" si="9"/>
        <v/>
      </c>
      <c r="E625" s="12" t="str">
        <f>IF(Table2[[#This Row],[Period]]&lt;=$B$6,IF(Table2[[#This Row],[Period]]=1,$B$4,I624),"")</f>
        <v/>
      </c>
      <c r="F625" s="12" t="str">
        <f>IF(Table2[[#This Row],[Period]]&lt;=$B$6,Table2[[#This Row],[Beginning Balance]]*$B$7,"")</f>
        <v/>
      </c>
      <c r="G625" s="12" t="str">
        <f>IF(Table2[[#This Row],[Period]]&lt;=$B$6,Table2[[#This Row],[Total Payment]]-Table2[[#This Row],[Interest Payment]],"")</f>
        <v/>
      </c>
      <c r="H625" s="12" t="str">
        <f>IF(Table2[[#This Row],[Period]]&lt;=$B$6,$B$8,"")</f>
        <v/>
      </c>
      <c r="I625" s="12" t="str">
        <f>IF(Table2[[#This Row],[Period]]&lt;=$B$6,Table2[[#This Row],[Beginning Balance]]-Table2[[#This Row],[Principal Payment]],"")</f>
        <v/>
      </c>
    </row>
    <row r="626" spans="4:9" x14ac:dyDescent="0.3">
      <c r="D626" t="str">
        <f t="shared" si="9"/>
        <v/>
      </c>
      <c r="E626" s="12" t="str">
        <f>IF(Table2[[#This Row],[Period]]&lt;=$B$6,IF(Table2[[#This Row],[Period]]=1,$B$4,I625),"")</f>
        <v/>
      </c>
      <c r="F626" s="12" t="str">
        <f>IF(Table2[[#This Row],[Period]]&lt;=$B$6,Table2[[#This Row],[Beginning Balance]]*$B$7,"")</f>
        <v/>
      </c>
      <c r="G626" s="12" t="str">
        <f>IF(Table2[[#This Row],[Period]]&lt;=$B$6,Table2[[#This Row],[Total Payment]]-Table2[[#This Row],[Interest Payment]],"")</f>
        <v/>
      </c>
      <c r="H626" s="12" t="str">
        <f>IF(Table2[[#This Row],[Period]]&lt;=$B$6,$B$8,"")</f>
        <v/>
      </c>
      <c r="I626" s="12" t="str">
        <f>IF(Table2[[#This Row],[Period]]&lt;=$B$6,Table2[[#This Row],[Beginning Balance]]-Table2[[#This Row],[Principal Payment]],"")</f>
        <v/>
      </c>
    </row>
    <row r="627" spans="4:9" x14ac:dyDescent="0.3">
      <c r="D627" t="str">
        <f t="shared" si="9"/>
        <v/>
      </c>
      <c r="E627" s="12" t="str">
        <f>IF(Table2[[#This Row],[Period]]&lt;=$B$6,IF(Table2[[#This Row],[Period]]=1,$B$4,I626),"")</f>
        <v/>
      </c>
      <c r="F627" s="12" t="str">
        <f>IF(Table2[[#This Row],[Period]]&lt;=$B$6,Table2[[#This Row],[Beginning Balance]]*$B$7,"")</f>
        <v/>
      </c>
      <c r="G627" s="12" t="str">
        <f>IF(Table2[[#This Row],[Period]]&lt;=$B$6,Table2[[#This Row],[Total Payment]]-Table2[[#This Row],[Interest Payment]],"")</f>
        <v/>
      </c>
      <c r="H627" s="12" t="str">
        <f>IF(Table2[[#This Row],[Period]]&lt;=$B$6,$B$8,"")</f>
        <v/>
      </c>
      <c r="I627" s="12" t="str">
        <f>IF(Table2[[#This Row],[Period]]&lt;=$B$6,Table2[[#This Row],[Beginning Balance]]-Table2[[#This Row],[Principal Payment]],"")</f>
        <v/>
      </c>
    </row>
    <row r="628" spans="4:9" x14ac:dyDescent="0.3">
      <c r="D628" t="str">
        <f t="shared" si="9"/>
        <v/>
      </c>
      <c r="E628" s="12" t="str">
        <f>IF(Table2[[#This Row],[Period]]&lt;=$B$6,IF(Table2[[#This Row],[Period]]=1,$B$4,I627),"")</f>
        <v/>
      </c>
      <c r="F628" s="12" t="str">
        <f>IF(Table2[[#This Row],[Period]]&lt;=$B$6,Table2[[#This Row],[Beginning Balance]]*$B$7,"")</f>
        <v/>
      </c>
      <c r="G628" s="12" t="str">
        <f>IF(Table2[[#This Row],[Period]]&lt;=$B$6,Table2[[#This Row],[Total Payment]]-Table2[[#This Row],[Interest Payment]],"")</f>
        <v/>
      </c>
      <c r="H628" s="12" t="str">
        <f>IF(Table2[[#This Row],[Period]]&lt;=$B$6,$B$8,"")</f>
        <v/>
      </c>
      <c r="I628" s="12" t="str">
        <f>IF(Table2[[#This Row],[Period]]&lt;=$B$6,Table2[[#This Row],[Beginning Balance]]-Table2[[#This Row],[Principal Payment]],"")</f>
        <v/>
      </c>
    </row>
    <row r="629" spans="4:9" x14ac:dyDescent="0.3">
      <c r="D629" t="str">
        <f t="shared" si="9"/>
        <v/>
      </c>
      <c r="E629" s="12" t="str">
        <f>IF(Table2[[#This Row],[Period]]&lt;=$B$6,IF(Table2[[#This Row],[Period]]=1,$B$4,I628),"")</f>
        <v/>
      </c>
      <c r="F629" s="12" t="str">
        <f>IF(Table2[[#This Row],[Period]]&lt;=$B$6,Table2[[#This Row],[Beginning Balance]]*$B$7,"")</f>
        <v/>
      </c>
      <c r="G629" s="12" t="str">
        <f>IF(Table2[[#This Row],[Period]]&lt;=$B$6,Table2[[#This Row],[Total Payment]]-Table2[[#This Row],[Interest Payment]],"")</f>
        <v/>
      </c>
      <c r="H629" s="12" t="str">
        <f>IF(Table2[[#This Row],[Period]]&lt;=$B$6,$B$8,"")</f>
        <v/>
      </c>
      <c r="I629" s="12" t="str">
        <f>IF(Table2[[#This Row],[Period]]&lt;=$B$6,Table2[[#This Row],[Beginning Balance]]-Table2[[#This Row],[Principal Payment]],"")</f>
        <v/>
      </c>
    </row>
    <row r="630" spans="4:9" x14ac:dyDescent="0.3">
      <c r="D630" t="str">
        <f t="shared" si="9"/>
        <v/>
      </c>
      <c r="E630" s="12" t="str">
        <f>IF(Table2[[#This Row],[Period]]&lt;=$B$6,IF(Table2[[#This Row],[Period]]=1,$B$4,I629),"")</f>
        <v/>
      </c>
      <c r="F630" s="12" t="str">
        <f>IF(Table2[[#This Row],[Period]]&lt;=$B$6,Table2[[#This Row],[Beginning Balance]]*$B$7,"")</f>
        <v/>
      </c>
      <c r="G630" s="12" t="str">
        <f>IF(Table2[[#This Row],[Period]]&lt;=$B$6,Table2[[#This Row],[Total Payment]]-Table2[[#This Row],[Interest Payment]],"")</f>
        <v/>
      </c>
      <c r="H630" s="12" t="str">
        <f>IF(Table2[[#This Row],[Period]]&lt;=$B$6,$B$8,"")</f>
        <v/>
      </c>
      <c r="I630" s="12" t="str">
        <f>IF(Table2[[#This Row],[Period]]&lt;=$B$6,Table2[[#This Row],[Beginning Balance]]-Table2[[#This Row],[Principal Payment]],"")</f>
        <v/>
      </c>
    </row>
    <row r="631" spans="4:9" x14ac:dyDescent="0.3">
      <c r="D631" t="str">
        <f t="shared" si="9"/>
        <v/>
      </c>
      <c r="E631" s="12" t="str">
        <f>IF(Table2[[#This Row],[Period]]&lt;=$B$6,IF(Table2[[#This Row],[Period]]=1,$B$4,I630),"")</f>
        <v/>
      </c>
      <c r="F631" s="12" t="str">
        <f>IF(Table2[[#This Row],[Period]]&lt;=$B$6,Table2[[#This Row],[Beginning Balance]]*$B$7,"")</f>
        <v/>
      </c>
      <c r="G631" s="12" t="str">
        <f>IF(Table2[[#This Row],[Period]]&lt;=$B$6,Table2[[#This Row],[Total Payment]]-Table2[[#This Row],[Interest Payment]],"")</f>
        <v/>
      </c>
      <c r="H631" s="12" t="str">
        <f>IF(Table2[[#This Row],[Period]]&lt;=$B$6,$B$8,"")</f>
        <v/>
      </c>
      <c r="I631" s="12" t="str">
        <f>IF(Table2[[#This Row],[Period]]&lt;=$B$6,Table2[[#This Row],[Beginning Balance]]-Table2[[#This Row],[Principal Payment]],"")</f>
        <v/>
      </c>
    </row>
    <row r="632" spans="4:9" x14ac:dyDescent="0.3">
      <c r="D632" t="str">
        <f t="shared" si="9"/>
        <v/>
      </c>
      <c r="E632" s="12" t="str">
        <f>IF(Table2[[#This Row],[Period]]&lt;=$B$6,IF(Table2[[#This Row],[Period]]=1,$B$4,I631),"")</f>
        <v/>
      </c>
      <c r="F632" s="12" t="str">
        <f>IF(Table2[[#This Row],[Period]]&lt;=$B$6,Table2[[#This Row],[Beginning Balance]]*$B$7,"")</f>
        <v/>
      </c>
      <c r="G632" s="12" t="str">
        <f>IF(Table2[[#This Row],[Period]]&lt;=$B$6,Table2[[#This Row],[Total Payment]]-Table2[[#This Row],[Interest Payment]],"")</f>
        <v/>
      </c>
      <c r="H632" s="12" t="str">
        <f>IF(Table2[[#This Row],[Period]]&lt;=$B$6,$B$8,"")</f>
        <v/>
      </c>
      <c r="I632" s="12" t="str">
        <f>IF(Table2[[#This Row],[Period]]&lt;=$B$6,Table2[[#This Row],[Beginning Balance]]-Table2[[#This Row],[Principal Payment]],"")</f>
        <v/>
      </c>
    </row>
    <row r="633" spans="4:9" x14ac:dyDescent="0.3">
      <c r="D633" t="str">
        <f t="shared" si="9"/>
        <v/>
      </c>
      <c r="E633" s="12" t="str">
        <f>IF(Table2[[#This Row],[Period]]&lt;=$B$6,IF(Table2[[#This Row],[Period]]=1,$B$4,I632),"")</f>
        <v/>
      </c>
      <c r="F633" s="12" t="str">
        <f>IF(Table2[[#This Row],[Period]]&lt;=$B$6,Table2[[#This Row],[Beginning Balance]]*$B$7,"")</f>
        <v/>
      </c>
      <c r="G633" s="12" t="str">
        <f>IF(Table2[[#This Row],[Period]]&lt;=$B$6,Table2[[#This Row],[Total Payment]]-Table2[[#This Row],[Interest Payment]],"")</f>
        <v/>
      </c>
      <c r="H633" s="12" t="str">
        <f>IF(Table2[[#This Row],[Period]]&lt;=$B$6,$B$8,"")</f>
        <v/>
      </c>
      <c r="I633" s="12" t="str">
        <f>IF(Table2[[#This Row],[Period]]&lt;=$B$6,Table2[[#This Row],[Beginning Balance]]-Table2[[#This Row],[Principal Payment]],"")</f>
        <v/>
      </c>
    </row>
    <row r="634" spans="4:9" x14ac:dyDescent="0.3">
      <c r="D634" t="str">
        <f t="shared" si="9"/>
        <v/>
      </c>
      <c r="E634" s="12" t="str">
        <f>IF(Table2[[#This Row],[Period]]&lt;=$B$6,IF(Table2[[#This Row],[Period]]=1,$B$4,I633),"")</f>
        <v/>
      </c>
      <c r="F634" s="12" t="str">
        <f>IF(Table2[[#This Row],[Period]]&lt;=$B$6,Table2[[#This Row],[Beginning Balance]]*$B$7,"")</f>
        <v/>
      </c>
      <c r="G634" s="12" t="str">
        <f>IF(Table2[[#This Row],[Period]]&lt;=$B$6,Table2[[#This Row],[Total Payment]]-Table2[[#This Row],[Interest Payment]],"")</f>
        <v/>
      </c>
      <c r="H634" s="12" t="str">
        <f>IF(Table2[[#This Row],[Period]]&lt;=$B$6,$B$8,"")</f>
        <v/>
      </c>
      <c r="I634" s="12" t="str">
        <f>IF(Table2[[#This Row],[Period]]&lt;=$B$6,Table2[[#This Row],[Beginning Balance]]-Table2[[#This Row],[Principal Payment]],"")</f>
        <v/>
      </c>
    </row>
    <row r="635" spans="4:9" x14ac:dyDescent="0.3">
      <c r="D635" t="str">
        <f t="shared" si="9"/>
        <v/>
      </c>
      <c r="E635" s="12" t="str">
        <f>IF(Table2[[#This Row],[Period]]&lt;=$B$6,IF(Table2[[#This Row],[Period]]=1,$B$4,I634),"")</f>
        <v/>
      </c>
      <c r="F635" s="12" t="str">
        <f>IF(Table2[[#This Row],[Period]]&lt;=$B$6,Table2[[#This Row],[Beginning Balance]]*$B$7,"")</f>
        <v/>
      </c>
      <c r="G635" s="12" t="str">
        <f>IF(Table2[[#This Row],[Period]]&lt;=$B$6,Table2[[#This Row],[Total Payment]]-Table2[[#This Row],[Interest Payment]],"")</f>
        <v/>
      </c>
      <c r="H635" s="12" t="str">
        <f>IF(Table2[[#This Row],[Period]]&lt;=$B$6,$B$8,"")</f>
        <v/>
      </c>
      <c r="I635" s="12" t="str">
        <f>IF(Table2[[#This Row],[Period]]&lt;=$B$6,Table2[[#This Row],[Beginning Balance]]-Table2[[#This Row],[Principal Payment]],"")</f>
        <v/>
      </c>
    </row>
    <row r="636" spans="4:9" x14ac:dyDescent="0.3">
      <c r="D636" t="str">
        <f t="shared" si="9"/>
        <v/>
      </c>
      <c r="E636" s="12" t="str">
        <f>IF(Table2[[#This Row],[Period]]&lt;=$B$6,IF(Table2[[#This Row],[Period]]=1,$B$4,I635),"")</f>
        <v/>
      </c>
      <c r="F636" s="12" t="str">
        <f>IF(Table2[[#This Row],[Period]]&lt;=$B$6,Table2[[#This Row],[Beginning Balance]]*$B$7,"")</f>
        <v/>
      </c>
      <c r="G636" s="12" t="str">
        <f>IF(Table2[[#This Row],[Period]]&lt;=$B$6,Table2[[#This Row],[Total Payment]]-Table2[[#This Row],[Interest Payment]],"")</f>
        <v/>
      </c>
      <c r="H636" s="12" t="str">
        <f>IF(Table2[[#This Row],[Period]]&lt;=$B$6,$B$8,"")</f>
        <v/>
      </c>
      <c r="I636" s="12" t="str">
        <f>IF(Table2[[#This Row],[Period]]&lt;=$B$6,Table2[[#This Row],[Beginning Balance]]-Table2[[#This Row],[Principal Payment]],"")</f>
        <v/>
      </c>
    </row>
    <row r="637" spans="4:9" x14ac:dyDescent="0.3">
      <c r="D637" t="str">
        <f t="shared" si="9"/>
        <v/>
      </c>
      <c r="E637" s="12" t="str">
        <f>IF(Table2[[#This Row],[Period]]&lt;=$B$6,IF(Table2[[#This Row],[Period]]=1,$B$4,I636),"")</f>
        <v/>
      </c>
      <c r="F637" s="12" t="str">
        <f>IF(Table2[[#This Row],[Period]]&lt;=$B$6,Table2[[#This Row],[Beginning Balance]]*$B$7,"")</f>
        <v/>
      </c>
      <c r="G637" s="12" t="str">
        <f>IF(Table2[[#This Row],[Period]]&lt;=$B$6,Table2[[#This Row],[Total Payment]]-Table2[[#This Row],[Interest Payment]],"")</f>
        <v/>
      </c>
      <c r="H637" s="12" t="str">
        <f>IF(Table2[[#This Row],[Period]]&lt;=$B$6,$B$8,"")</f>
        <v/>
      </c>
      <c r="I637" s="12" t="str">
        <f>IF(Table2[[#This Row],[Period]]&lt;=$B$6,Table2[[#This Row],[Beginning Balance]]-Table2[[#This Row],[Principal Payment]],"")</f>
        <v/>
      </c>
    </row>
    <row r="638" spans="4:9" x14ac:dyDescent="0.3">
      <c r="D638" t="str">
        <f t="shared" si="9"/>
        <v/>
      </c>
      <c r="E638" s="12" t="str">
        <f>IF(Table2[[#This Row],[Period]]&lt;=$B$6,IF(Table2[[#This Row],[Period]]=1,$B$4,I637),"")</f>
        <v/>
      </c>
      <c r="F638" s="12" t="str">
        <f>IF(Table2[[#This Row],[Period]]&lt;=$B$6,Table2[[#This Row],[Beginning Balance]]*$B$7,"")</f>
        <v/>
      </c>
      <c r="G638" s="12" t="str">
        <f>IF(Table2[[#This Row],[Period]]&lt;=$B$6,Table2[[#This Row],[Total Payment]]-Table2[[#This Row],[Interest Payment]],"")</f>
        <v/>
      </c>
      <c r="H638" s="12" t="str">
        <f>IF(Table2[[#This Row],[Period]]&lt;=$B$6,$B$8,"")</f>
        <v/>
      </c>
      <c r="I638" s="12" t="str">
        <f>IF(Table2[[#This Row],[Period]]&lt;=$B$6,Table2[[#This Row],[Beginning Balance]]-Table2[[#This Row],[Principal Payment]],"")</f>
        <v/>
      </c>
    </row>
    <row r="639" spans="4:9" x14ac:dyDescent="0.3">
      <c r="D639" t="str">
        <f t="shared" si="9"/>
        <v/>
      </c>
      <c r="E639" s="12" t="str">
        <f>IF(Table2[[#This Row],[Period]]&lt;=$B$6,IF(Table2[[#This Row],[Period]]=1,$B$4,I638),"")</f>
        <v/>
      </c>
      <c r="F639" s="12" t="str">
        <f>IF(Table2[[#This Row],[Period]]&lt;=$B$6,Table2[[#This Row],[Beginning Balance]]*$B$7,"")</f>
        <v/>
      </c>
      <c r="G639" s="12" t="str">
        <f>IF(Table2[[#This Row],[Period]]&lt;=$B$6,Table2[[#This Row],[Total Payment]]-Table2[[#This Row],[Interest Payment]],"")</f>
        <v/>
      </c>
      <c r="H639" s="12" t="str">
        <f>IF(Table2[[#This Row],[Period]]&lt;=$B$6,$B$8,"")</f>
        <v/>
      </c>
      <c r="I639" s="12" t="str">
        <f>IF(Table2[[#This Row],[Period]]&lt;=$B$6,Table2[[#This Row],[Beginning Balance]]-Table2[[#This Row],[Principal Payment]],"")</f>
        <v/>
      </c>
    </row>
    <row r="640" spans="4:9" x14ac:dyDescent="0.3">
      <c r="D640" t="str">
        <f t="shared" si="9"/>
        <v/>
      </c>
      <c r="E640" s="12" t="str">
        <f>IF(Table2[[#This Row],[Period]]&lt;=$B$6,IF(Table2[[#This Row],[Period]]=1,$B$4,I639),"")</f>
        <v/>
      </c>
      <c r="F640" s="12" t="str">
        <f>IF(Table2[[#This Row],[Period]]&lt;=$B$6,Table2[[#This Row],[Beginning Balance]]*$B$7,"")</f>
        <v/>
      </c>
      <c r="G640" s="12" t="str">
        <f>IF(Table2[[#This Row],[Period]]&lt;=$B$6,Table2[[#This Row],[Total Payment]]-Table2[[#This Row],[Interest Payment]],"")</f>
        <v/>
      </c>
      <c r="H640" s="12" t="str">
        <f>IF(Table2[[#This Row],[Period]]&lt;=$B$6,$B$8,"")</f>
        <v/>
      </c>
      <c r="I640" s="12" t="str">
        <f>IF(Table2[[#This Row],[Period]]&lt;=$B$6,Table2[[#This Row],[Beginning Balance]]-Table2[[#This Row],[Principal Payment]],"")</f>
        <v/>
      </c>
    </row>
    <row r="641" spans="4:9" x14ac:dyDescent="0.3">
      <c r="D641" t="str">
        <f t="shared" si="9"/>
        <v/>
      </c>
      <c r="E641" s="12" t="str">
        <f>IF(Table2[[#This Row],[Period]]&lt;=$B$6,IF(Table2[[#This Row],[Period]]=1,$B$4,I640),"")</f>
        <v/>
      </c>
      <c r="F641" s="12" t="str">
        <f>IF(Table2[[#This Row],[Period]]&lt;=$B$6,Table2[[#This Row],[Beginning Balance]]*$B$7,"")</f>
        <v/>
      </c>
      <c r="G641" s="12" t="str">
        <f>IF(Table2[[#This Row],[Period]]&lt;=$B$6,Table2[[#This Row],[Total Payment]]-Table2[[#This Row],[Interest Payment]],"")</f>
        <v/>
      </c>
      <c r="H641" s="12" t="str">
        <f>IF(Table2[[#This Row],[Period]]&lt;=$B$6,$B$8,"")</f>
        <v/>
      </c>
      <c r="I641" s="12" t="str">
        <f>IF(Table2[[#This Row],[Period]]&lt;=$B$6,Table2[[#This Row],[Beginning Balance]]-Table2[[#This Row],[Principal Payment]],"")</f>
        <v/>
      </c>
    </row>
    <row r="642" spans="4:9" x14ac:dyDescent="0.3">
      <c r="D642" t="str">
        <f t="shared" ref="D642:D705" si="10">IF(ROW(D642)-1 &lt;=$B$6,ROW(D642)-1,"")</f>
        <v/>
      </c>
      <c r="E642" s="12" t="str">
        <f>IF(Table2[[#This Row],[Period]]&lt;=$B$6,IF(Table2[[#This Row],[Period]]=1,$B$4,I641),"")</f>
        <v/>
      </c>
      <c r="F642" s="12" t="str">
        <f>IF(Table2[[#This Row],[Period]]&lt;=$B$6,Table2[[#This Row],[Beginning Balance]]*$B$7,"")</f>
        <v/>
      </c>
      <c r="G642" s="12" t="str">
        <f>IF(Table2[[#This Row],[Period]]&lt;=$B$6,Table2[[#This Row],[Total Payment]]-Table2[[#This Row],[Interest Payment]],"")</f>
        <v/>
      </c>
      <c r="H642" s="12" t="str">
        <f>IF(Table2[[#This Row],[Period]]&lt;=$B$6,$B$8,"")</f>
        <v/>
      </c>
      <c r="I642" s="12" t="str">
        <f>IF(Table2[[#This Row],[Period]]&lt;=$B$6,Table2[[#This Row],[Beginning Balance]]-Table2[[#This Row],[Principal Payment]],"")</f>
        <v/>
      </c>
    </row>
    <row r="643" spans="4:9" x14ac:dyDescent="0.3">
      <c r="D643" t="str">
        <f t="shared" si="10"/>
        <v/>
      </c>
      <c r="E643" s="12" t="str">
        <f>IF(Table2[[#This Row],[Period]]&lt;=$B$6,IF(Table2[[#This Row],[Period]]=1,$B$4,I642),"")</f>
        <v/>
      </c>
      <c r="F643" s="12" t="str">
        <f>IF(Table2[[#This Row],[Period]]&lt;=$B$6,Table2[[#This Row],[Beginning Balance]]*$B$7,"")</f>
        <v/>
      </c>
      <c r="G643" s="12" t="str">
        <f>IF(Table2[[#This Row],[Period]]&lt;=$B$6,Table2[[#This Row],[Total Payment]]-Table2[[#This Row],[Interest Payment]],"")</f>
        <v/>
      </c>
      <c r="H643" s="12" t="str">
        <f>IF(Table2[[#This Row],[Period]]&lt;=$B$6,$B$8,"")</f>
        <v/>
      </c>
      <c r="I643" s="12" t="str">
        <f>IF(Table2[[#This Row],[Period]]&lt;=$B$6,Table2[[#This Row],[Beginning Balance]]-Table2[[#This Row],[Principal Payment]],"")</f>
        <v/>
      </c>
    </row>
    <row r="644" spans="4:9" x14ac:dyDescent="0.3">
      <c r="D644" t="str">
        <f t="shared" si="10"/>
        <v/>
      </c>
      <c r="E644" s="12" t="str">
        <f>IF(Table2[[#This Row],[Period]]&lt;=$B$6,IF(Table2[[#This Row],[Period]]=1,$B$4,I643),"")</f>
        <v/>
      </c>
      <c r="F644" s="12" t="str">
        <f>IF(Table2[[#This Row],[Period]]&lt;=$B$6,Table2[[#This Row],[Beginning Balance]]*$B$7,"")</f>
        <v/>
      </c>
      <c r="G644" s="12" t="str">
        <f>IF(Table2[[#This Row],[Period]]&lt;=$B$6,Table2[[#This Row],[Total Payment]]-Table2[[#This Row],[Interest Payment]],"")</f>
        <v/>
      </c>
      <c r="H644" s="12" t="str">
        <f>IF(Table2[[#This Row],[Period]]&lt;=$B$6,$B$8,"")</f>
        <v/>
      </c>
      <c r="I644" s="12" t="str">
        <f>IF(Table2[[#This Row],[Period]]&lt;=$B$6,Table2[[#This Row],[Beginning Balance]]-Table2[[#This Row],[Principal Payment]],"")</f>
        <v/>
      </c>
    </row>
    <row r="645" spans="4:9" x14ac:dyDescent="0.3">
      <c r="D645" t="str">
        <f t="shared" si="10"/>
        <v/>
      </c>
      <c r="E645" s="12" t="str">
        <f>IF(Table2[[#This Row],[Period]]&lt;=$B$6,IF(Table2[[#This Row],[Period]]=1,$B$4,I644),"")</f>
        <v/>
      </c>
      <c r="F645" s="12" t="str">
        <f>IF(Table2[[#This Row],[Period]]&lt;=$B$6,Table2[[#This Row],[Beginning Balance]]*$B$7,"")</f>
        <v/>
      </c>
      <c r="G645" s="12" t="str">
        <f>IF(Table2[[#This Row],[Period]]&lt;=$B$6,Table2[[#This Row],[Total Payment]]-Table2[[#This Row],[Interest Payment]],"")</f>
        <v/>
      </c>
      <c r="H645" s="12" t="str">
        <f>IF(Table2[[#This Row],[Period]]&lt;=$B$6,$B$8,"")</f>
        <v/>
      </c>
      <c r="I645" s="12" t="str">
        <f>IF(Table2[[#This Row],[Period]]&lt;=$B$6,Table2[[#This Row],[Beginning Balance]]-Table2[[#This Row],[Principal Payment]],"")</f>
        <v/>
      </c>
    </row>
    <row r="646" spans="4:9" x14ac:dyDescent="0.3">
      <c r="D646" t="str">
        <f t="shared" si="10"/>
        <v/>
      </c>
      <c r="E646" s="12" t="str">
        <f>IF(Table2[[#This Row],[Period]]&lt;=$B$6,IF(Table2[[#This Row],[Period]]=1,$B$4,I645),"")</f>
        <v/>
      </c>
      <c r="F646" s="12" t="str">
        <f>IF(Table2[[#This Row],[Period]]&lt;=$B$6,Table2[[#This Row],[Beginning Balance]]*$B$7,"")</f>
        <v/>
      </c>
      <c r="G646" s="12" t="str">
        <f>IF(Table2[[#This Row],[Period]]&lt;=$B$6,Table2[[#This Row],[Total Payment]]-Table2[[#This Row],[Interest Payment]],"")</f>
        <v/>
      </c>
      <c r="H646" s="12" t="str">
        <f>IF(Table2[[#This Row],[Period]]&lt;=$B$6,$B$8,"")</f>
        <v/>
      </c>
      <c r="I646" s="12" t="str">
        <f>IF(Table2[[#This Row],[Period]]&lt;=$B$6,Table2[[#This Row],[Beginning Balance]]-Table2[[#This Row],[Principal Payment]],"")</f>
        <v/>
      </c>
    </row>
    <row r="647" spans="4:9" x14ac:dyDescent="0.3">
      <c r="D647" t="str">
        <f t="shared" si="10"/>
        <v/>
      </c>
      <c r="E647" s="12" t="str">
        <f>IF(Table2[[#This Row],[Period]]&lt;=$B$6,IF(Table2[[#This Row],[Period]]=1,$B$4,I646),"")</f>
        <v/>
      </c>
      <c r="F647" s="12" t="str">
        <f>IF(Table2[[#This Row],[Period]]&lt;=$B$6,Table2[[#This Row],[Beginning Balance]]*$B$7,"")</f>
        <v/>
      </c>
      <c r="G647" s="12" t="str">
        <f>IF(Table2[[#This Row],[Period]]&lt;=$B$6,Table2[[#This Row],[Total Payment]]-Table2[[#This Row],[Interest Payment]],"")</f>
        <v/>
      </c>
      <c r="H647" s="12" t="str">
        <f>IF(Table2[[#This Row],[Period]]&lt;=$B$6,$B$8,"")</f>
        <v/>
      </c>
      <c r="I647" s="12" t="str">
        <f>IF(Table2[[#This Row],[Period]]&lt;=$B$6,Table2[[#This Row],[Beginning Balance]]-Table2[[#This Row],[Principal Payment]],"")</f>
        <v/>
      </c>
    </row>
    <row r="648" spans="4:9" x14ac:dyDescent="0.3">
      <c r="D648" t="str">
        <f t="shared" si="10"/>
        <v/>
      </c>
      <c r="E648" s="12" t="str">
        <f>IF(Table2[[#This Row],[Period]]&lt;=$B$6,IF(Table2[[#This Row],[Period]]=1,$B$4,I647),"")</f>
        <v/>
      </c>
      <c r="F648" s="12" t="str">
        <f>IF(Table2[[#This Row],[Period]]&lt;=$B$6,Table2[[#This Row],[Beginning Balance]]*$B$7,"")</f>
        <v/>
      </c>
      <c r="G648" s="12" t="str">
        <f>IF(Table2[[#This Row],[Period]]&lt;=$B$6,Table2[[#This Row],[Total Payment]]-Table2[[#This Row],[Interest Payment]],"")</f>
        <v/>
      </c>
      <c r="H648" s="12" t="str">
        <f>IF(Table2[[#This Row],[Period]]&lt;=$B$6,$B$8,"")</f>
        <v/>
      </c>
      <c r="I648" s="12" t="str">
        <f>IF(Table2[[#This Row],[Period]]&lt;=$B$6,Table2[[#This Row],[Beginning Balance]]-Table2[[#This Row],[Principal Payment]],"")</f>
        <v/>
      </c>
    </row>
    <row r="649" spans="4:9" x14ac:dyDescent="0.3">
      <c r="D649" t="str">
        <f t="shared" si="10"/>
        <v/>
      </c>
      <c r="E649" s="12" t="str">
        <f>IF(Table2[[#This Row],[Period]]&lt;=$B$6,IF(Table2[[#This Row],[Period]]=1,$B$4,I648),"")</f>
        <v/>
      </c>
      <c r="F649" s="12" t="str">
        <f>IF(Table2[[#This Row],[Period]]&lt;=$B$6,Table2[[#This Row],[Beginning Balance]]*$B$7,"")</f>
        <v/>
      </c>
      <c r="G649" s="12" t="str">
        <f>IF(Table2[[#This Row],[Period]]&lt;=$B$6,Table2[[#This Row],[Total Payment]]-Table2[[#This Row],[Interest Payment]],"")</f>
        <v/>
      </c>
      <c r="H649" s="12" t="str">
        <f>IF(Table2[[#This Row],[Period]]&lt;=$B$6,$B$8,"")</f>
        <v/>
      </c>
      <c r="I649" s="12" t="str">
        <f>IF(Table2[[#This Row],[Period]]&lt;=$B$6,Table2[[#This Row],[Beginning Balance]]-Table2[[#This Row],[Principal Payment]],"")</f>
        <v/>
      </c>
    </row>
    <row r="650" spans="4:9" x14ac:dyDescent="0.3">
      <c r="D650" t="str">
        <f t="shared" si="10"/>
        <v/>
      </c>
      <c r="E650" s="12" t="str">
        <f>IF(Table2[[#This Row],[Period]]&lt;=$B$6,IF(Table2[[#This Row],[Period]]=1,$B$4,I649),"")</f>
        <v/>
      </c>
      <c r="F650" s="12" t="str">
        <f>IF(Table2[[#This Row],[Period]]&lt;=$B$6,Table2[[#This Row],[Beginning Balance]]*$B$7,"")</f>
        <v/>
      </c>
      <c r="G650" s="12" t="str">
        <f>IF(Table2[[#This Row],[Period]]&lt;=$B$6,Table2[[#This Row],[Total Payment]]-Table2[[#This Row],[Interest Payment]],"")</f>
        <v/>
      </c>
      <c r="H650" s="12" t="str">
        <f>IF(Table2[[#This Row],[Period]]&lt;=$B$6,$B$8,"")</f>
        <v/>
      </c>
      <c r="I650" s="12" t="str">
        <f>IF(Table2[[#This Row],[Period]]&lt;=$B$6,Table2[[#This Row],[Beginning Balance]]-Table2[[#This Row],[Principal Payment]],"")</f>
        <v/>
      </c>
    </row>
    <row r="651" spans="4:9" x14ac:dyDescent="0.3">
      <c r="D651" t="str">
        <f t="shared" si="10"/>
        <v/>
      </c>
      <c r="E651" s="12" t="str">
        <f>IF(Table2[[#This Row],[Period]]&lt;=$B$6,IF(Table2[[#This Row],[Period]]=1,$B$4,I650),"")</f>
        <v/>
      </c>
      <c r="F651" s="12" t="str">
        <f>IF(Table2[[#This Row],[Period]]&lt;=$B$6,Table2[[#This Row],[Beginning Balance]]*$B$7,"")</f>
        <v/>
      </c>
      <c r="G651" s="12" t="str">
        <f>IF(Table2[[#This Row],[Period]]&lt;=$B$6,Table2[[#This Row],[Total Payment]]-Table2[[#This Row],[Interest Payment]],"")</f>
        <v/>
      </c>
      <c r="H651" s="12" t="str">
        <f>IF(Table2[[#This Row],[Period]]&lt;=$B$6,$B$8,"")</f>
        <v/>
      </c>
      <c r="I651" s="12" t="str">
        <f>IF(Table2[[#This Row],[Period]]&lt;=$B$6,Table2[[#This Row],[Beginning Balance]]-Table2[[#This Row],[Principal Payment]],"")</f>
        <v/>
      </c>
    </row>
    <row r="652" spans="4:9" x14ac:dyDescent="0.3">
      <c r="D652" t="str">
        <f t="shared" si="10"/>
        <v/>
      </c>
      <c r="E652" s="12" t="str">
        <f>IF(Table2[[#This Row],[Period]]&lt;=$B$6,IF(Table2[[#This Row],[Period]]=1,$B$4,I651),"")</f>
        <v/>
      </c>
      <c r="F652" s="12" t="str">
        <f>IF(Table2[[#This Row],[Period]]&lt;=$B$6,Table2[[#This Row],[Beginning Balance]]*$B$7,"")</f>
        <v/>
      </c>
      <c r="G652" s="12" t="str">
        <f>IF(Table2[[#This Row],[Period]]&lt;=$B$6,Table2[[#This Row],[Total Payment]]-Table2[[#This Row],[Interest Payment]],"")</f>
        <v/>
      </c>
      <c r="H652" s="12" t="str">
        <f>IF(Table2[[#This Row],[Period]]&lt;=$B$6,$B$8,"")</f>
        <v/>
      </c>
      <c r="I652" s="12" t="str">
        <f>IF(Table2[[#This Row],[Period]]&lt;=$B$6,Table2[[#This Row],[Beginning Balance]]-Table2[[#This Row],[Principal Payment]],"")</f>
        <v/>
      </c>
    </row>
    <row r="653" spans="4:9" x14ac:dyDescent="0.3">
      <c r="D653" t="str">
        <f t="shared" si="10"/>
        <v/>
      </c>
      <c r="E653" s="12" t="str">
        <f>IF(Table2[[#This Row],[Period]]&lt;=$B$6,IF(Table2[[#This Row],[Period]]=1,$B$4,I652),"")</f>
        <v/>
      </c>
      <c r="F653" s="12" t="str">
        <f>IF(Table2[[#This Row],[Period]]&lt;=$B$6,Table2[[#This Row],[Beginning Balance]]*$B$7,"")</f>
        <v/>
      </c>
      <c r="G653" s="12" t="str">
        <f>IF(Table2[[#This Row],[Period]]&lt;=$B$6,Table2[[#This Row],[Total Payment]]-Table2[[#This Row],[Interest Payment]],"")</f>
        <v/>
      </c>
      <c r="H653" s="12" t="str">
        <f>IF(Table2[[#This Row],[Period]]&lt;=$B$6,$B$8,"")</f>
        <v/>
      </c>
      <c r="I653" s="12" t="str">
        <f>IF(Table2[[#This Row],[Period]]&lt;=$B$6,Table2[[#This Row],[Beginning Balance]]-Table2[[#This Row],[Principal Payment]],"")</f>
        <v/>
      </c>
    </row>
    <row r="654" spans="4:9" x14ac:dyDescent="0.3">
      <c r="D654" t="str">
        <f t="shared" si="10"/>
        <v/>
      </c>
      <c r="E654" s="12" t="str">
        <f>IF(Table2[[#This Row],[Period]]&lt;=$B$6,IF(Table2[[#This Row],[Period]]=1,$B$4,I653),"")</f>
        <v/>
      </c>
      <c r="F654" s="12" t="str">
        <f>IF(Table2[[#This Row],[Period]]&lt;=$B$6,Table2[[#This Row],[Beginning Balance]]*$B$7,"")</f>
        <v/>
      </c>
      <c r="G654" s="12" t="str">
        <f>IF(Table2[[#This Row],[Period]]&lt;=$B$6,Table2[[#This Row],[Total Payment]]-Table2[[#This Row],[Interest Payment]],"")</f>
        <v/>
      </c>
      <c r="H654" s="12" t="str">
        <f>IF(Table2[[#This Row],[Period]]&lt;=$B$6,$B$8,"")</f>
        <v/>
      </c>
      <c r="I654" s="12" t="str">
        <f>IF(Table2[[#This Row],[Period]]&lt;=$B$6,Table2[[#This Row],[Beginning Balance]]-Table2[[#This Row],[Principal Payment]],"")</f>
        <v/>
      </c>
    </row>
    <row r="655" spans="4:9" x14ac:dyDescent="0.3">
      <c r="D655" t="str">
        <f t="shared" si="10"/>
        <v/>
      </c>
      <c r="E655" s="12" t="str">
        <f>IF(Table2[[#This Row],[Period]]&lt;=$B$6,IF(Table2[[#This Row],[Period]]=1,$B$4,I654),"")</f>
        <v/>
      </c>
      <c r="F655" s="12" t="str">
        <f>IF(Table2[[#This Row],[Period]]&lt;=$B$6,Table2[[#This Row],[Beginning Balance]]*$B$7,"")</f>
        <v/>
      </c>
      <c r="G655" s="12" t="str">
        <f>IF(Table2[[#This Row],[Period]]&lt;=$B$6,Table2[[#This Row],[Total Payment]]-Table2[[#This Row],[Interest Payment]],"")</f>
        <v/>
      </c>
      <c r="H655" s="12" t="str">
        <f>IF(Table2[[#This Row],[Period]]&lt;=$B$6,$B$8,"")</f>
        <v/>
      </c>
      <c r="I655" s="12" t="str">
        <f>IF(Table2[[#This Row],[Period]]&lt;=$B$6,Table2[[#This Row],[Beginning Balance]]-Table2[[#This Row],[Principal Payment]],"")</f>
        <v/>
      </c>
    </row>
    <row r="656" spans="4:9" x14ac:dyDescent="0.3">
      <c r="D656" t="str">
        <f t="shared" si="10"/>
        <v/>
      </c>
      <c r="E656" s="12" t="str">
        <f>IF(Table2[[#This Row],[Period]]&lt;=$B$6,IF(Table2[[#This Row],[Period]]=1,$B$4,I655),"")</f>
        <v/>
      </c>
      <c r="F656" s="12" t="str">
        <f>IF(Table2[[#This Row],[Period]]&lt;=$B$6,Table2[[#This Row],[Beginning Balance]]*$B$7,"")</f>
        <v/>
      </c>
      <c r="G656" s="12" t="str">
        <f>IF(Table2[[#This Row],[Period]]&lt;=$B$6,Table2[[#This Row],[Total Payment]]-Table2[[#This Row],[Interest Payment]],"")</f>
        <v/>
      </c>
      <c r="H656" s="12" t="str">
        <f>IF(Table2[[#This Row],[Period]]&lt;=$B$6,$B$8,"")</f>
        <v/>
      </c>
      <c r="I656" s="12" t="str">
        <f>IF(Table2[[#This Row],[Period]]&lt;=$B$6,Table2[[#This Row],[Beginning Balance]]-Table2[[#This Row],[Principal Payment]],"")</f>
        <v/>
      </c>
    </row>
    <row r="657" spans="4:9" x14ac:dyDescent="0.3">
      <c r="D657" t="str">
        <f t="shared" si="10"/>
        <v/>
      </c>
      <c r="E657" s="12" t="str">
        <f>IF(Table2[[#This Row],[Period]]&lt;=$B$6,IF(Table2[[#This Row],[Period]]=1,$B$4,I656),"")</f>
        <v/>
      </c>
      <c r="F657" s="12" t="str">
        <f>IF(Table2[[#This Row],[Period]]&lt;=$B$6,Table2[[#This Row],[Beginning Balance]]*$B$7,"")</f>
        <v/>
      </c>
      <c r="G657" s="12" t="str">
        <f>IF(Table2[[#This Row],[Period]]&lt;=$B$6,Table2[[#This Row],[Total Payment]]-Table2[[#This Row],[Interest Payment]],"")</f>
        <v/>
      </c>
      <c r="H657" s="12" t="str">
        <f>IF(Table2[[#This Row],[Period]]&lt;=$B$6,$B$8,"")</f>
        <v/>
      </c>
      <c r="I657" s="12" t="str">
        <f>IF(Table2[[#This Row],[Period]]&lt;=$B$6,Table2[[#This Row],[Beginning Balance]]-Table2[[#This Row],[Principal Payment]],"")</f>
        <v/>
      </c>
    </row>
    <row r="658" spans="4:9" x14ac:dyDescent="0.3">
      <c r="D658" t="str">
        <f t="shared" si="10"/>
        <v/>
      </c>
      <c r="E658" s="12" t="str">
        <f>IF(Table2[[#This Row],[Period]]&lt;=$B$6,IF(Table2[[#This Row],[Period]]=1,$B$4,I657),"")</f>
        <v/>
      </c>
      <c r="F658" s="12" t="str">
        <f>IF(Table2[[#This Row],[Period]]&lt;=$B$6,Table2[[#This Row],[Beginning Balance]]*$B$7,"")</f>
        <v/>
      </c>
      <c r="G658" s="12" t="str">
        <f>IF(Table2[[#This Row],[Period]]&lt;=$B$6,Table2[[#This Row],[Total Payment]]-Table2[[#This Row],[Interest Payment]],"")</f>
        <v/>
      </c>
      <c r="H658" s="12" t="str">
        <f>IF(Table2[[#This Row],[Period]]&lt;=$B$6,$B$8,"")</f>
        <v/>
      </c>
      <c r="I658" s="12" t="str">
        <f>IF(Table2[[#This Row],[Period]]&lt;=$B$6,Table2[[#This Row],[Beginning Balance]]-Table2[[#This Row],[Principal Payment]],"")</f>
        <v/>
      </c>
    </row>
    <row r="659" spans="4:9" x14ac:dyDescent="0.3">
      <c r="D659" t="str">
        <f t="shared" si="10"/>
        <v/>
      </c>
      <c r="E659" s="12" t="str">
        <f>IF(Table2[[#This Row],[Period]]&lt;=$B$6,IF(Table2[[#This Row],[Period]]=1,$B$4,I658),"")</f>
        <v/>
      </c>
      <c r="F659" s="12" t="str">
        <f>IF(Table2[[#This Row],[Period]]&lt;=$B$6,Table2[[#This Row],[Beginning Balance]]*$B$7,"")</f>
        <v/>
      </c>
      <c r="G659" s="12" t="str">
        <f>IF(Table2[[#This Row],[Period]]&lt;=$B$6,Table2[[#This Row],[Total Payment]]-Table2[[#This Row],[Interest Payment]],"")</f>
        <v/>
      </c>
      <c r="H659" s="12" t="str">
        <f>IF(Table2[[#This Row],[Period]]&lt;=$B$6,$B$8,"")</f>
        <v/>
      </c>
      <c r="I659" s="12" t="str">
        <f>IF(Table2[[#This Row],[Period]]&lt;=$B$6,Table2[[#This Row],[Beginning Balance]]-Table2[[#This Row],[Principal Payment]],"")</f>
        <v/>
      </c>
    </row>
    <row r="660" spans="4:9" x14ac:dyDescent="0.3">
      <c r="D660" t="str">
        <f t="shared" si="10"/>
        <v/>
      </c>
      <c r="E660" s="12" t="str">
        <f>IF(Table2[[#This Row],[Period]]&lt;=$B$6,IF(Table2[[#This Row],[Period]]=1,$B$4,I659),"")</f>
        <v/>
      </c>
      <c r="F660" s="12" t="str">
        <f>IF(Table2[[#This Row],[Period]]&lt;=$B$6,Table2[[#This Row],[Beginning Balance]]*$B$7,"")</f>
        <v/>
      </c>
      <c r="G660" s="12" t="str">
        <f>IF(Table2[[#This Row],[Period]]&lt;=$B$6,Table2[[#This Row],[Total Payment]]-Table2[[#This Row],[Interest Payment]],"")</f>
        <v/>
      </c>
      <c r="H660" s="12" t="str">
        <f>IF(Table2[[#This Row],[Period]]&lt;=$B$6,$B$8,"")</f>
        <v/>
      </c>
      <c r="I660" s="12" t="str">
        <f>IF(Table2[[#This Row],[Period]]&lt;=$B$6,Table2[[#This Row],[Beginning Balance]]-Table2[[#This Row],[Principal Payment]],"")</f>
        <v/>
      </c>
    </row>
    <row r="661" spans="4:9" x14ac:dyDescent="0.3">
      <c r="D661" t="str">
        <f t="shared" si="10"/>
        <v/>
      </c>
      <c r="E661" s="12" t="str">
        <f>IF(Table2[[#This Row],[Period]]&lt;=$B$6,IF(Table2[[#This Row],[Period]]=1,$B$4,I660),"")</f>
        <v/>
      </c>
      <c r="F661" s="12" t="str">
        <f>IF(Table2[[#This Row],[Period]]&lt;=$B$6,Table2[[#This Row],[Beginning Balance]]*$B$7,"")</f>
        <v/>
      </c>
      <c r="G661" s="12" t="str">
        <f>IF(Table2[[#This Row],[Period]]&lt;=$B$6,Table2[[#This Row],[Total Payment]]-Table2[[#This Row],[Interest Payment]],"")</f>
        <v/>
      </c>
      <c r="H661" s="12" t="str">
        <f>IF(Table2[[#This Row],[Period]]&lt;=$B$6,$B$8,"")</f>
        <v/>
      </c>
      <c r="I661" s="12" t="str">
        <f>IF(Table2[[#This Row],[Period]]&lt;=$B$6,Table2[[#This Row],[Beginning Balance]]-Table2[[#This Row],[Principal Payment]],"")</f>
        <v/>
      </c>
    </row>
    <row r="662" spans="4:9" x14ac:dyDescent="0.3">
      <c r="D662" t="str">
        <f t="shared" si="10"/>
        <v/>
      </c>
      <c r="E662" s="12" t="str">
        <f>IF(Table2[[#This Row],[Period]]&lt;=$B$6,IF(Table2[[#This Row],[Period]]=1,$B$4,I661),"")</f>
        <v/>
      </c>
      <c r="F662" s="12" t="str">
        <f>IF(Table2[[#This Row],[Period]]&lt;=$B$6,Table2[[#This Row],[Beginning Balance]]*$B$7,"")</f>
        <v/>
      </c>
      <c r="G662" s="12" t="str">
        <f>IF(Table2[[#This Row],[Period]]&lt;=$B$6,Table2[[#This Row],[Total Payment]]-Table2[[#This Row],[Interest Payment]],"")</f>
        <v/>
      </c>
      <c r="H662" s="12" t="str">
        <f>IF(Table2[[#This Row],[Period]]&lt;=$B$6,$B$8,"")</f>
        <v/>
      </c>
      <c r="I662" s="12" t="str">
        <f>IF(Table2[[#This Row],[Period]]&lt;=$B$6,Table2[[#This Row],[Beginning Balance]]-Table2[[#This Row],[Principal Payment]],"")</f>
        <v/>
      </c>
    </row>
    <row r="663" spans="4:9" x14ac:dyDescent="0.3">
      <c r="D663" t="str">
        <f t="shared" si="10"/>
        <v/>
      </c>
      <c r="E663" s="12" t="str">
        <f>IF(Table2[[#This Row],[Period]]&lt;=$B$6,IF(Table2[[#This Row],[Period]]=1,$B$4,I662),"")</f>
        <v/>
      </c>
      <c r="F663" s="12" t="str">
        <f>IF(Table2[[#This Row],[Period]]&lt;=$B$6,Table2[[#This Row],[Beginning Balance]]*$B$7,"")</f>
        <v/>
      </c>
      <c r="G663" s="12" t="str">
        <f>IF(Table2[[#This Row],[Period]]&lt;=$B$6,Table2[[#This Row],[Total Payment]]-Table2[[#This Row],[Interest Payment]],"")</f>
        <v/>
      </c>
      <c r="H663" s="12" t="str">
        <f>IF(Table2[[#This Row],[Period]]&lt;=$B$6,$B$8,"")</f>
        <v/>
      </c>
      <c r="I663" s="12" t="str">
        <f>IF(Table2[[#This Row],[Period]]&lt;=$B$6,Table2[[#This Row],[Beginning Balance]]-Table2[[#This Row],[Principal Payment]],"")</f>
        <v/>
      </c>
    </row>
    <row r="664" spans="4:9" x14ac:dyDescent="0.3">
      <c r="D664" t="str">
        <f t="shared" si="10"/>
        <v/>
      </c>
      <c r="E664" s="12" t="str">
        <f>IF(Table2[[#This Row],[Period]]&lt;=$B$6,IF(Table2[[#This Row],[Period]]=1,$B$4,I663),"")</f>
        <v/>
      </c>
      <c r="F664" s="12" t="str">
        <f>IF(Table2[[#This Row],[Period]]&lt;=$B$6,Table2[[#This Row],[Beginning Balance]]*$B$7,"")</f>
        <v/>
      </c>
      <c r="G664" s="12" t="str">
        <f>IF(Table2[[#This Row],[Period]]&lt;=$B$6,Table2[[#This Row],[Total Payment]]-Table2[[#This Row],[Interest Payment]],"")</f>
        <v/>
      </c>
      <c r="H664" s="12" t="str">
        <f>IF(Table2[[#This Row],[Period]]&lt;=$B$6,$B$8,"")</f>
        <v/>
      </c>
      <c r="I664" s="12" t="str">
        <f>IF(Table2[[#This Row],[Period]]&lt;=$B$6,Table2[[#This Row],[Beginning Balance]]-Table2[[#This Row],[Principal Payment]],"")</f>
        <v/>
      </c>
    </row>
    <row r="665" spans="4:9" x14ac:dyDescent="0.3">
      <c r="D665" t="str">
        <f t="shared" si="10"/>
        <v/>
      </c>
      <c r="E665" s="12" t="str">
        <f>IF(Table2[[#This Row],[Period]]&lt;=$B$6,IF(Table2[[#This Row],[Period]]=1,$B$4,I664),"")</f>
        <v/>
      </c>
      <c r="F665" s="12" t="str">
        <f>IF(Table2[[#This Row],[Period]]&lt;=$B$6,Table2[[#This Row],[Beginning Balance]]*$B$7,"")</f>
        <v/>
      </c>
      <c r="G665" s="12" t="str">
        <f>IF(Table2[[#This Row],[Period]]&lt;=$B$6,Table2[[#This Row],[Total Payment]]-Table2[[#This Row],[Interest Payment]],"")</f>
        <v/>
      </c>
      <c r="H665" s="12" t="str">
        <f>IF(Table2[[#This Row],[Period]]&lt;=$B$6,$B$8,"")</f>
        <v/>
      </c>
      <c r="I665" s="12" t="str">
        <f>IF(Table2[[#This Row],[Period]]&lt;=$B$6,Table2[[#This Row],[Beginning Balance]]-Table2[[#This Row],[Principal Payment]],"")</f>
        <v/>
      </c>
    </row>
    <row r="666" spans="4:9" x14ac:dyDescent="0.3">
      <c r="D666" t="str">
        <f t="shared" si="10"/>
        <v/>
      </c>
      <c r="E666" s="12" t="str">
        <f>IF(Table2[[#This Row],[Period]]&lt;=$B$6,IF(Table2[[#This Row],[Period]]=1,$B$4,I665),"")</f>
        <v/>
      </c>
      <c r="F666" s="12" t="str">
        <f>IF(Table2[[#This Row],[Period]]&lt;=$B$6,Table2[[#This Row],[Beginning Balance]]*$B$7,"")</f>
        <v/>
      </c>
      <c r="G666" s="12" t="str">
        <f>IF(Table2[[#This Row],[Period]]&lt;=$B$6,Table2[[#This Row],[Total Payment]]-Table2[[#This Row],[Interest Payment]],"")</f>
        <v/>
      </c>
      <c r="H666" s="12" t="str">
        <f>IF(Table2[[#This Row],[Period]]&lt;=$B$6,$B$8,"")</f>
        <v/>
      </c>
      <c r="I666" s="12" t="str">
        <f>IF(Table2[[#This Row],[Period]]&lt;=$B$6,Table2[[#This Row],[Beginning Balance]]-Table2[[#This Row],[Principal Payment]],"")</f>
        <v/>
      </c>
    </row>
    <row r="667" spans="4:9" x14ac:dyDescent="0.3">
      <c r="D667" t="str">
        <f t="shared" si="10"/>
        <v/>
      </c>
      <c r="E667" s="12" t="str">
        <f>IF(Table2[[#This Row],[Period]]&lt;=$B$6,IF(Table2[[#This Row],[Period]]=1,$B$4,I666),"")</f>
        <v/>
      </c>
      <c r="F667" s="12" t="str">
        <f>IF(Table2[[#This Row],[Period]]&lt;=$B$6,Table2[[#This Row],[Beginning Balance]]*$B$7,"")</f>
        <v/>
      </c>
      <c r="G667" s="12" t="str">
        <f>IF(Table2[[#This Row],[Period]]&lt;=$B$6,Table2[[#This Row],[Total Payment]]-Table2[[#This Row],[Interest Payment]],"")</f>
        <v/>
      </c>
      <c r="H667" s="12" t="str">
        <f>IF(Table2[[#This Row],[Period]]&lt;=$B$6,$B$8,"")</f>
        <v/>
      </c>
      <c r="I667" s="12" t="str">
        <f>IF(Table2[[#This Row],[Period]]&lt;=$B$6,Table2[[#This Row],[Beginning Balance]]-Table2[[#This Row],[Principal Payment]],"")</f>
        <v/>
      </c>
    </row>
    <row r="668" spans="4:9" x14ac:dyDescent="0.3">
      <c r="D668" t="str">
        <f t="shared" si="10"/>
        <v/>
      </c>
      <c r="E668" s="12" t="str">
        <f>IF(Table2[[#This Row],[Period]]&lt;=$B$6,IF(Table2[[#This Row],[Period]]=1,$B$4,I667),"")</f>
        <v/>
      </c>
      <c r="F668" s="12" t="str">
        <f>IF(Table2[[#This Row],[Period]]&lt;=$B$6,Table2[[#This Row],[Beginning Balance]]*$B$7,"")</f>
        <v/>
      </c>
      <c r="G668" s="12" t="str">
        <f>IF(Table2[[#This Row],[Period]]&lt;=$B$6,Table2[[#This Row],[Total Payment]]-Table2[[#This Row],[Interest Payment]],"")</f>
        <v/>
      </c>
      <c r="H668" s="12" t="str">
        <f>IF(Table2[[#This Row],[Period]]&lt;=$B$6,$B$8,"")</f>
        <v/>
      </c>
      <c r="I668" s="12" t="str">
        <f>IF(Table2[[#This Row],[Period]]&lt;=$B$6,Table2[[#This Row],[Beginning Balance]]-Table2[[#This Row],[Principal Payment]],"")</f>
        <v/>
      </c>
    </row>
    <row r="669" spans="4:9" x14ac:dyDescent="0.3">
      <c r="D669" t="str">
        <f t="shared" si="10"/>
        <v/>
      </c>
      <c r="E669" s="12" t="str">
        <f>IF(Table2[[#This Row],[Period]]&lt;=$B$6,IF(Table2[[#This Row],[Period]]=1,$B$4,I668),"")</f>
        <v/>
      </c>
      <c r="F669" s="12" t="str">
        <f>IF(Table2[[#This Row],[Period]]&lt;=$B$6,Table2[[#This Row],[Beginning Balance]]*$B$7,"")</f>
        <v/>
      </c>
      <c r="G669" s="12" t="str">
        <f>IF(Table2[[#This Row],[Period]]&lt;=$B$6,Table2[[#This Row],[Total Payment]]-Table2[[#This Row],[Interest Payment]],"")</f>
        <v/>
      </c>
      <c r="H669" s="12" t="str">
        <f>IF(Table2[[#This Row],[Period]]&lt;=$B$6,$B$8,"")</f>
        <v/>
      </c>
      <c r="I669" s="12" t="str">
        <f>IF(Table2[[#This Row],[Period]]&lt;=$B$6,Table2[[#This Row],[Beginning Balance]]-Table2[[#This Row],[Principal Payment]],"")</f>
        <v/>
      </c>
    </row>
    <row r="670" spans="4:9" x14ac:dyDescent="0.3">
      <c r="D670" t="str">
        <f t="shared" si="10"/>
        <v/>
      </c>
      <c r="E670" s="12" t="str">
        <f>IF(Table2[[#This Row],[Period]]&lt;=$B$6,IF(Table2[[#This Row],[Period]]=1,$B$4,I669),"")</f>
        <v/>
      </c>
      <c r="F670" s="12" t="str">
        <f>IF(Table2[[#This Row],[Period]]&lt;=$B$6,Table2[[#This Row],[Beginning Balance]]*$B$7,"")</f>
        <v/>
      </c>
      <c r="G670" s="12" t="str">
        <f>IF(Table2[[#This Row],[Period]]&lt;=$B$6,Table2[[#This Row],[Total Payment]]-Table2[[#This Row],[Interest Payment]],"")</f>
        <v/>
      </c>
      <c r="H670" s="12" t="str">
        <f>IF(Table2[[#This Row],[Period]]&lt;=$B$6,$B$8,"")</f>
        <v/>
      </c>
      <c r="I670" s="12" t="str">
        <f>IF(Table2[[#This Row],[Period]]&lt;=$B$6,Table2[[#This Row],[Beginning Balance]]-Table2[[#This Row],[Principal Payment]],"")</f>
        <v/>
      </c>
    </row>
    <row r="671" spans="4:9" x14ac:dyDescent="0.3">
      <c r="D671" t="str">
        <f t="shared" si="10"/>
        <v/>
      </c>
      <c r="E671" s="12" t="str">
        <f>IF(Table2[[#This Row],[Period]]&lt;=$B$6,IF(Table2[[#This Row],[Period]]=1,$B$4,I670),"")</f>
        <v/>
      </c>
      <c r="F671" s="12" t="str">
        <f>IF(Table2[[#This Row],[Period]]&lt;=$B$6,Table2[[#This Row],[Beginning Balance]]*$B$7,"")</f>
        <v/>
      </c>
      <c r="G671" s="12" t="str">
        <f>IF(Table2[[#This Row],[Period]]&lt;=$B$6,Table2[[#This Row],[Total Payment]]-Table2[[#This Row],[Interest Payment]],"")</f>
        <v/>
      </c>
      <c r="H671" s="12" t="str">
        <f>IF(Table2[[#This Row],[Period]]&lt;=$B$6,$B$8,"")</f>
        <v/>
      </c>
      <c r="I671" s="12" t="str">
        <f>IF(Table2[[#This Row],[Period]]&lt;=$B$6,Table2[[#This Row],[Beginning Balance]]-Table2[[#This Row],[Principal Payment]],"")</f>
        <v/>
      </c>
    </row>
    <row r="672" spans="4:9" x14ac:dyDescent="0.3">
      <c r="D672" t="str">
        <f t="shared" si="10"/>
        <v/>
      </c>
      <c r="E672" s="12" t="str">
        <f>IF(Table2[[#This Row],[Period]]&lt;=$B$6,IF(Table2[[#This Row],[Period]]=1,$B$4,I671),"")</f>
        <v/>
      </c>
      <c r="F672" s="12" t="str">
        <f>IF(Table2[[#This Row],[Period]]&lt;=$B$6,Table2[[#This Row],[Beginning Balance]]*$B$7,"")</f>
        <v/>
      </c>
      <c r="G672" s="12" t="str">
        <f>IF(Table2[[#This Row],[Period]]&lt;=$B$6,Table2[[#This Row],[Total Payment]]-Table2[[#This Row],[Interest Payment]],"")</f>
        <v/>
      </c>
      <c r="H672" s="12" t="str">
        <f>IF(Table2[[#This Row],[Period]]&lt;=$B$6,$B$8,"")</f>
        <v/>
      </c>
      <c r="I672" s="12" t="str">
        <f>IF(Table2[[#This Row],[Period]]&lt;=$B$6,Table2[[#This Row],[Beginning Balance]]-Table2[[#This Row],[Principal Payment]],"")</f>
        <v/>
      </c>
    </row>
    <row r="673" spans="4:9" x14ac:dyDescent="0.3">
      <c r="D673" t="str">
        <f t="shared" si="10"/>
        <v/>
      </c>
      <c r="E673" s="12" t="str">
        <f>IF(Table2[[#This Row],[Period]]&lt;=$B$6,IF(Table2[[#This Row],[Period]]=1,$B$4,I672),"")</f>
        <v/>
      </c>
      <c r="F673" s="12" t="str">
        <f>IF(Table2[[#This Row],[Period]]&lt;=$B$6,Table2[[#This Row],[Beginning Balance]]*$B$7,"")</f>
        <v/>
      </c>
      <c r="G673" s="12" t="str">
        <f>IF(Table2[[#This Row],[Period]]&lt;=$B$6,Table2[[#This Row],[Total Payment]]-Table2[[#This Row],[Interest Payment]],"")</f>
        <v/>
      </c>
      <c r="H673" s="12" t="str">
        <f>IF(Table2[[#This Row],[Period]]&lt;=$B$6,$B$8,"")</f>
        <v/>
      </c>
      <c r="I673" s="12" t="str">
        <f>IF(Table2[[#This Row],[Period]]&lt;=$B$6,Table2[[#This Row],[Beginning Balance]]-Table2[[#This Row],[Principal Payment]],"")</f>
        <v/>
      </c>
    </row>
    <row r="674" spans="4:9" x14ac:dyDescent="0.3">
      <c r="D674" t="str">
        <f t="shared" si="10"/>
        <v/>
      </c>
      <c r="E674" s="12" t="str">
        <f>IF(Table2[[#This Row],[Period]]&lt;=$B$6,IF(Table2[[#This Row],[Period]]=1,$B$4,I673),"")</f>
        <v/>
      </c>
      <c r="F674" s="12" t="str">
        <f>IF(Table2[[#This Row],[Period]]&lt;=$B$6,Table2[[#This Row],[Beginning Balance]]*$B$7,"")</f>
        <v/>
      </c>
      <c r="G674" s="12" t="str">
        <f>IF(Table2[[#This Row],[Period]]&lt;=$B$6,Table2[[#This Row],[Total Payment]]-Table2[[#This Row],[Interest Payment]],"")</f>
        <v/>
      </c>
      <c r="H674" s="12" t="str">
        <f>IF(Table2[[#This Row],[Period]]&lt;=$B$6,$B$8,"")</f>
        <v/>
      </c>
      <c r="I674" s="12" t="str">
        <f>IF(Table2[[#This Row],[Period]]&lt;=$B$6,Table2[[#This Row],[Beginning Balance]]-Table2[[#This Row],[Principal Payment]],"")</f>
        <v/>
      </c>
    </row>
    <row r="675" spans="4:9" x14ac:dyDescent="0.3">
      <c r="D675" t="str">
        <f t="shared" si="10"/>
        <v/>
      </c>
      <c r="E675" s="12" t="str">
        <f>IF(Table2[[#This Row],[Period]]&lt;=$B$6,IF(Table2[[#This Row],[Period]]=1,$B$4,I674),"")</f>
        <v/>
      </c>
      <c r="F675" s="12" t="str">
        <f>IF(Table2[[#This Row],[Period]]&lt;=$B$6,Table2[[#This Row],[Beginning Balance]]*$B$7,"")</f>
        <v/>
      </c>
      <c r="G675" s="12" t="str">
        <f>IF(Table2[[#This Row],[Period]]&lt;=$B$6,Table2[[#This Row],[Total Payment]]-Table2[[#This Row],[Interest Payment]],"")</f>
        <v/>
      </c>
      <c r="H675" s="12" t="str">
        <f>IF(Table2[[#This Row],[Period]]&lt;=$B$6,$B$8,"")</f>
        <v/>
      </c>
      <c r="I675" s="12" t="str">
        <f>IF(Table2[[#This Row],[Period]]&lt;=$B$6,Table2[[#This Row],[Beginning Balance]]-Table2[[#This Row],[Principal Payment]],"")</f>
        <v/>
      </c>
    </row>
    <row r="676" spans="4:9" x14ac:dyDescent="0.3">
      <c r="D676" t="str">
        <f t="shared" si="10"/>
        <v/>
      </c>
      <c r="E676" s="12" t="str">
        <f>IF(Table2[[#This Row],[Period]]&lt;=$B$6,IF(Table2[[#This Row],[Period]]=1,$B$4,I675),"")</f>
        <v/>
      </c>
      <c r="F676" s="12" t="str">
        <f>IF(Table2[[#This Row],[Period]]&lt;=$B$6,Table2[[#This Row],[Beginning Balance]]*$B$7,"")</f>
        <v/>
      </c>
      <c r="G676" s="12" t="str">
        <f>IF(Table2[[#This Row],[Period]]&lt;=$B$6,Table2[[#This Row],[Total Payment]]-Table2[[#This Row],[Interest Payment]],"")</f>
        <v/>
      </c>
      <c r="H676" s="12" t="str">
        <f>IF(Table2[[#This Row],[Period]]&lt;=$B$6,$B$8,"")</f>
        <v/>
      </c>
      <c r="I676" s="12" t="str">
        <f>IF(Table2[[#This Row],[Period]]&lt;=$B$6,Table2[[#This Row],[Beginning Balance]]-Table2[[#This Row],[Principal Payment]],"")</f>
        <v/>
      </c>
    </row>
    <row r="677" spans="4:9" x14ac:dyDescent="0.3">
      <c r="D677" t="str">
        <f t="shared" si="10"/>
        <v/>
      </c>
      <c r="E677" s="12" t="str">
        <f>IF(Table2[[#This Row],[Period]]&lt;=$B$6,IF(Table2[[#This Row],[Period]]=1,$B$4,I676),"")</f>
        <v/>
      </c>
      <c r="F677" s="12" t="str">
        <f>IF(Table2[[#This Row],[Period]]&lt;=$B$6,Table2[[#This Row],[Beginning Balance]]*$B$7,"")</f>
        <v/>
      </c>
      <c r="G677" s="12" t="str">
        <f>IF(Table2[[#This Row],[Period]]&lt;=$B$6,Table2[[#This Row],[Total Payment]]-Table2[[#This Row],[Interest Payment]],"")</f>
        <v/>
      </c>
      <c r="H677" s="12" t="str">
        <f>IF(Table2[[#This Row],[Period]]&lt;=$B$6,$B$8,"")</f>
        <v/>
      </c>
      <c r="I677" s="12" t="str">
        <f>IF(Table2[[#This Row],[Period]]&lt;=$B$6,Table2[[#This Row],[Beginning Balance]]-Table2[[#This Row],[Principal Payment]],"")</f>
        <v/>
      </c>
    </row>
    <row r="678" spans="4:9" x14ac:dyDescent="0.3">
      <c r="D678" t="str">
        <f t="shared" si="10"/>
        <v/>
      </c>
      <c r="E678" s="12" t="str">
        <f>IF(Table2[[#This Row],[Period]]&lt;=$B$6,IF(Table2[[#This Row],[Period]]=1,$B$4,I677),"")</f>
        <v/>
      </c>
      <c r="F678" s="12" t="str">
        <f>IF(Table2[[#This Row],[Period]]&lt;=$B$6,Table2[[#This Row],[Beginning Balance]]*$B$7,"")</f>
        <v/>
      </c>
      <c r="G678" s="12" t="str">
        <f>IF(Table2[[#This Row],[Period]]&lt;=$B$6,Table2[[#This Row],[Total Payment]]-Table2[[#This Row],[Interest Payment]],"")</f>
        <v/>
      </c>
      <c r="H678" s="12" t="str">
        <f>IF(Table2[[#This Row],[Period]]&lt;=$B$6,$B$8,"")</f>
        <v/>
      </c>
      <c r="I678" s="12" t="str">
        <f>IF(Table2[[#This Row],[Period]]&lt;=$B$6,Table2[[#This Row],[Beginning Balance]]-Table2[[#This Row],[Principal Payment]],"")</f>
        <v/>
      </c>
    </row>
    <row r="679" spans="4:9" x14ac:dyDescent="0.3">
      <c r="D679" t="str">
        <f t="shared" si="10"/>
        <v/>
      </c>
      <c r="E679" s="12" t="str">
        <f>IF(Table2[[#This Row],[Period]]&lt;=$B$6,IF(Table2[[#This Row],[Period]]=1,$B$4,I678),"")</f>
        <v/>
      </c>
      <c r="F679" s="12" t="str">
        <f>IF(Table2[[#This Row],[Period]]&lt;=$B$6,Table2[[#This Row],[Beginning Balance]]*$B$7,"")</f>
        <v/>
      </c>
      <c r="G679" s="12" t="str">
        <f>IF(Table2[[#This Row],[Period]]&lt;=$B$6,Table2[[#This Row],[Total Payment]]-Table2[[#This Row],[Interest Payment]],"")</f>
        <v/>
      </c>
      <c r="H679" s="12" t="str">
        <f>IF(Table2[[#This Row],[Period]]&lt;=$B$6,$B$8,"")</f>
        <v/>
      </c>
      <c r="I679" s="12" t="str">
        <f>IF(Table2[[#This Row],[Period]]&lt;=$B$6,Table2[[#This Row],[Beginning Balance]]-Table2[[#This Row],[Principal Payment]],"")</f>
        <v/>
      </c>
    </row>
    <row r="680" spans="4:9" x14ac:dyDescent="0.3">
      <c r="D680" t="str">
        <f t="shared" si="10"/>
        <v/>
      </c>
      <c r="E680" s="12" t="str">
        <f>IF(Table2[[#This Row],[Period]]&lt;=$B$6,IF(Table2[[#This Row],[Period]]=1,$B$4,I679),"")</f>
        <v/>
      </c>
      <c r="F680" s="12" t="str">
        <f>IF(Table2[[#This Row],[Period]]&lt;=$B$6,Table2[[#This Row],[Beginning Balance]]*$B$7,"")</f>
        <v/>
      </c>
      <c r="G680" s="12" t="str">
        <f>IF(Table2[[#This Row],[Period]]&lt;=$B$6,Table2[[#This Row],[Total Payment]]-Table2[[#This Row],[Interest Payment]],"")</f>
        <v/>
      </c>
      <c r="H680" s="12" t="str">
        <f>IF(Table2[[#This Row],[Period]]&lt;=$B$6,$B$8,"")</f>
        <v/>
      </c>
      <c r="I680" s="12" t="str">
        <f>IF(Table2[[#This Row],[Period]]&lt;=$B$6,Table2[[#This Row],[Beginning Balance]]-Table2[[#This Row],[Principal Payment]],"")</f>
        <v/>
      </c>
    </row>
    <row r="681" spans="4:9" x14ac:dyDescent="0.3">
      <c r="D681" t="str">
        <f t="shared" si="10"/>
        <v/>
      </c>
      <c r="E681" s="12" t="str">
        <f>IF(Table2[[#This Row],[Period]]&lt;=$B$6,IF(Table2[[#This Row],[Period]]=1,$B$4,I680),"")</f>
        <v/>
      </c>
      <c r="F681" s="12" t="str">
        <f>IF(Table2[[#This Row],[Period]]&lt;=$B$6,Table2[[#This Row],[Beginning Balance]]*$B$7,"")</f>
        <v/>
      </c>
      <c r="G681" s="12" t="str">
        <f>IF(Table2[[#This Row],[Period]]&lt;=$B$6,Table2[[#This Row],[Total Payment]]-Table2[[#This Row],[Interest Payment]],"")</f>
        <v/>
      </c>
      <c r="H681" s="12" t="str">
        <f>IF(Table2[[#This Row],[Period]]&lt;=$B$6,$B$8,"")</f>
        <v/>
      </c>
      <c r="I681" s="12" t="str">
        <f>IF(Table2[[#This Row],[Period]]&lt;=$B$6,Table2[[#This Row],[Beginning Balance]]-Table2[[#This Row],[Principal Payment]],"")</f>
        <v/>
      </c>
    </row>
    <row r="682" spans="4:9" x14ac:dyDescent="0.3">
      <c r="D682" t="str">
        <f t="shared" si="10"/>
        <v/>
      </c>
      <c r="E682" s="12" t="str">
        <f>IF(Table2[[#This Row],[Period]]&lt;=$B$6,IF(Table2[[#This Row],[Period]]=1,$B$4,I681),"")</f>
        <v/>
      </c>
      <c r="F682" s="12" t="str">
        <f>IF(Table2[[#This Row],[Period]]&lt;=$B$6,Table2[[#This Row],[Beginning Balance]]*$B$7,"")</f>
        <v/>
      </c>
      <c r="G682" s="12" t="str">
        <f>IF(Table2[[#This Row],[Period]]&lt;=$B$6,Table2[[#This Row],[Total Payment]]-Table2[[#This Row],[Interest Payment]],"")</f>
        <v/>
      </c>
      <c r="H682" s="12" t="str">
        <f>IF(Table2[[#This Row],[Period]]&lt;=$B$6,$B$8,"")</f>
        <v/>
      </c>
      <c r="I682" s="12" t="str">
        <f>IF(Table2[[#This Row],[Period]]&lt;=$B$6,Table2[[#This Row],[Beginning Balance]]-Table2[[#This Row],[Principal Payment]],"")</f>
        <v/>
      </c>
    </row>
    <row r="683" spans="4:9" x14ac:dyDescent="0.3">
      <c r="D683" t="str">
        <f t="shared" si="10"/>
        <v/>
      </c>
      <c r="E683" s="12" t="str">
        <f>IF(Table2[[#This Row],[Period]]&lt;=$B$6,IF(Table2[[#This Row],[Period]]=1,$B$4,I682),"")</f>
        <v/>
      </c>
      <c r="F683" s="12" t="str">
        <f>IF(Table2[[#This Row],[Period]]&lt;=$B$6,Table2[[#This Row],[Beginning Balance]]*$B$7,"")</f>
        <v/>
      </c>
      <c r="G683" s="12" t="str">
        <f>IF(Table2[[#This Row],[Period]]&lt;=$B$6,Table2[[#This Row],[Total Payment]]-Table2[[#This Row],[Interest Payment]],"")</f>
        <v/>
      </c>
      <c r="H683" s="12" t="str">
        <f>IF(Table2[[#This Row],[Period]]&lt;=$B$6,$B$8,"")</f>
        <v/>
      </c>
      <c r="I683" s="12" t="str">
        <f>IF(Table2[[#This Row],[Period]]&lt;=$B$6,Table2[[#This Row],[Beginning Balance]]-Table2[[#This Row],[Principal Payment]],"")</f>
        <v/>
      </c>
    </row>
    <row r="684" spans="4:9" x14ac:dyDescent="0.3">
      <c r="D684" t="str">
        <f t="shared" si="10"/>
        <v/>
      </c>
      <c r="E684" s="12" t="str">
        <f>IF(Table2[[#This Row],[Period]]&lt;=$B$6,IF(Table2[[#This Row],[Period]]=1,$B$4,I683),"")</f>
        <v/>
      </c>
      <c r="F684" s="12" t="str">
        <f>IF(Table2[[#This Row],[Period]]&lt;=$B$6,Table2[[#This Row],[Beginning Balance]]*$B$7,"")</f>
        <v/>
      </c>
      <c r="G684" s="12" t="str">
        <f>IF(Table2[[#This Row],[Period]]&lt;=$B$6,Table2[[#This Row],[Total Payment]]-Table2[[#This Row],[Interest Payment]],"")</f>
        <v/>
      </c>
      <c r="H684" s="12" t="str">
        <f>IF(Table2[[#This Row],[Period]]&lt;=$B$6,$B$8,"")</f>
        <v/>
      </c>
      <c r="I684" s="12" t="str">
        <f>IF(Table2[[#This Row],[Period]]&lt;=$B$6,Table2[[#This Row],[Beginning Balance]]-Table2[[#This Row],[Principal Payment]],"")</f>
        <v/>
      </c>
    </row>
    <row r="685" spans="4:9" x14ac:dyDescent="0.3">
      <c r="D685" t="str">
        <f t="shared" si="10"/>
        <v/>
      </c>
      <c r="E685" s="12" t="str">
        <f>IF(Table2[[#This Row],[Period]]&lt;=$B$6,IF(Table2[[#This Row],[Period]]=1,$B$4,I684),"")</f>
        <v/>
      </c>
      <c r="F685" s="12" t="str">
        <f>IF(Table2[[#This Row],[Period]]&lt;=$B$6,Table2[[#This Row],[Beginning Balance]]*$B$7,"")</f>
        <v/>
      </c>
      <c r="G685" s="12" t="str">
        <f>IF(Table2[[#This Row],[Period]]&lt;=$B$6,Table2[[#This Row],[Total Payment]]-Table2[[#This Row],[Interest Payment]],"")</f>
        <v/>
      </c>
      <c r="H685" s="12" t="str">
        <f>IF(Table2[[#This Row],[Period]]&lt;=$B$6,$B$8,"")</f>
        <v/>
      </c>
      <c r="I685" s="12" t="str">
        <f>IF(Table2[[#This Row],[Period]]&lt;=$B$6,Table2[[#This Row],[Beginning Balance]]-Table2[[#This Row],[Principal Payment]],"")</f>
        <v/>
      </c>
    </row>
    <row r="686" spans="4:9" x14ac:dyDescent="0.3">
      <c r="D686" t="str">
        <f t="shared" si="10"/>
        <v/>
      </c>
      <c r="E686" s="12" t="str">
        <f>IF(Table2[[#This Row],[Period]]&lt;=$B$6,IF(Table2[[#This Row],[Period]]=1,$B$4,I685),"")</f>
        <v/>
      </c>
      <c r="F686" s="12" t="str">
        <f>IF(Table2[[#This Row],[Period]]&lt;=$B$6,Table2[[#This Row],[Beginning Balance]]*$B$7,"")</f>
        <v/>
      </c>
      <c r="G686" s="12" t="str">
        <f>IF(Table2[[#This Row],[Period]]&lt;=$B$6,Table2[[#This Row],[Total Payment]]-Table2[[#This Row],[Interest Payment]],"")</f>
        <v/>
      </c>
      <c r="H686" s="12" t="str">
        <f>IF(Table2[[#This Row],[Period]]&lt;=$B$6,$B$8,"")</f>
        <v/>
      </c>
      <c r="I686" s="12" t="str">
        <f>IF(Table2[[#This Row],[Period]]&lt;=$B$6,Table2[[#This Row],[Beginning Balance]]-Table2[[#This Row],[Principal Payment]],"")</f>
        <v/>
      </c>
    </row>
    <row r="687" spans="4:9" x14ac:dyDescent="0.3">
      <c r="D687" t="str">
        <f t="shared" si="10"/>
        <v/>
      </c>
      <c r="E687" s="12" t="str">
        <f>IF(Table2[[#This Row],[Period]]&lt;=$B$6,IF(Table2[[#This Row],[Period]]=1,$B$4,I686),"")</f>
        <v/>
      </c>
      <c r="F687" s="12" t="str">
        <f>IF(Table2[[#This Row],[Period]]&lt;=$B$6,Table2[[#This Row],[Beginning Balance]]*$B$7,"")</f>
        <v/>
      </c>
      <c r="G687" s="12" t="str">
        <f>IF(Table2[[#This Row],[Period]]&lt;=$B$6,Table2[[#This Row],[Total Payment]]-Table2[[#This Row],[Interest Payment]],"")</f>
        <v/>
      </c>
      <c r="H687" s="12" t="str">
        <f>IF(Table2[[#This Row],[Period]]&lt;=$B$6,$B$8,"")</f>
        <v/>
      </c>
      <c r="I687" s="12" t="str">
        <f>IF(Table2[[#This Row],[Period]]&lt;=$B$6,Table2[[#This Row],[Beginning Balance]]-Table2[[#This Row],[Principal Payment]],"")</f>
        <v/>
      </c>
    </row>
    <row r="688" spans="4:9" x14ac:dyDescent="0.3">
      <c r="D688" t="str">
        <f t="shared" si="10"/>
        <v/>
      </c>
      <c r="E688" s="12" t="str">
        <f>IF(Table2[[#This Row],[Period]]&lt;=$B$6,IF(Table2[[#This Row],[Period]]=1,$B$4,I687),"")</f>
        <v/>
      </c>
      <c r="F688" s="12" t="str">
        <f>IF(Table2[[#This Row],[Period]]&lt;=$B$6,Table2[[#This Row],[Beginning Balance]]*$B$7,"")</f>
        <v/>
      </c>
      <c r="G688" s="12" t="str">
        <f>IF(Table2[[#This Row],[Period]]&lt;=$B$6,Table2[[#This Row],[Total Payment]]-Table2[[#This Row],[Interest Payment]],"")</f>
        <v/>
      </c>
      <c r="H688" s="12" t="str">
        <f>IF(Table2[[#This Row],[Period]]&lt;=$B$6,$B$8,"")</f>
        <v/>
      </c>
      <c r="I688" s="12" t="str">
        <f>IF(Table2[[#This Row],[Period]]&lt;=$B$6,Table2[[#This Row],[Beginning Balance]]-Table2[[#This Row],[Principal Payment]],"")</f>
        <v/>
      </c>
    </row>
    <row r="689" spans="4:9" x14ac:dyDescent="0.3">
      <c r="D689" t="str">
        <f t="shared" si="10"/>
        <v/>
      </c>
      <c r="E689" s="12" t="str">
        <f>IF(Table2[[#This Row],[Period]]&lt;=$B$6,IF(Table2[[#This Row],[Period]]=1,$B$4,I688),"")</f>
        <v/>
      </c>
      <c r="F689" s="12" t="str">
        <f>IF(Table2[[#This Row],[Period]]&lt;=$B$6,Table2[[#This Row],[Beginning Balance]]*$B$7,"")</f>
        <v/>
      </c>
      <c r="G689" s="12" t="str">
        <f>IF(Table2[[#This Row],[Period]]&lt;=$B$6,Table2[[#This Row],[Total Payment]]-Table2[[#This Row],[Interest Payment]],"")</f>
        <v/>
      </c>
      <c r="H689" s="12" t="str">
        <f>IF(Table2[[#This Row],[Period]]&lt;=$B$6,$B$8,"")</f>
        <v/>
      </c>
      <c r="I689" s="12" t="str">
        <f>IF(Table2[[#This Row],[Period]]&lt;=$B$6,Table2[[#This Row],[Beginning Balance]]-Table2[[#This Row],[Principal Payment]],"")</f>
        <v/>
      </c>
    </row>
    <row r="690" spans="4:9" x14ac:dyDescent="0.3">
      <c r="D690" t="str">
        <f t="shared" si="10"/>
        <v/>
      </c>
      <c r="E690" s="12" t="str">
        <f>IF(Table2[[#This Row],[Period]]&lt;=$B$6,IF(Table2[[#This Row],[Period]]=1,$B$4,I689),"")</f>
        <v/>
      </c>
      <c r="F690" s="12" t="str">
        <f>IF(Table2[[#This Row],[Period]]&lt;=$B$6,Table2[[#This Row],[Beginning Balance]]*$B$7,"")</f>
        <v/>
      </c>
      <c r="G690" s="12" t="str">
        <f>IF(Table2[[#This Row],[Period]]&lt;=$B$6,Table2[[#This Row],[Total Payment]]-Table2[[#This Row],[Interest Payment]],"")</f>
        <v/>
      </c>
      <c r="H690" s="12" t="str">
        <f>IF(Table2[[#This Row],[Period]]&lt;=$B$6,$B$8,"")</f>
        <v/>
      </c>
      <c r="I690" s="12" t="str">
        <f>IF(Table2[[#This Row],[Period]]&lt;=$B$6,Table2[[#This Row],[Beginning Balance]]-Table2[[#This Row],[Principal Payment]],"")</f>
        <v/>
      </c>
    </row>
    <row r="691" spans="4:9" x14ac:dyDescent="0.3">
      <c r="D691" t="str">
        <f t="shared" si="10"/>
        <v/>
      </c>
      <c r="E691" s="12" t="str">
        <f>IF(Table2[[#This Row],[Period]]&lt;=$B$6,IF(Table2[[#This Row],[Period]]=1,$B$4,I690),"")</f>
        <v/>
      </c>
      <c r="F691" s="12" t="str">
        <f>IF(Table2[[#This Row],[Period]]&lt;=$B$6,Table2[[#This Row],[Beginning Balance]]*$B$7,"")</f>
        <v/>
      </c>
      <c r="G691" s="12" t="str">
        <f>IF(Table2[[#This Row],[Period]]&lt;=$B$6,Table2[[#This Row],[Total Payment]]-Table2[[#This Row],[Interest Payment]],"")</f>
        <v/>
      </c>
      <c r="H691" s="12" t="str">
        <f>IF(Table2[[#This Row],[Period]]&lt;=$B$6,$B$8,"")</f>
        <v/>
      </c>
      <c r="I691" s="12" t="str">
        <f>IF(Table2[[#This Row],[Period]]&lt;=$B$6,Table2[[#This Row],[Beginning Balance]]-Table2[[#This Row],[Principal Payment]],"")</f>
        <v/>
      </c>
    </row>
    <row r="692" spans="4:9" x14ac:dyDescent="0.3">
      <c r="D692" t="str">
        <f t="shared" si="10"/>
        <v/>
      </c>
      <c r="E692" s="12" t="str">
        <f>IF(Table2[[#This Row],[Period]]&lt;=$B$6,IF(Table2[[#This Row],[Period]]=1,$B$4,I691),"")</f>
        <v/>
      </c>
      <c r="F692" s="12" t="str">
        <f>IF(Table2[[#This Row],[Period]]&lt;=$B$6,Table2[[#This Row],[Beginning Balance]]*$B$7,"")</f>
        <v/>
      </c>
      <c r="G692" s="12" t="str">
        <f>IF(Table2[[#This Row],[Period]]&lt;=$B$6,Table2[[#This Row],[Total Payment]]-Table2[[#This Row],[Interest Payment]],"")</f>
        <v/>
      </c>
      <c r="H692" s="12" t="str">
        <f>IF(Table2[[#This Row],[Period]]&lt;=$B$6,$B$8,"")</f>
        <v/>
      </c>
      <c r="I692" s="12" t="str">
        <f>IF(Table2[[#This Row],[Period]]&lt;=$B$6,Table2[[#This Row],[Beginning Balance]]-Table2[[#This Row],[Principal Payment]],"")</f>
        <v/>
      </c>
    </row>
    <row r="693" spans="4:9" x14ac:dyDescent="0.3">
      <c r="D693" t="str">
        <f t="shared" si="10"/>
        <v/>
      </c>
      <c r="E693" s="12" t="str">
        <f>IF(Table2[[#This Row],[Period]]&lt;=$B$6,IF(Table2[[#This Row],[Period]]=1,$B$4,I692),"")</f>
        <v/>
      </c>
      <c r="F693" s="12" t="str">
        <f>IF(Table2[[#This Row],[Period]]&lt;=$B$6,Table2[[#This Row],[Beginning Balance]]*$B$7,"")</f>
        <v/>
      </c>
      <c r="G693" s="12" t="str">
        <f>IF(Table2[[#This Row],[Period]]&lt;=$B$6,Table2[[#This Row],[Total Payment]]-Table2[[#This Row],[Interest Payment]],"")</f>
        <v/>
      </c>
      <c r="H693" s="12" t="str">
        <f>IF(Table2[[#This Row],[Period]]&lt;=$B$6,$B$8,"")</f>
        <v/>
      </c>
      <c r="I693" s="12" t="str">
        <f>IF(Table2[[#This Row],[Period]]&lt;=$B$6,Table2[[#This Row],[Beginning Balance]]-Table2[[#This Row],[Principal Payment]],"")</f>
        <v/>
      </c>
    </row>
    <row r="694" spans="4:9" x14ac:dyDescent="0.3">
      <c r="D694" t="str">
        <f t="shared" si="10"/>
        <v/>
      </c>
      <c r="E694" s="12" t="str">
        <f>IF(Table2[[#This Row],[Period]]&lt;=$B$6,IF(Table2[[#This Row],[Period]]=1,$B$4,I693),"")</f>
        <v/>
      </c>
      <c r="F694" s="12" t="str">
        <f>IF(Table2[[#This Row],[Period]]&lt;=$B$6,Table2[[#This Row],[Beginning Balance]]*$B$7,"")</f>
        <v/>
      </c>
      <c r="G694" s="12" t="str">
        <f>IF(Table2[[#This Row],[Period]]&lt;=$B$6,Table2[[#This Row],[Total Payment]]-Table2[[#This Row],[Interest Payment]],"")</f>
        <v/>
      </c>
      <c r="H694" s="12" t="str">
        <f>IF(Table2[[#This Row],[Period]]&lt;=$B$6,$B$8,"")</f>
        <v/>
      </c>
      <c r="I694" s="12" t="str">
        <f>IF(Table2[[#This Row],[Period]]&lt;=$B$6,Table2[[#This Row],[Beginning Balance]]-Table2[[#This Row],[Principal Payment]],"")</f>
        <v/>
      </c>
    </row>
    <row r="695" spans="4:9" x14ac:dyDescent="0.3">
      <c r="D695" t="str">
        <f t="shared" si="10"/>
        <v/>
      </c>
      <c r="E695" s="12" t="str">
        <f>IF(Table2[[#This Row],[Period]]&lt;=$B$6,IF(Table2[[#This Row],[Period]]=1,$B$4,I694),"")</f>
        <v/>
      </c>
      <c r="F695" s="12" t="str">
        <f>IF(Table2[[#This Row],[Period]]&lt;=$B$6,Table2[[#This Row],[Beginning Balance]]*$B$7,"")</f>
        <v/>
      </c>
      <c r="G695" s="12" t="str">
        <f>IF(Table2[[#This Row],[Period]]&lt;=$B$6,Table2[[#This Row],[Total Payment]]-Table2[[#This Row],[Interest Payment]],"")</f>
        <v/>
      </c>
      <c r="H695" s="12" t="str">
        <f>IF(Table2[[#This Row],[Period]]&lt;=$B$6,$B$8,"")</f>
        <v/>
      </c>
      <c r="I695" s="12" t="str">
        <f>IF(Table2[[#This Row],[Period]]&lt;=$B$6,Table2[[#This Row],[Beginning Balance]]-Table2[[#This Row],[Principal Payment]],"")</f>
        <v/>
      </c>
    </row>
    <row r="696" spans="4:9" x14ac:dyDescent="0.3">
      <c r="D696" t="str">
        <f t="shared" si="10"/>
        <v/>
      </c>
      <c r="E696" s="12" t="str">
        <f>IF(Table2[[#This Row],[Period]]&lt;=$B$6,IF(Table2[[#This Row],[Period]]=1,$B$4,I695),"")</f>
        <v/>
      </c>
      <c r="F696" s="12" t="str">
        <f>IF(Table2[[#This Row],[Period]]&lt;=$B$6,Table2[[#This Row],[Beginning Balance]]*$B$7,"")</f>
        <v/>
      </c>
      <c r="G696" s="12" t="str">
        <f>IF(Table2[[#This Row],[Period]]&lt;=$B$6,Table2[[#This Row],[Total Payment]]-Table2[[#This Row],[Interest Payment]],"")</f>
        <v/>
      </c>
      <c r="H696" s="12" t="str">
        <f>IF(Table2[[#This Row],[Period]]&lt;=$B$6,$B$8,"")</f>
        <v/>
      </c>
      <c r="I696" s="12" t="str">
        <f>IF(Table2[[#This Row],[Period]]&lt;=$B$6,Table2[[#This Row],[Beginning Balance]]-Table2[[#This Row],[Principal Payment]],"")</f>
        <v/>
      </c>
    </row>
    <row r="697" spans="4:9" x14ac:dyDescent="0.3">
      <c r="D697" t="str">
        <f t="shared" si="10"/>
        <v/>
      </c>
      <c r="E697" s="12" t="str">
        <f>IF(Table2[[#This Row],[Period]]&lt;=$B$6,IF(Table2[[#This Row],[Period]]=1,$B$4,I696),"")</f>
        <v/>
      </c>
      <c r="F697" s="12" t="str">
        <f>IF(Table2[[#This Row],[Period]]&lt;=$B$6,Table2[[#This Row],[Beginning Balance]]*$B$7,"")</f>
        <v/>
      </c>
      <c r="G697" s="12" t="str">
        <f>IF(Table2[[#This Row],[Period]]&lt;=$B$6,Table2[[#This Row],[Total Payment]]-Table2[[#This Row],[Interest Payment]],"")</f>
        <v/>
      </c>
      <c r="H697" s="12" t="str">
        <f>IF(Table2[[#This Row],[Period]]&lt;=$B$6,$B$8,"")</f>
        <v/>
      </c>
      <c r="I697" s="12" t="str">
        <f>IF(Table2[[#This Row],[Period]]&lt;=$B$6,Table2[[#This Row],[Beginning Balance]]-Table2[[#This Row],[Principal Payment]],"")</f>
        <v/>
      </c>
    </row>
    <row r="698" spans="4:9" x14ac:dyDescent="0.3">
      <c r="D698" t="str">
        <f t="shared" si="10"/>
        <v/>
      </c>
      <c r="E698" s="12" t="str">
        <f>IF(Table2[[#This Row],[Period]]&lt;=$B$6,IF(Table2[[#This Row],[Period]]=1,$B$4,I697),"")</f>
        <v/>
      </c>
      <c r="F698" s="12" t="str">
        <f>IF(Table2[[#This Row],[Period]]&lt;=$B$6,Table2[[#This Row],[Beginning Balance]]*$B$7,"")</f>
        <v/>
      </c>
      <c r="G698" s="12" t="str">
        <f>IF(Table2[[#This Row],[Period]]&lt;=$B$6,Table2[[#This Row],[Total Payment]]-Table2[[#This Row],[Interest Payment]],"")</f>
        <v/>
      </c>
      <c r="H698" s="12" t="str">
        <f>IF(Table2[[#This Row],[Period]]&lt;=$B$6,$B$8,"")</f>
        <v/>
      </c>
      <c r="I698" s="12" t="str">
        <f>IF(Table2[[#This Row],[Period]]&lt;=$B$6,Table2[[#This Row],[Beginning Balance]]-Table2[[#This Row],[Principal Payment]],"")</f>
        <v/>
      </c>
    </row>
    <row r="699" spans="4:9" x14ac:dyDescent="0.3">
      <c r="D699" t="str">
        <f t="shared" si="10"/>
        <v/>
      </c>
      <c r="E699" s="12" t="str">
        <f>IF(Table2[[#This Row],[Period]]&lt;=$B$6,IF(Table2[[#This Row],[Period]]=1,$B$4,I698),"")</f>
        <v/>
      </c>
      <c r="F699" s="12" t="str">
        <f>IF(Table2[[#This Row],[Period]]&lt;=$B$6,Table2[[#This Row],[Beginning Balance]]*$B$7,"")</f>
        <v/>
      </c>
      <c r="G699" s="12" t="str">
        <f>IF(Table2[[#This Row],[Period]]&lt;=$B$6,Table2[[#This Row],[Total Payment]]-Table2[[#This Row],[Interest Payment]],"")</f>
        <v/>
      </c>
      <c r="H699" s="12" t="str">
        <f>IF(Table2[[#This Row],[Period]]&lt;=$B$6,$B$8,"")</f>
        <v/>
      </c>
      <c r="I699" s="12" t="str">
        <f>IF(Table2[[#This Row],[Period]]&lt;=$B$6,Table2[[#This Row],[Beginning Balance]]-Table2[[#This Row],[Principal Payment]],"")</f>
        <v/>
      </c>
    </row>
    <row r="700" spans="4:9" x14ac:dyDescent="0.3">
      <c r="D700" t="str">
        <f t="shared" si="10"/>
        <v/>
      </c>
      <c r="E700" s="12" t="str">
        <f>IF(Table2[[#This Row],[Period]]&lt;=$B$6,IF(Table2[[#This Row],[Period]]=1,$B$4,I699),"")</f>
        <v/>
      </c>
      <c r="F700" s="12" t="str">
        <f>IF(Table2[[#This Row],[Period]]&lt;=$B$6,Table2[[#This Row],[Beginning Balance]]*$B$7,"")</f>
        <v/>
      </c>
      <c r="G700" s="12" t="str">
        <f>IF(Table2[[#This Row],[Period]]&lt;=$B$6,Table2[[#This Row],[Total Payment]]-Table2[[#This Row],[Interest Payment]],"")</f>
        <v/>
      </c>
      <c r="H700" s="12" t="str">
        <f>IF(Table2[[#This Row],[Period]]&lt;=$B$6,$B$8,"")</f>
        <v/>
      </c>
      <c r="I700" s="12" t="str">
        <f>IF(Table2[[#This Row],[Period]]&lt;=$B$6,Table2[[#This Row],[Beginning Balance]]-Table2[[#This Row],[Principal Payment]],"")</f>
        <v/>
      </c>
    </row>
    <row r="701" spans="4:9" x14ac:dyDescent="0.3">
      <c r="D701" t="str">
        <f t="shared" si="10"/>
        <v/>
      </c>
      <c r="E701" s="12" t="str">
        <f>IF(Table2[[#This Row],[Period]]&lt;=$B$6,IF(Table2[[#This Row],[Period]]=1,$B$4,I700),"")</f>
        <v/>
      </c>
      <c r="F701" s="12" t="str">
        <f>IF(Table2[[#This Row],[Period]]&lt;=$B$6,Table2[[#This Row],[Beginning Balance]]*$B$7,"")</f>
        <v/>
      </c>
      <c r="G701" s="12" t="str">
        <f>IF(Table2[[#This Row],[Period]]&lt;=$B$6,Table2[[#This Row],[Total Payment]]-Table2[[#This Row],[Interest Payment]],"")</f>
        <v/>
      </c>
      <c r="H701" s="12" t="str">
        <f>IF(Table2[[#This Row],[Period]]&lt;=$B$6,$B$8,"")</f>
        <v/>
      </c>
      <c r="I701" s="12" t="str">
        <f>IF(Table2[[#This Row],[Period]]&lt;=$B$6,Table2[[#This Row],[Beginning Balance]]-Table2[[#This Row],[Principal Payment]],"")</f>
        <v/>
      </c>
    </row>
    <row r="702" spans="4:9" x14ac:dyDescent="0.3">
      <c r="D702" t="str">
        <f t="shared" si="10"/>
        <v/>
      </c>
      <c r="E702" s="12" t="str">
        <f>IF(Table2[[#This Row],[Period]]&lt;=$B$6,IF(Table2[[#This Row],[Period]]=1,$B$4,I701),"")</f>
        <v/>
      </c>
      <c r="F702" s="12" t="str">
        <f>IF(Table2[[#This Row],[Period]]&lt;=$B$6,Table2[[#This Row],[Beginning Balance]]*$B$7,"")</f>
        <v/>
      </c>
      <c r="G702" s="12" t="str">
        <f>IF(Table2[[#This Row],[Period]]&lt;=$B$6,Table2[[#This Row],[Total Payment]]-Table2[[#This Row],[Interest Payment]],"")</f>
        <v/>
      </c>
      <c r="H702" s="12" t="str">
        <f>IF(Table2[[#This Row],[Period]]&lt;=$B$6,$B$8,"")</f>
        <v/>
      </c>
      <c r="I702" s="12" t="str">
        <f>IF(Table2[[#This Row],[Period]]&lt;=$B$6,Table2[[#This Row],[Beginning Balance]]-Table2[[#This Row],[Principal Payment]],"")</f>
        <v/>
      </c>
    </row>
    <row r="703" spans="4:9" x14ac:dyDescent="0.3">
      <c r="D703" t="str">
        <f t="shared" si="10"/>
        <v/>
      </c>
      <c r="E703" s="12" t="str">
        <f>IF(Table2[[#This Row],[Period]]&lt;=$B$6,IF(Table2[[#This Row],[Period]]=1,$B$4,I702),"")</f>
        <v/>
      </c>
      <c r="F703" s="12" t="str">
        <f>IF(Table2[[#This Row],[Period]]&lt;=$B$6,Table2[[#This Row],[Beginning Balance]]*$B$7,"")</f>
        <v/>
      </c>
      <c r="G703" s="12" t="str">
        <f>IF(Table2[[#This Row],[Period]]&lt;=$B$6,Table2[[#This Row],[Total Payment]]-Table2[[#This Row],[Interest Payment]],"")</f>
        <v/>
      </c>
      <c r="H703" s="12" t="str">
        <f>IF(Table2[[#This Row],[Period]]&lt;=$B$6,$B$8,"")</f>
        <v/>
      </c>
      <c r="I703" s="12" t="str">
        <f>IF(Table2[[#This Row],[Period]]&lt;=$B$6,Table2[[#This Row],[Beginning Balance]]-Table2[[#This Row],[Principal Payment]],"")</f>
        <v/>
      </c>
    </row>
    <row r="704" spans="4:9" x14ac:dyDescent="0.3">
      <c r="D704" t="str">
        <f t="shared" si="10"/>
        <v/>
      </c>
      <c r="E704" s="12" t="str">
        <f>IF(Table2[[#This Row],[Period]]&lt;=$B$6,IF(Table2[[#This Row],[Period]]=1,$B$4,I703),"")</f>
        <v/>
      </c>
      <c r="F704" s="12" t="str">
        <f>IF(Table2[[#This Row],[Period]]&lt;=$B$6,Table2[[#This Row],[Beginning Balance]]*$B$7,"")</f>
        <v/>
      </c>
      <c r="G704" s="12" t="str">
        <f>IF(Table2[[#This Row],[Period]]&lt;=$B$6,Table2[[#This Row],[Total Payment]]-Table2[[#This Row],[Interest Payment]],"")</f>
        <v/>
      </c>
      <c r="H704" s="12" t="str">
        <f>IF(Table2[[#This Row],[Period]]&lt;=$B$6,$B$8,"")</f>
        <v/>
      </c>
      <c r="I704" s="12" t="str">
        <f>IF(Table2[[#This Row],[Period]]&lt;=$B$6,Table2[[#This Row],[Beginning Balance]]-Table2[[#This Row],[Principal Payment]],"")</f>
        <v/>
      </c>
    </row>
    <row r="705" spans="4:9" x14ac:dyDescent="0.3">
      <c r="D705" t="str">
        <f t="shared" si="10"/>
        <v/>
      </c>
      <c r="E705" s="12" t="str">
        <f>IF(Table2[[#This Row],[Period]]&lt;=$B$6,IF(Table2[[#This Row],[Period]]=1,$B$4,I704),"")</f>
        <v/>
      </c>
      <c r="F705" s="12" t="str">
        <f>IF(Table2[[#This Row],[Period]]&lt;=$B$6,Table2[[#This Row],[Beginning Balance]]*$B$7,"")</f>
        <v/>
      </c>
      <c r="G705" s="12" t="str">
        <f>IF(Table2[[#This Row],[Period]]&lt;=$B$6,Table2[[#This Row],[Total Payment]]-Table2[[#This Row],[Interest Payment]],"")</f>
        <v/>
      </c>
      <c r="H705" s="12" t="str">
        <f>IF(Table2[[#This Row],[Period]]&lt;=$B$6,$B$8,"")</f>
        <v/>
      </c>
      <c r="I705" s="12" t="str">
        <f>IF(Table2[[#This Row],[Period]]&lt;=$B$6,Table2[[#This Row],[Beginning Balance]]-Table2[[#This Row],[Principal Payment]],"")</f>
        <v/>
      </c>
    </row>
    <row r="706" spans="4:9" x14ac:dyDescent="0.3">
      <c r="D706" t="str">
        <f t="shared" ref="D706:D769" si="11">IF(ROW(D706)-1 &lt;=$B$6,ROW(D706)-1,"")</f>
        <v/>
      </c>
      <c r="E706" s="12" t="str">
        <f>IF(Table2[[#This Row],[Period]]&lt;=$B$6,IF(Table2[[#This Row],[Period]]=1,$B$4,I705),"")</f>
        <v/>
      </c>
      <c r="F706" s="12" t="str">
        <f>IF(Table2[[#This Row],[Period]]&lt;=$B$6,Table2[[#This Row],[Beginning Balance]]*$B$7,"")</f>
        <v/>
      </c>
      <c r="G706" s="12" t="str">
        <f>IF(Table2[[#This Row],[Period]]&lt;=$B$6,Table2[[#This Row],[Total Payment]]-Table2[[#This Row],[Interest Payment]],"")</f>
        <v/>
      </c>
      <c r="H706" s="12" t="str">
        <f>IF(Table2[[#This Row],[Period]]&lt;=$B$6,$B$8,"")</f>
        <v/>
      </c>
      <c r="I706" s="12" t="str">
        <f>IF(Table2[[#This Row],[Period]]&lt;=$B$6,Table2[[#This Row],[Beginning Balance]]-Table2[[#This Row],[Principal Payment]],"")</f>
        <v/>
      </c>
    </row>
    <row r="707" spans="4:9" x14ac:dyDescent="0.3">
      <c r="D707" t="str">
        <f t="shared" si="11"/>
        <v/>
      </c>
      <c r="E707" s="12" t="str">
        <f>IF(Table2[[#This Row],[Period]]&lt;=$B$6,IF(Table2[[#This Row],[Period]]=1,$B$4,I706),"")</f>
        <v/>
      </c>
      <c r="F707" s="12" t="str">
        <f>IF(Table2[[#This Row],[Period]]&lt;=$B$6,Table2[[#This Row],[Beginning Balance]]*$B$7,"")</f>
        <v/>
      </c>
      <c r="G707" s="12" t="str">
        <f>IF(Table2[[#This Row],[Period]]&lt;=$B$6,Table2[[#This Row],[Total Payment]]-Table2[[#This Row],[Interest Payment]],"")</f>
        <v/>
      </c>
      <c r="H707" s="12" t="str">
        <f>IF(Table2[[#This Row],[Period]]&lt;=$B$6,$B$8,"")</f>
        <v/>
      </c>
      <c r="I707" s="12" t="str">
        <f>IF(Table2[[#This Row],[Period]]&lt;=$B$6,Table2[[#This Row],[Beginning Balance]]-Table2[[#This Row],[Principal Payment]],"")</f>
        <v/>
      </c>
    </row>
    <row r="708" spans="4:9" x14ac:dyDescent="0.3">
      <c r="D708" t="str">
        <f t="shared" si="11"/>
        <v/>
      </c>
      <c r="E708" s="12" t="str">
        <f>IF(Table2[[#This Row],[Period]]&lt;=$B$6,IF(Table2[[#This Row],[Period]]=1,$B$4,I707),"")</f>
        <v/>
      </c>
      <c r="F708" s="12" t="str">
        <f>IF(Table2[[#This Row],[Period]]&lt;=$B$6,Table2[[#This Row],[Beginning Balance]]*$B$7,"")</f>
        <v/>
      </c>
      <c r="G708" s="12" t="str">
        <f>IF(Table2[[#This Row],[Period]]&lt;=$B$6,Table2[[#This Row],[Total Payment]]-Table2[[#This Row],[Interest Payment]],"")</f>
        <v/>
      </c>
      <c r="H708" s="12" t="str">
        <f>IF(Table2[[#This Row],[Period]]&lt;=$B$6,$B$8,"")</f>
        <v/>
      </c>
      <c r="I708" s="12" t="str">
        <f>IF(Table2[[#This Row],[Period]]&lt;=$B$6,Table2[[#This Row],[Beginning Balance]]-Table2[[#This Row],[Principal Payment]],"")</f>
        <v/>
      </c>
    </row>
    <row r="709" spans="4:9" x14ac:dyDescent="0.3">
      <c r="D709" t="str">
        <f t="shared" si="11"/>
        <v/>
      </c>
      <c r="E709" s="12" t="str">
        <f>IF(Table2[[#This Row],[Period]]&lt;=$B$6,IF(Table2[[#This Row],[Period]]=1,$B$4,I708),"")</f>
        <v/>
      </c>
      <c r="F709" s="12" t="str">
        <f>IF(Table2[[#This Row],[Period]]&lt;=$B$6,Table2[[#This Row],[Beginning Balance]]*$B$7,"")</f>
        <v/>
      </c>
      <c r="G709" s="12" t="str">
        <f>IF(Table2[[#This Row],[Period]]&lt;=$B$6,Table2[[#This Row],[Total Payment]]-Table2[[#This Row],[Interest Payment]],"")</f>
        <v/>
      </c>
      <c r="H709" s="12" t="str">
        <f>IF(Table2[[#This Row],[Period]]&lt;=$B$6,$B$8,"")</f>
        <v/>
      </c>
      <c r="I709" s="12" t="str">
        <f>IF(Table2[[#This Row],[Period]]&lt;=$B$6,Table2[[#This Row],[Beginning Balance]]-Table2[[#This Row],[Principal Payment]],"")</f>
        <v/>
      </c>
    </row>
    <row r="710" spans="4:9" x14ac:dyDescent="0.3">
      <c r="D710" t="str">
        <f t="shared" si="11"/>
        <v/>
      </c>
      <c r="E710" s="12" t="str">
        <f>IF(Table2[[#This Row],[Period]]&lt;=$B$6,IF(Table2[[#This Row],[Period]]=1,$B$4,I709),"")</f>
        <v/>
      </c>
      <c r="F710" s="12" t="str">
        <f>IF(Table2[[#This Row],[Period]]&lt;=$B$6,Table2[[#This Row],[Beginning Balance]]*$B$7,"")</f>
        <v/>
      </c>
      <c r="G710" s="12" t="str">
        <f>IF(Table2[[#This Row],[Period]]&lt;=$B$6,Table2[[#This Row],[Total Payment]]-Table2[[#This Row],[Interest Payment]],"")</f>
        <v/>
      </c>
      <c r="H710" s="12" t="str">
        <f>IF(Table2[[#This Row],[Period]]&lt;=$B$6,$B$8,"")</f>
        <v/>
      </c>
      <c r="I710" s="12" t="str">
        <f>IF(Table2[[#This Row],[Period]]&lt;=$B$6,Table2[[#This Row],[Beginning Balance]]-Table2[[#This Row],[Principal Payment]],"")</f>
        <v/>
      </c>
    </row>
    <row r="711" spans="4:9" x14ac:dyDescent="0.3">
      <c r="D711" t="str">
        <f t="shared" si="11"/>
        <v/>
      </c>
      <c r="E711" s="12" t="str">
        <f>IF(Table2[[#This Row],[Period]]&lt;=$B$6,IF(Table2[[#This Row],[Period]]=1,$B$4,I710),"")</f>
        <v/>
      </c>
      <c r="F711" s="12" t="str">
        <f>IF(Table2[[#This Row],[Period]]&lt;=$B$6,Table2[[#This Row],[Beginning Balance]]*$B$7,"")</f>
        <v/>
      </c>
      <c r="G711" s="12" t="str">
        <f>IF(Table2[[#This Row],[Period]]&lt;=$B$6,Table2[[#This Row],[Total Payment]]-Table2[[#This Row],[Interest Payment]],"")</f>
        <v/>
      </c>
      <c r="H711" s="12" t="str">
        <f>IF(Table2[[#This Row],[Period]]&lt;=$B$6,$B$8,"")</f>
        <v/>
      </c>
      <c r="I711" s="12" t="str">
        <f>IF(Table2[[#This Row],[Period]]&lt;=$B$6,Table2[[#This Row],[Beginning Balance]]-Table2[[#This Row],[Principal Payment]],"")</f>
        <v/>
      </c>
    </row>
    <row r="712" spans="4:9" x14ac:dyDescent="0.3">
      <c r="D712" t="str">
        <f t="shared" si="11"/>
        <v/>
      </c>
      <c r="E712" s="12" t="str">
        <f>IF(Table2[[#This Row],[Period]]&lt;=$B$6,IF(Table2[[#This Row],[Period]]=1,$B$4,I711),"")</f>
        <v/>
      </c>
      <c r="F712" s="12" t="str">
        <f>IF(Table2[[#This Row],[Period]]&lt;=$B$6,Table2[[#This Row],[Beginning Balance]]*$B$7,"")</f>
        <v/>
      </c>
      <c r="G712" s="12" t="str">
        <f>IF(Table2[[#This Row],[Period]]&lt;=$B$6,Table2[[#This Row],[Total Payment]]-Table2[[#This Row],[Interest Payment]],"")</f>
        <v/>
      </c>
      <c r="H712" s="12" t="str">
        <f>IF(Table2[[#This Row],[Period]]&lt;=$B$6,$B$8,"")</f>
        <v/>
      </c>
      <c r="I712" s="12" t="str">
        <f>IF(Table2[[#This Row],[Period]]&lt;=$B$6,Table2[[#This Row],[Beginning Balance]]-Table2[[#This Row],[Principal Payment]],"")</f>
        <v/>
      </c>
    </row>
    <row r="713" spans="4:9" x14ac:dyDescent="0.3">
      <c r="D713" t="str">
        <f t="shared" si="11"/>
        <v/>
      </c>
      <c r="E713" s="12" t="str">
        <f>IF(Table2[[#This Row],[Period]]&lt;=$B$6,IF(Table2[[#This Row],[Period]]=1,$B$4,I712),"")</f>
        <v/>
      </c>
      <c r="F713" s="12" t="str">
        <f>IF(Table2[[#This Row],[Period]]&lt;=$B$6,Table2[[#This Row],[Beginning Balance]]*$B$7,"")</f>
        <v/>
      </c>
      <c r="G713" s="12" t="str">
        <f>IF(Table2[[#This Row],[Period]]&lt;=$B$6,Table2[[#This Row],[Total Payment]]-Table2[[#This Row],[Interest Payment]],"")</f>
        <v/>
      </c>
      <c r="H713" s="12" t="str">
        <f>IF(Table2[[#This Row],[Period]]&lt;=$B$6,$B$8,"")</f>
        <v/>
      </c>
      <c r="I713" s="12" t="str">
        <f>IF(Table2[[#This Row],[Period]]&lt;=$B$6,Table2[[#This Row],[Beginning Balance]]-Table2[[#This Row],[Principal Payment]],"")</f>
        <v/>
      </c>
    </row>
    <row r="714" spans="4:9" x14ac:dyDescent="0.3">
      <c r="D714" t="str">
        <f t="shared" si="11"/>
        <v/>
      </c>
      <c r="E714" s="12" t="str">
        <f>IF(Table2[[#This Row],[Period]]&lt;=$B$6,IF(Table2[[#This Row],[Period]]=1,$B$4,I713),"")</f>
        <v/>
      </c>
      <c r="F714" s="12" t="str">
        <f>IF(Table2[[#This Row],[Period]]&lt;=$B$6,Table2[[#This Row],[Beginning Balance]]*$B$7,"")</f>
        <v/>
      </c>
      <c r="G714" s="12" t="str">
        <f>IF(Table2[[#This Row],[Period]]&lt;=$B$6,Table2[[#This Row],[Total Payment]]-Table2[[#This Row],[Interest Payment]],"")</f>
        <v/>
      </c>
      <c r="H714" s="12" t="str">
        <f>IF(Table2[[#This Row],[Period]]&lt;=$B$6,$B$8,"")</f>
        <v/>
      </c>
      <c r="I714" s="12" t="str">
        <f>IF(Table2[[#This Row],[Period]]&lt;=$B$6,Table2[[#This Row],[Beginning Balance]]-Table2[[#This Row],[Principal Payment]],"")</f>
        <v/>
      </c>
    </row>
    <row r="715" spans="4:9" x14ac:dyDescent="0.3">
      <c r="D715" t="str">
        <f t="shared" si="11"/>
        <v/>
      </c>
      <c r="E715" s="12" t="str">
        <f>IF(Table2[[#This Row],[Period]]&lt;=$B$6,IF(Table2[[#This Row],[Period]]=1,$B$4,I714),"")</f>
        <v/>
      </c>
      <c r="F715" s="12" t="str">
        <f>IF(Table2[[#This Row],[Period]]&lt;=$B$6,Table2[[#This Row],[Beginning Balance]]*$B$7,"")</f>
        <v/>
      </c>
      <c r="G715" s="12" t="str">
        <f>IF(Table2[[#This Row],[Period]]&lt;=$B$6,Table2[[#This Row],[Total Payment]]-Table2[[#This Row],[Interest Payment]],"")</f>
        <v/>
      </c>
      <c r="H715" s="12" t="str">
        <f>IF(Table2[[#This Row],[Period]]&lt;=$B$6,$B$8,"")</f>
        <v/>
      </c>
      <c r="I715" s="12" t="str">
        <f>IF(Table2[[#This Row],[Period]]&lt;=$B$6,Table2[[#This Row],[Beginning Balance]]-Table2[[#This Row],[Principal Payment]],"")</f>
        <v/>
      </c>
    </row>
    <row r="716" spans="4:9" x14ac:dyDescent="0.3">
      <c r="D716" t="str">
        <f t="shared" si="11"/>
        <v/>
      </c>
      <c r="E716" s="12" t="str">
        <f>IF(Table2[[#This Row],[Period]]&lt;=$B$6,IF(Table2[[#This Row],[Period]]=1,$B$4,I715),"")</f>
        <v/>
      </c>
      <c r="F716" s="12" t="str">
        <f>IF(Table2[[#This Row],[Period]]&lt;=$B$6,Table2[[#This Row],[Beginning Balance]]*$B$7,"")</f>
        <v/>
      </c>
      <c r="G716" s="12" t="str">
        <f>IF(Table2[[#This Row],[Period]]&lt;=$B$6,Table2[[#This Row],[Total Payment]]-Table2[[#This Row],[Interest Payment]],"")</f>
        <v/>
      </c>
      <c r="H716" s="12" t="str">
        <f>IF(Table2[[#This Row],[Period]]&lt;=$B$6,$B$8,"")</f>
        <v/>
      </c>
      <c r="I716" s="12" t="str">
        <f>IF(Table2[[#This Row],[Period]]&lt;=$B$6,Table2[[#This Row],[Beginning Balance]]-Table2[[#This Row],[Principal Payment]],"")</f>
        <v/>
      </c>
    </row>
    <row r="717" spans="4:9" x14ac:dyDescent="0.3">
      <c r="D717" t="str">
        <f t="shared" si="11"/>
        <v/>
      </c>
      <c r="E717" s="12" t="str">
        <f>IF(Table2[[#This Row],[Period]]&lt;=$B$6,IF(Table2[[#This Row],[Period]]=1,$B$4,I716),"")</f>
        <v/>
      </c>
      <c r="F717" s="12" t="str">
        <f>IF(Table2[[#This Row],[Period]]&lt;=$B$6,Table2[[#This Row],[Beginning Balance]]*$B$7,"")</f>
        <v/>
      </c>
      <c r="G717" s="12" t="str">
        <f>IF(Table2[[#This Row],[Period]]&lt;=$B$6,Table2[[#This Row],[Total Payment]]-Table2[[#This Row],[Interest Payment]],"")</f>
        <v/>
      </c>
      <c r="H717" s="12" t="str">
        <f>IF(Table2[[#This Row],[Period]]&lt;=$B$6,$B$8,"")</f>
        <v/>
      </c>
      <c r="I717" s="12" t="str">
        <f>IF(Table2[[#This Row],[Period]]&lt;=$B$6,Table2[[#This Row],[Beginning Balance]]-Table2[[#This Row],[Principal Payment]],"")</f>
        <v/>
      </c>
    </row>
    <row r="718" spans="4:9" x14ac:dyDescent="0.3">
      <c r="D718" t="str">
        <f t="shared" si="11"/>
        <v/>
      </c>
      <c r="E718" s="12" t="str">
        <f>IF(Table2[[#This Row],[Period]]&lt;=$B$6,IF(Table2[[#This Row],[Period]]=1,$B$4,I717),"")</f>
        <v/>
      </c>
      <c r="F718" s="12" t="str">
        <f>IF(Table2[[#This Row],[Period]]&lt;=$B$6,Table2[[#This Row],[Beginning Balance]]*$B$7,"")</f>
        <v/>
      </c>
      <c r="G718" s="12" t="str">
        <f>IF(Table2[[#This Row],[Period]]&lt;=$B$6,Table2[[#This Row],[Total Payment]]-Table2[[#This Row],[Interest Payment]],"")</f>
        <v/>
      </c>
      <c r="H718" s="12" t="str">
        <f>IF(Table2[[#This Row],[Period]]&lt;=$B$6,$B$8,"")</f>
        <v/>
      </c>
      <c r="I718" s="12" t="str">
        <f>IF(Table2[[#This Row],[Period]]&lt;=$B$6,Table2[[#This Row],[Beginning Balance]]-Table2[[#This Row],[Principal Payment]],"")</f>
        <v/>
      </c>
    </row>
    <row r="719" spans="4:9" x14ac:dyDescent="0.3">
      <c r="D719" t="str">
        <f t="shared" si="11"/>
        <v/>
      </c>
      <c r="E719" s="12" t="str">
        <f>IF(Table2[[#This Row],[Period]]&lt;=$B$6,IF(Table2[[#This Row],[Period]]=1,$B$4,I718),"")</f>
        <v/>
      </c>
      <c r="F719" s="12" t="str">
        <f>IF(Table2[[#This Row],[Period]]&lt;=$B$6,Table2[[#This Row],[Beginning Balance]]*$B$7,"")</f>
        <v/>
      </c>
      <c r="G719" s="12" t="str">
        <f>IF(Table2[[#This Row],[Period]]&lt;=$B$6,Table2[[#This Row],[Total Payment]]-Table2[[#This Row],[Interest Payment]],"")</f>
        <v/>
      </c>
      <c r="H719" s="12" t="str">
        <f>IF(Table2[[#This Row],[Period]]&lt;=$B$6,$B$8,"")</f>
        <v/>
      </c>
      <c r="I719" s="12" t="str">
        <f>IF(Table2[[#This Row],[Period]]&lt;=$B$6,Table2[[#This Row],[Beginning Balance]]-Table2[[#This Row],[Principal Payment]],"")</f>
        <v/>
      </c>
    </row>
    <row r="720" spans="4:9" x14ac:dyDescent="0.3">
      <c r="D720" t="str">
        <f t="shared" si="11"/>
        <v/>
      </c>
      <c r="E720" s="12" t="str">
        <f>IF(Table2[[#This Row],[Period]]&lt;=$B$6,IF(Table2[[#This Row],[Period]]=1,$B$4,I719),"")</f>
        <v/>
      </c>
      <c r="F720" s="12" t="str">
        <f>IF(Table2[[#This Row],[Period]]&lt;=$B$6,Table2[[#This Row],[Beginning Balance]]*$B$7,"")</f>
        <v/>
      </c>
      <c r="G720" s="12" t="str">
        <f>IF(Table2[[#This Row],[Period]]&lt;=$B$6,Table2[[#This Row],[Total Payment]]-Table2[[#This Row],[Interest Payment]],"")</f>
        <v/>
      </c>
      <c r="H720" s="12" t="str">
        <f>IF(Table2[[#This Row],[Period]]&lt;=$B$6,$B$8,"")</f>
        <v/>
      </c>
      <c r="I720" s="12" t="str">
        <f>IF(Table2[[#This Row],[Period]]&lt;=$B$6,Table2[[#This Row],[Beginning Balance]]-Table2[[#This Row],[Principal Payment]],"")</f>
        <v/>
      </c>
    </row>
    <row r="721" spans="4:9" x14ac:dyDescent="0.3">
      <c r="D721" t="str">
        <f t="shared" si="11"/>
        <v/>
      </c>
      <c r="E721" s="12" t="str">
        <f>IF(Table2[[#This Row],[Period]]&lt;=$B$6,IF(Table2[[#This Row],[Period]]=1,$B$4,I720),"")</f>
        <v/>
      </c>
      <c r="F721" s="12" t="str">
        <f>IF(Table2[[#This Row],[Period]]&lt;=$B$6,Table2[[#This Row],[Beginning Balance]]*$B$7,"")</f>
        <v/>
      </c>
      <c r="G721" s="12" t="str">
        <f>IF(Table2[[#This Row],[Period]]&lt;=$B$6,Table2[[#This Row],[Total Payment]]-Table2[[#This Row],[Interest Payment]],"")</f>
        <v/>
      </c>
      <c r="H721" s="12" t="str">
        <f>IF(Table2[[#This Row],[Period]]&lt;=$B$6,$B$8,"")</f>
        <v/>
      </c>
      <c r="I721" s="12" t="str">
        <f>IF(Table2[[#This Row],[Period]]&lt;=$B$6,Table2[[#This Row],[Beginning Balance]]-Table2[[#This Row],[Principal Payment]],"")</f>
        <v/>
      </c>
    </row>
    <row r="722" spans="4:9" x14ac:dyDescent="0.3">
      <c r="D722" t="str">
        <f t="shared" si="11"/>
        <v/>
      </c>
      <c r="E722" s="12" t="str">
        <f>IF(Table2[[#This Row],[Period]]&lt;=$B$6,IF(Table2[[#This Row],[Period]]=1,$B$4,I721),"")</f>
        <v/>
      </c>
      <c r="F722" s="12" t="str">
        <f>IF(Table2[[#This Row],[Period]]&lt;=$B$6,Table2[[#This Row],[Beginning Balance]]*$B$7,"")</f>
        <v/>
      </c>
      <c r="G722" s="12" t="str">
        <f>IF(Table2[[#This Row],[Period]]&lt;=$B$6,Table2[[#This Row],[Total Payment]]-Table2[[#This Row],[Interest Payment]],"")</f>
        <v/>
      </c>
      <c r="H722" s="12" t="str">
        <f>IF(Table2[[#This Row],[Period]]&lt;=$B$6,$B$8,"")</f>
        <v/>
      </c>
      <c r="I722" s="12" t="str">
        <f>IF(Table2[[#This Row],[Period]]&lt;=$B$6,Table2[[#This Row],[Beginning Balance]]-Table2[[#This Row],[Principal Payment]],"")</f>
        <v/>
      </c>
    </row>
    <row r="723" spans="4:9" x14ac:dyDescent="0.3">
      <c r="D723" t="str">
        <f t="shared" si="11"/>
        <v/>
      </c>
      <c r="E723" s="12" t="str">
        <f>IF(Table2[[#This Row],[Period]]&lt;=$B$6,IF(Table2[[#This Row],[Period]]=1,$B$4,I722),"")</f>
        <v/>
      </c>
      <c r="F723" s="12" t="str">
        <f>IF(Table2[[#This Row],[Period]]&lt;=$B$6,Table2[[#This Row],[Beginning Balance]]*$B$7,"")</f>
        <v/>
      </c>
      <c r="G723" s="12" t="str">
        <f>IF(Table2[[#This Row],[Period]]&lt;=$B$6,Table2[[#This Row],[Total Payment]]-Table2[[#This Row],[Interest Payment]],"")</f>
        <v/>
      </c>
      <c r="H723" s="12" t="str">
        <f>IF(Table2[[#This Row],[Period]]&lt;=$B$6,$B$8,"")</f>
        <v/>
      </c>
      <c r="I723" s="12" t="str">
        <f>IF(Table2[[#This Row],[Period]]&lt;=$B$6,Table2[[#This Row],[Beginning Balance]]-Table2[[#This Row],[Principal Payment]],"")</f>
        <v/>
      </c>
    </row>
    <row r="724" spans="4:9" x14ac:dyDescent="0.3">
      <c r="D724" t="str">
        <f t="shared" si="11"/>
        <v/>
      </c>
      <c r="E724" s="12" t="str">
        <f>IF(Table2[[#This Row],[Period]]&lt;=$B$6,IF(Table2[[#This Row],[Period]]=1,$B$4,I723),"")</f>
        <v/>
      </c>
      <c r="F724" s="12" t="str">
        <f>IF(Table2[[#This Row],[Period]]&lt;=$B$6,Table2[[#This Row],[Beginning Balance]]*$B$7,"")</f>
        <v/>
      </c>
      <c r="G724" s="12" t="str">
        <f>IF(Table2[[#This Row],[Period]]&lt;=$B$6,Table2[[#This Row],[Total Payment]]-Table2[[#This Row],[Interest Payment]],"")</f>
        <v/>
      </c>
      <c r="H724" s="12" t="str">
        <f>IF(Table2[[#This Row],[Period]]&lt;=$B$6,$B$8,"")</f>
        <v/>
      </c>
      <c r="I724" s="12" t="str">
        <f>IF(Table2[[#This Row],[Period]]&lt;=$B$6,Table2[[#This Row],[Beginning Balance]]-Table2[[#This Row],[Principal Payment]],"")</f>
        <v/>
      </c>
    </row>
    <row r="725" spans="4:9" x14ac:dyDescent="0.3">
      <c r="D725" t="str">
        <f t="shared" si="11"/>
        <v/>
      </c>
      <c r="E725" s="12" t="str">
        <f>IF(Table2[[#This Row],[Period]]&lt;=$B$6,IF(Table2[[#This Row],[Period]]=1,$B$4,I724),"")</f>
        <v/>
      </c>
      <c r="F725" s="12" t="str">
        <f>IF(Table2[[#This Row],[Period]]&lt;=$B$6,Table2[[#This Row],[Beginning Balance]]*$B$7,"")</f>
        <v/>
      </c>
      <c r="G725" s="12" t="str">
        <f>IF(Table2[[#This Row],[Period]]&lt;=$B$6,Table2[[#This Row],[Total Payment]]-Table2[[#This Row],[Interest Payment]],"")</f>
        <v/>
      </c>
      <c r="H725" s="12" t="str">
        <f>IF(Table2[[#This Row],[Period]]&lt;=$B$6,$B$8,"")</f>
        <v/>
      </c>
      <c r="I725" s="12" t="str">
        <f>IF(Table2[[#This Row],[Period]]&lt;=$B$6,Table2[[#This Row],[Beginning Balance]]-Table2[[#This Row],[Principal Payment]],"")</f>
        <v/>
      </c>
    </row>
    <row r="726" spans="4:9" x14ac:dyDescent="0.3">
      <c r="D726" t="str">
        <f t="shared" si="11"/>
        <v/>
      </c>
      <c r="E726" s="12" t="str">
        <f>IF(Table2[[#This Row],[Period]]&lt;=$B$6,IF(Table2[[#This Row],[Period]]=1,$B$4,I725),"")</f>
        <v/>
      </c>
      <c r="F726" s="12" t="str">
        <f>IF(Table2[[#This Row],[Period]]&lt;=$B$6,Table2[[#This Row],[Beginning Balance]]*$B$7,"")</f>
        <v/>
      </c>
      <c r="G726" s="12" t="str">
        <f>IF(Table2[[#This Row],[Period]]&lt;=$B$6,Table2[[#This Row],[Total Payment]]-Table2[[#This Row],[Interest Payment]],"")</f>
        <v/>
      </c>
      <c r="H726" s="12" t="str">
        <f>IF(Table2[[#This Row],[Period]]&lt;=$B$6,$B$8,"")</f>
        <v/>
      </c>
      <c r="I726" s="12" t="str">
        <f>IF(Table2[[#This Row],[Period]]&lt;=$B$6,Table2[[#This Row],[Beginning Balance]]-Table2[[#This Row],[Principal Payment]],"")</f>
        <v/>
      </c>
    </row>
    <row r="727" spans="4:9" x14ac:dyDescent="0.3">
      <c r="D727" t="str">
        <f t="shared" si="11"/>
        <v/>
      </c>
      <c r="E727" s="12" t="str">
        <f>IF(Table2[[#This Row],[Period]]&lt;=$B$6,IF(Table2[[#This Row],[Period]]=1,$B$4,I726),"")</f>
        <v/>
      </c>
      <c r="F727" s="12" t="str">
        <f>IF(Table2[[#This Row],[Period]]&lt;=$B$6,Table2[[#This Row],[Beginning Balance]]*$B$7,"")</f>
        <v/>
      </c>
      <c r="G727" s="12" t="str">
        <f>IF(Table2[[#This Row],[Period]]&lt;=$B$6,Table2[[#This Row],[Total Payment]]-Table2[[#This Row],[Interest Payment]],"")</f>
        <v/>
      </c>
      <c r="H727" s="12" t="str">
        <f>IF(Table2[[#This Row],[Period]]&lt;=$B$6,$B$8,"")</f>
        <v/>
      </c>
      <c r="I727" s="12" t="str">
        <f>IF(Table2[[#This Row],[Period]]&lt;=$B$6,Table2[[#This Row],[Beginning Balance]]-Table2[[#This Row],[Principal Payment]],"")</f>
        <v/>
      </c>
    </row>
    <row r="728" spans="4:9" x14ac:dyDescent="0.3">
      <c r="D728" t="str">
        <f t="shared" si="11"/>
        <v/>
      </c>
      <c r="E728" s="12" t="str">
        <f>IF(Table2[[#This Row],[Period]]&lt;=$B$6,IF(Table2[[#This Row],[Period]]=1,$B$4,I727),"")</f>
        <v/>
      </c>
      <c r="F728" s="12" t="str">
        <f>IF(Table2[[#This Row],[Period]]&lt;=$B$6,Table2[[#This Row],[Beginning Balance]]*$B$7,"")</f>
        <v/>
      </c>
      <c r="G728" s="12" t="str">
        <f>IF(Table2[[#This Row],[Period]]&lt;=$B$6,Table2[[#This Row],[Total Payment]]-Table2[[#This Row],[Interest Payment]],"")</f>
        <v/>
      </c>
      <c r="H728" s="12" t="str">
        <f>IF(Table2[[#This Row],[Period]]&lt;=$B$6,$B$8,"")</f>
        <v/>
      </c>
      <c r="I728" s="12" t="str">
        <f>IF(Table2[[#This Row],[Period]]&lt;=$B$6,Table2[[#This Row],[Beginning Balance]]-Table2[[#This Row],[Principal Payment]],"")</f>
        <v/>
      </c>
    </row>
    <row r="729" spans="4:9" x14ac:dyDescent="0.3">
      <c r="D729" t="str">
        <f t="shared" si="11"/>
        <v/>
      </c>
      <c r="E729" s="12" t="str">
        <f>IF(Table2[[#This Row],[Period]]&lt;=$B$6,IF(Table2[[#This Row],[Period]]=1,$B$4,I728),"")</f>
        <v/>
      </c>
      <c r="F729" s="12" t="str">
        <f>IF(Table2[[#This Row],[Period]]&lt;=$B$6,Table2[[#This Row],[Beginning Balance]]*$B$7,"")</f>
        <v/>
      </c>
      <c r="G729" s="12" t="str">
        <f>IF(Table2[[#This Row],[Period]]&lt;=$B$6,Table2[[#This Row],[Total Payment]]-Table2[[#This Row],[Interest Payment]],"")</f>
        <v/>
      </c>
      <c r="H729" s="12" t="str">
        <f>IF(Table2[[#This Row],[Period]]&lt;=$B$6,$B$8,"")</f>
        <v/>
      </c>
      <c r="I729" s="12" t="str">
        <f>IF(Table2[[#This Row],[Period]]&lt;=$B$6,Table2[[#This Row],[Beginning Balance]]-Table2[[#This Row],[Principal Payment]],"")</f>
        <v/>
      </c>
    </row>
    <row r="730" spans="4:9" x14ac:dyDescent="0.3">
      <c r="D730" t="str">
        <f t="shared" si="11"/>
        <v/>
      </c>
      <c r="E730" s="12" t="str">
        <f>IF(Table2[[#This Row],[Period]]&lt;=$B$6,IF(Table2[[#This Row],[Period]]=1,$B$4,I729),"")</f>
        <v/>
      </c>
      <c r="F730" s="12" t="str">
        <f>IF(Table2[[#This Row],[Period]]&lt;=$B$6,Table2[[#This Row],[Beginning Balance]]*$B$7,"")</f>
        <v/>
      </c>
      <c r="G730" s="12" t="str">
        <f>IF(Table2[[#This Row],[Period]]&lt;=$B$6,Table2[[#This Row],[Total Payment]]-Table2[[#This Row],[Interest Payment]],"")</f>
        <v/>
      </c>
      <c r="H730" s="12" t="str">
        <f>IF(Table2[[#This Row],[Period]]&lt;=$B$6,$B$8,"")</f>
        <v/>
      </c>
      <c r="I730" s="12" t="str">
        <f>IF(Table2[[#This Row],[Period]]&lt;=$B$6,Table2[[#This Row],[Beginning Balance]]-Table2[[#This Row],[Principal Payment]],"")</f>
        <v/>
      </c>
    </row>
    <row r="731" spans="4:9" x14ac:dyDescent="0.3">
      <c r="D731" t="str">
        <f t="shared" si="11"/>
        <v/>
      </c>
      <c r="E731" s="12" t="str">
        <f>IF(Table2[[#This Row],[Period]]&lt;=$B$6,IF(Table2[[#This Row],[Period]]=1,$B$4,I730),"")</f>
        <v/>
      </c>
      <c r="F731" s="12" t="str">
        <f>IF(Table2[[#This Row],[Period]]&lt;=$B$6,Table2[[#This Row],[Beginning Balance]]*$B$7,"")</f>
        <v/>
      </c>
      <c r="G731" s="12" t="str">
        <f>IF(Table2[[#This Row],[Period]]&lt;=$B$6,Table2[[#This Row],[Total Payment]]-Table2[[#This Row],[Interest Payment]],"")</f>
        <v/>
      </c>
      <c r="H731" s="12" t="str">
        <f>IF(Table2[[#This Row],[Period]]&lt;=$B$6,$B$8,"")</f>
        <v/>
      </c>
      <c r="I731" s="12" t="str">
        <f>IF(Table2[[#This Row],[Period]]&lt;=$B$6,Table2[[#This Row],[Beginning Balance]]-Table2[[#This Row],[Principal Payment]],"")</f>
        <v/>
      </c>
    </row>
    <row r="732" spans="4:9" x14ac:dyDescent="0.3">
      <c r="D732" t="str">
        <f t="shared" si="11"/>
        <v/>
      </c>
      <c r="E732" s="12" t="str">
        <f>IF(Table2[[#This Row],[Period]]&lt;=$B$6,IF(Table2[[#This Row],[Period]]=1,$B$4,I731),"")</f>
        <v/>
      </c>
      <c r="F732" s="12" t="str">
        <f>IF(Table2[[#This Row],[Period]]&lt;=$B$6,Table2[[#This Row],[Beginning Balance]]*$B$7,"")</f>
        <v/>
      </c>
      <c r="G732" s="12" t="str">
        <f>IF(Table2[[#This Row],[Period]]&lt;=$B$6,Table2[[#This Row],[Total Payment]]-Table2[[#This Row],[Interest Payment]],"")</f>
        <v/>
      </c>
      <c r="H732" s="12" t="str">
        <f>IF(Table2[[#This Row],[Period]]&lt;=$B$6,$B$8,"")</f>
        <v/>
      </c>
      <c r="I732" s="12" t="str">
        <f>IF(Table2[[#This Row],[Period]]&lt;=$B$6,Table2[[#This Row],[Beginning Balance]]-Table2[[#This Row],[Principal Payment]],"")</f>
        <v/>
      </c>
    </row>
    <row r="733" spans="4:9" x14ac:dyDescent="0.3">
      <c r="D733" t="str">
        <f t="shared" si="11"/>
        <v/>
      </c>
      <c r="E733" s="12" t="str">
        <f>IF(Table2[[#This Row],[Period]]&lt;=$B$6,IF(Table2[[#This Row],[Period]]=1,$B$4,I732),"")</f>
        <v/>
      </c>
      <c r="F733" s="12" t="str">
        <f>IF(Table2[[#This Row],[Period]]&lt;=$B$6,Table2[[#This Row],[Beginning Balance]]*$B$7,"")</f>
        <v/>
      </c>
      <c r="G733" s="12" t="str">
        <f>IF(Table2[[#This Row],[Period]]&lt;=$B$6,Table2[[#This Row],[Total Payment]]-Table2[[#This Row],[Interest Payment]],"")</f>
        <v/>
      </c>
      <c r="H733" s="12" t="str">
        <f>IF(Table2[[#This Row],[Period]]&lt;=$B$6,$B$8,"")</f>
        <v/>
      </c>
      <c r="I733" s="12" t="str">
        <f>IF(Table2[[#This Row],[Period]]&lt;=$B$6,Table2[[#This Row],[Beginning Balance]]-Table2[[#This Row],[Principal Payment]],"")</f>
        <v/>
      </c>
    </row>
    <row r="734" spans="4:9" x14ac:dyDescent="0.3">
      <c r="D734" t="str">
        <f t="shared" si="11"/>
        <v/>
      </c>
      <c r="E734" s="12" t="str">
        <f>IF(Table2[[#This Row],[Period]]&lt;=$B$6,IF(Table2[[#This Row],[Period]]=1,$B$4,I733),"")</f>
        <v/>
      </c>
      <c r="F734" s="12" t="str">
        <f>IF(Table2[[#This Row],[Period]]&lt;=$B$6,Table2[[#This Row],[Beginning Balance]]*$B$7,"")</f>
        <v/>
      </c>
      <c r="G734" s="12" t="str">
        <f>IF(Table2[[#This Row],[Period]]&lt;=$B$6,Table2[[#This Row],[Total Payment]]-Table2[[#This Row],[Interest Payment]],"")</f>
        <v/>
      </c>
      <c r="H734" s="12" t="str">
        <f>IF(Table2[[#This Row],[Period]]&lt;=$B$6,$B$8,"")</f>
        <v/>
      </c>
      <c r="I734" s="12" t="str">
        <f>IF(Table2[[#This Row],[Period]]&lt;=$B$6,Table2[[#This Row],[Beginning Balance]]-Table2[[#This Row],[Principal Payment]],"")</f>
        <v/>
      </c>
    </row>
    <row r="735" spans="4:9" x14ac:dyDescent="0.3">
      <c r="D735" t="str">
        <f t="shared" si="11"/>
        <v/>
      </c>
      <c r="E735" s="12" t="str">
        <f>IF(Table2[[#This Row],[Period]]&lt;=$B$6,IF(Table2[[#This Row],[Period]]=1,$B$4,I734),"")</f>
        <v/>
      </c>
      <c r="F735" s="12" t="str">
        <f>IF(Table2[[#This Row],[Period]]&lt;=$B$6,Table2[[#This Row],[Beginning Balance]]*$B$7,"")</f>
        <v/>
      </c>
      <c r="G735" s="12" t="str">
        <f>IF(Table2[[#This Row],[Period]]&lt;=$B$6,Table2[[#This Row],[Total Payment]]-Table2[[#This Row],[Interest Payment]],"")</f>
        <v/>
      </c>
      <c r="H735" s="12" t="str">
        <f>IF(Table2[[#This Row],[Period]]&lt;=$B$6,$B$8,"")</f>
        <v/>
      </c>
      <c r="I735" s="12" t="str">
        <f>IF(Table2[[#This Row],[Period]]&lt;=$B$6,Table2[[#This Row],[Beginning Balance]]-Table2[[#This Row],[Principal Payment]],"")</f>
        <v/>
      </c>
    </row>
    <row r="736" spans="4:9" x14ac:dyDescent="0.3">
      <c r="D736" t="str">
        <f t="shared" si="11"/>
        <v/>
      </c>
      <c r="E736" s="12" t="str">
        <f>IF(Table2[[#This Row],[Period]]&lt;=$B$6,IF(Table2[[#This Row],[Period]]=1,$B$4,I735),"")</f>
        <v/>
      </c>
      <c r="F736" s="12" t="str">
        <f>IF(Table2[[#This Row],[Period]]&lt;=$B$6,Table2[[#This Row],[Beginning Balance]]*$B$7,"")</f>
        <v/>
      </c>
      <c r="G736" s="12" t="str">
        <f>IF(Table2[[#This Row],[Period]]&lt;=$B$6,Table2[[#This Row],[Total Payment]]-Table2[[#This Row],[Interest Payment]],"")</f>
        <v/>
      </c>
      <c r="H736" s="12" t="str">
        <f>IF(Table2[[#This Row],[Period]]&lt;=$B$6,$B$8,"")</f>
        <v/>
      </c>
      <c r="I736" s="12" t="str">
        <f>IF(Table2[[#This Row],[Period]]&lt;=$B$6,Table2[[#This Row],[Beginning Balance]]-Table2[[#This Row],[Principal Payment]],"")</f>
        <v/>
      </c>
    </row>
    <row r="737" spans="4:9" x14ac:dyDescent="0.3">
      <c r="D737" t="str">
        <f t="shared" si="11"/>
        <v/>
      </c>
      <c r="E737" s="12" t="str">
        <f>IF(Table2[[#This Row],[Period]]&lt;=$B$6,IF(Table2[[#This Row],[Period]]=1,$B$4,I736),"")</f>
        <v/>
      </c>
      <c r="F737" s="12" t="str">
        <f>IF(Table2[[#This Row],[Period]]&lt;=$B$6,Table2[[#This Row],[Beginning Balance]]*$B$7,"")</f>
        <v/>
      </c>
      <c r="G737" s="12" t="str">
        <f>IF(Table2[[#This Row],[Period]]&lt;=$B$6,Table2[[#This Row],[Total Payment]]-Table2[[#This Row],[Interest Payment]],"")</f>
        <v/>
      </c>
      <c r="H737" s="12" t="str">
        <f>IF(Table2[[#This Row],[Period]]&lt;=$B$6,$B$8,"")</f>
        <v/>
      </c>
      <c r="I737" s="12" t="str">
        <f>IF(Table2[[#This Row],[Period]]&lt;=$B$6,Table2[[#This Row],[Beginning Balance]]-Table2[[#This Row],[Principal Payment]],"")</f>
        <v/>
      </c>
    </row>
    <row r="738" spans="4:9" x14ac:dyDescent="0.3">
      <c r="D738" t="str">
        <f t="shared" si="11"/>
        <v/>
      </c>
      <c r="E738" s="12" t="str">
        <f>IF(Table2[[#This Row],[Period]]&lt;=$B$6,IF(Table2[[#This Row],[Period]]=1,$B$4,I737),"")</f>
        <v/>
      </c>
      <c r="F738" s="12" t="str">
        <f>IF(Table2[[#This Row],[Period]]&lt;=$B$6,Table2[[#This Row],[Beginning Balance]]*$B$7,"")</f>
        <v/>
      </c>
      <c r="G738" s="12" t="str">
        <f>IF(Table2[[#This Row],[Period]]&lt;=$B$6,Table2[[#This Row],[Total Payment]]-Table2[[#This Row],[Interest Payment]],"")</f>
        <v/>
      </c>
      <c r="H738" s="12" t="str">
        <f>IF(Table2[[#This Row],[Period]]&lt;=$B$6,$B$8,"")</f>
        <v/>
      </c>
      <c r="I738" s="12" t="str">
        <f>IF(Table2[[#This Row],[Period]]&lt;=$B$6,Table2[[#This Row],[Beginning Balance]]-Table2[[#This Row],[Principal Payment]],"")</f>
        <v/>
      </c>
    </row>
    <row r="739" spans="4:9" x14ac:dyDescent="0.3">
      <c r="D739" t="str">
        <f t="shared" si="11"/>
        <v/>
      </c>
      <c r="E739" s="12" t="str">
        <f>IF(Table2[[#This Row],[Period]]&lt;=$B$6,IF(Table2[[#This Row],[Period]]=1,$B$4,I738),"")</f>
        <v/>
      </c>
      <c r="F739" s="12" t="str">
        <f>IF(Table2[[#This Row],[Period]]&lt;=$B$6,Table2[[#This Row],[Beginning Balance]]*$B$7,"")</f>
        <v/>
      </c>
      <c r="G739" s="12" t="str">
        <f>IF(Table2[[#This Row],[Period]]&lt;=$B$6,Table2[[#This Row],[Total Payment]]-Table2[[#This Row],[Interest Payment]],"")</f>
        <v/>
      </c>
      <c r="H739" s="12" t="str">
        <f>IF(Table2[[#This Row],[Period]]&lt;=$B$6,$B$8,"")</f>
        <v/>
      </c>
      <c r="I739" s="12" t="str">
        <f>IF(Table2[[#This Row],[Period]]&lt;=$B$6,Table2[[#This Row],[Beginning Balance]]-Table2[[#This Row],[Principal Payment]],"")</f>
        <v/>
      </c>
    </row>
    <row r="740" spans="4:9" x14ac:dyDescent="0.3">
      <c r="D740" t="str">
        <f t="shared" si="11"/>
        <v/>
      </c>
      <c r="E740" s="12" t="str">
        <f>IF(Table2[[#This Row],[Period]]&lt;=$B$6,IF(Table2[[#This Row],[Period]]=1,$B$4,I739),"")</f>
        <v/>
      </c>
      <c r="F740" s="12" t="str">
        <f>IF(Table2[[#This Row],[Period]]&lt;=$B$6,Table2[[#This Row],[Beginning Balance]]*$B$7,"")</f>
        <v/>
      </c>
      <c r="G740" s="12" t="str">
        <f>IF(Table2[[#This Row],[Period]]&lt;=$B$6,Table2[[#This Row],[Total Payment]]-Table2[[#This Row],[Interest Payment]],"")</f>
        <v/>
      </c>
      <c r="H740" s="12" t="str">
        <f>IF(Table2[[#This Row],[Period]]&lt;=$B$6,$B$8,"")</f>
        <v/>
      </c>
      <c r="I740" s="12" t="str">
        <f>IF(Table2[[#This Row],[Period]]&lt;=$B$6,Table2[[#This Row],[Beginning Balance]]-Table2[[#This Row],[Principal Payment]],"")</f>
        <v/>
      </c>
    </row>
    <row r="741" spans="4:9" x14ac:dyDescent="0.3">
      <c r="D741" t="str">
        <f t="shared" si="11"/>
        <v/>
      </c>
      <c r="E741" s="12" t="str">
        <f>IF(Table2[[#This Row],[Period]]&lt;=$B$6,IF(Table2[[#This Row],[Period]]=1,$B$4,I740),"")</f>
        <v/>
      </c>
      <c r="F741" s="12" t="str">
        <f>IF(Table2[[#This Row],[Period]]&lt;=$B$6,Table2[[#This Row],[Beginning Balance]]*$B$7,"")</f>
        <v/>
      </c>
      <c r="G741" s="12" t="str">
        <f>IF(Table2[[#This Row],[Period]]&lt;=$B$6,Table2[[#This Row],[Total Payment]]-Table2[[#This Row],[Interest Payment]],"")</f>
        <v/>
      </c>
      <c r="H741" s="12" t="str">
        <f>IF(Table2[[#This Row],[Period]]&lt;=$B$6,$B$8,"")</f>
        <v/>
      </c>
      <c r="I741" s="12" t="str">
        <f>IF(Table2[[#This Row],[Period]]&lt;=$B$6,Table2[[#This Row],[Beginning Balance]]-Table2[[#This Row],[Principal Payment]],"")</f>
        <v/>
      </c>
    </row>
    <row r="742" spans="4:9" x14ac:dyDescent="0.3">
      <c r="D742" t="str">
        <f t="shared" si="11"/>
        <v/>
      </c>
      <c r="E742" s="12" t="str">
        <f>IF(Table2[[#This Row],[Period]]&lt;=$B$6,IF(Table2[[#This Row],[Period]]=1,$B$4,I741),"")</f>
        <v/>
      </c>
      <c r="F742" s="12" t="str">
        <f>IF(Table2[[#This Row],[Period]]&lt;=$B$6,Table2[[#This Row],[Beginning Balance]]*$B$7,"")</f>
        <v/>
      </c>
      <c r="G742" s="12" t="str">
        <f>IF(Table2[[#This Row],[Period]]&lt;=$B$6,Table2[[#This Row],[Total Payment]]-Table2[[#This Row],[Interest Payment]],"")</f>
        <v/>
      </c>
      <c r="H742" s="12" t="str">
        <f>IF(Table2[[#This Row],[Period]]&lt;=$B$6,$B$8,"")</f>
        <v/>
      </c>
      <c r="I742" s="12" t="str">
        <f>IF(Table2[[#This Row],[Period]]&lt;=$B$6,Table2[[#This Row],[Beginning Balance]]-Table2[[#This Row],[Principal Payment]],"")</f>
        <v/>
      </c>
    </row>
    <row r="743" spans="4:9" x14ac:dyDescent="0.3">
      <c r="D743" t="str">
        <f t="shared" si="11"/>
        <v/>
      </c>
      <c r="E743" s="12" t="str">
        <f>IF(Table2[[#This Row],[Period]]&lt;=$B$6,IF(Table2[[#This Row],[Period]]=1,$B$4,I742),"")</f>
        <v/>
      </c>
      <c r="F743" s="12" t="str">
        <f>IF(Table2[[#This Row],[Period]]&lt;=$B$6,Table2[[#This Row],[Beginning Balance]]*$B$7,"")</f>
        <v/>
      </c>
      <c r="G743" s="12" t="str">
        <f>IF(Table2[[#This Row],[Period]]&lt;=$B$6,Table2[[#This Row],[Total Payment]]-Table2[[#This Row],[Interest Payment]],"")</f>
        <v/>
      </c>
      <c r="H743" s="12" t="str">
        <f>IF(Table2[[#This Row],[Period]]&lt;=$B$6,$B$8,"")</f>
        <v/>
      </c>
      <c r="I743" s="12" t="str">
        <f>IF(Table2[[#This Row],[Period]]&lt;=$B$6,Table2[[#This Row],[Beginning Balance]]-Table2[[#This Row],[Principal Payment]],"")</f>
        <v/>
      </c>
    </row>
    <row r="744" spans="4:9" x14ac:dyDescent="0.3">
      <c r="D744" t="str">
        <f t="shared" si="11"/>
        <v/>
      </c>
      <c r="E744" s="12" t="str">
        <f>IF(Table2[[#This Row],[Period]]&lt;=$B$6,IF(Table2[[#This Row],[Period]]=1,$B$4,I743),"")</f>
        <v/>
      </c>
      <c r="F744" s="12" t="str">
        <f>IF(Table2[[#This Row],[Period]]&lt;=$B$6,Table2[[#This Row],[Beginning Balance]]*$B$7,"")</f>
        <v/>
      </c>
      <c r="G744" s="12" t="str">
        <f>IF(Table2[[#This Row],[Period]]&lt;=$B$6,Table2[[#This Row],[Total Payment]]-Table2[[#This Row],[Interest Payment]],"")</f>
        <v/>
      </c>
      <c r="H744" s="12" t="str">
        <f>IF(Table2[[#This Row],[Period]]&lt;=$B$6,$B$8,"")</f>
        <v/>
      </c>
      <c r="I744" s="12" t="str">
        <f>IF(Table2[[#This Row],[Period]]&lt;=$B$6,Table2[[#This Row],[Beginning Balance]]-Table2[[#This Row],[Principal Payment]],"")</f>
        <v/>
      </c>
    </row>
    <row r="745" spans="4:9" x14ac:dyDescent="0.3">
      <c r="D745" t="str">
        <f t="shared" si="11"/>
        <v/>
      </c>
      <c r="E745" s="12" t="str">
        <f>IF(Table2[[#This Row],[Period]]&lt;=$B$6,IF(Table2[[#This Row],[Period]]=1,$B$4,I744),"")</f>
        <v/>
      </c>
      <c r="F745" s="12" t="str">
        <f>IF(Table2[[#This Row],[Period]]&lt;=$B$6,Table2[[#This Row],[Beginning Balance]]*$B$7,"")</f>
        <v/>
      </c>
      <c r="G745" s="12" t="str">
        <f>IF(Table2[[#This Row],[Period]]&lt;=$B$6,Table2[[#This Row],[Total Payment]]-Table2[[#This Row],[Interest Payment]],"")</f>
        <v/>
      </c>
      <c r="H745" s="12" t="str">
        <f>IF(Table2[[#This Row],[Period]]&lt;=$B$6,$B$8,"")</f>
        <v/>
      </c>
      <c r="I745" s="12" t="str">
        <f>IF(Table2[[#This Row],[Period]]&lt;=$B$6,Table2[[#This Row],[Beginning Balance]]-Table2[[#This Row],[Principal Payment]],"")</f>
        <v/>
      </c>
    </row>
    <row r="746" spans="4:9" x14ac:dyDescent="0.3">
      <c r="D746" t="str">
        <f t="shared" si="11"/>
        <v/>
      </c>
      <c r="E746" s="12" t="str">
        <f>IF(Table2[[#This Row],[Period]]&lt;=$B$6,IF(Table2[[#This Row],[Period]]=1,$B$4,I745),"")</f>
        <v/>
      </c>
      <c r="F746" s="12" t="str">
        <f>IF(Table2[[#This Row],[Period]]&lt;=$B$6,Table2[[#This Row],[Beginning Balance]]*$B$7,"")</f>
        <v/>
      </c>
      <c r="G746" s="12" t="str">
        <f>IF(Table2[[#This Row],[Period]]&lt;=$B$6,Table2[[#This Row],[Total Payment]]-Table2[[#This Row],[Interest Payment]],"")</f>
        <v/>
      </c>
      <c r="H746" s="12" t="str">
        <f>IF(Table2[[#This Row],[Period]]&lt;=$B$6,$B$8,"")</f>
        <v/>
      </c>
      <c r="I746" s="12" t="str">
        <f>IF(Table2[[#This Row],[Period]]&lt;=$B$6,Table2[[#This Row],[Beginning Balance]]-Table2[[#This Row],[Principal Payment]],"")</f>
        <v/>
      </c>
    </row>
    <row r="747" spans="4:9" x14ac:dyDescent="0.3">
      <c r="D747" t="str">
        <f t="shared" si="11"/>
        <v/>
      </c>
      <c r="E747" s="12" t="str">
        <f>IF(Table2[[#This Row],[Period]]&lt;=$B$6,IF(Table2[[#This Row],[Period]]=1,$B$4,I746),"")</f>
        <v/>
      </c>
      <c r="F747" s="12" t="str">
        <f>IF(Table2[[#This Row],[Period]]&lt;=$B$6,Table2[[#This Row],[Beginning Balance]]*$B$7,"")</f>
        <v/>
      </c>
      <c r="G747" s="12" t="str">
        <f>IF(Table2[[#This Row],[Period]]&lt;=$B$6,Table2[[#This Row],[Total Payment]]-Table2[[#This Row],[Interest Payment]],"")</f>
        <v/>
      </c>
      <c r="H747" s="12" t="str">
        <f>IF(Table2[[#This Row],[Period]]&lt;=$B$6,$B$8,"")</f>
        <v/>
      </c>
      <c r="I747" s="12" t="str">
        <f>IF(Table2[[#This Row],[Period]]&lt;=$B$6,Table2[[#This Row],[Beginning Balance]]-Table2[[#This Row],[Principal Payment]],"")</f>
        <v/>
      </c>
    </row>
    <row r="748" spans="4:9" x14ac:dyDescent="0.3">
      <c r="D748" t="str">
        <f t="shared" si="11"/>
        <v/>
      </c>
      <c r="E748" s="12" t="str">
        <f>IF(Table2[[#This Row],[Period]]&lt;=$B$6,IF(Table2[[#This Row],[Period]]=1,$B$4,I747),"")</f>
        <v/>
      </c>
      <c r="F748" s="12" t="str">
        <f>IF(Table2[[#This Row],[Period]]&lt;=$B$6,Table2[[#This Row],[Beginning Balance]]*$B$7,"")</f>
        <v/>
      </c>
      <c r="G748" s="12" t="str">
        <f>IF(Table2[[#This Row],[Period]]&lt;=$B$6,Table2[[#This Row],[Total Payment]]-Table2[[#This Row],[Interest Payment]],"")</f>
        <v/>
      </c>
      <c r="H748" s="12" t="str">
        <f>IF(Table2[[#This Row],[Period]]&lt;=$B$6,$B$8,"")</f>
        <v/>
      </c>
      <c r="I748" s="12" t="str">
        <f>IF(Table2[[#This Row],[Period]]&lt;=$B$6,Table2[[#This Row],[Beginning Balance]]-Table2[[#This Row],[Principal Payment]],"")</f>
        <v/>
      </c>
    </row>
    <row r="749" spans="4:9" x14ac:dyDescent="0.3">
      <c r="D749" t="str">
        <f t="shared" si="11"/>
        <v/>
      </c>
      <c r="E749" s="12" t="str">
        <f>IF(Table2[[#This Row],[Period]]&lt;=$B$6,IF(Table2[[#This Row],[Period]]=1,$B$4,I748),"")</f>
        <v/>
      </c>
      <c r="F749" s="12" t="str">
        <f>IF(Table2[[#This Row],[Period]]&lt;=$B$6,Table2[[#This Row],[Beginning Balance]]*$B$7,"")</f>
        <v/>
      </c>
      <c r="G749" s="12" t="str">
        <f>IF(Table2[[#This Row],[Period]]&lt;=$B$6,Table2[[#This Row],[Total Payment]]-Table2[[#This Row],[Interest Payment]],"")</f>
        <v/>
      </c>
      <c r="H749" s="12" t="str">
        <f>IF(Table2[[#This Row],[Period]]&lt;=$B$6,$B$8,"")</f>
        <v/>
      </c>
      <c r="I749" s="12" t="str">
        <f>IF(Table2[[#This Row],[Period]]&lt;=$B$6,Table2[[#This Row],[Beginning Balance]]-Table2[[#This Row],[Principal Payment]],"")</f>
        <v/>
      </c>
    </row>
    <row r="750" spans="4:9" x14ac:dyDescent="0.3">
      <c r="D750" t="str">
        <f t="shared" si="11"/>
        <v/>
      </c>
      <c r="E750" s="12" t="str">
        <f>IF(Table2[[#This Row],[Period]]&lt;=$B$6,IF(Table2[[#This Row],[Period]]=1,$B$4,I749),"")</f>
        <v/>
      </c>
      <c r="F750" s="12" t="str">
        <f>IF(Table2[[#This Row],[Period]]&lt;=$B$6,Table2[[#This Row],[Beginning Balance]]*$B$7,"")</f>
        <v/>
      </c>
      <c r="G750" s="12" t="str">
        <f>IF(Table2[[#This Row],[Period]]&lt;=$B$6,Table2[[#This Row],[Total Payment]]-Table2[[#This Row],[Interest Payment]],"")</f>
        <v/>
      </c>
      <c r="H750" s="12" t="str">
        <f>IF(Table2[[#This Row],[Period]]&lt;=$B$6,$B$8,"")</f>
        <v/>
      </c>
      <c r="I750" s="12" t="str">
        <f>IF(Table2[[#This Row],[Period]]&lt;=$B$6,Table2[[#This Row],[Beginning Balance]]-Table2[[#This Row],[Principal Payment]],"")</f>
        <v/>
      </c>
    </row>
    <row r="751" spans="4:9" x14ac:dyDescent="0.3">
      <c r="D751" t="str">
        <f t="shared" si="11"/>
        <v/>
      </c>
      <c r="E751" s="12" t="str">
        <f>IF(Table2[[#This Row],[Period]]&lt;=$B$6,IF(Table2[[#This Row],[Period]]=1,$B$4,I750),"")</f>
        <v/>
      </c>
      <c r="F751" s="12" t="str">
        <f>IF(Table2[[#This Row],[Period]]&lt;=$B$6,Table2[[#This Row],[Beginning Balance]]*$B$7,"")</f>
        <v/>
      </c>
      <c r="G751" s="12" t="str">
        <f>IF(Table2[[#This Row],[Period]]&lt;=$B$6,Table2[[#This Row],[Total Payment]]-Table2[[#This Row],[Interest Payment]],"")</f>
        <v/>
      </c>
      <c r="H751" s="12" t="str">
        <f>IF(Table2[[#This Row],[Period]]&lt;=$B$6,$B$8,"")</f>
        <v/>
      </c>
      <c r="I751" s="12" t="str">
        <f>IF(Table2[[#This Row],[Period]]&lt;=$B$6,Table2[[#This Row],[Beginning Balance]]-Table2[[#This Row],[Principal Payment]],"")</f>
        <v/>
      </c>
    </row>
    <row r="752" spans="4:9" x14ac:dyDescent="0.3">
      <c r="D752" t="str">
        <f t="shared" si="11"/>
        <v/>
      </c>
      <c r="E752" s="12" t="str">
        <f>IF(Table2[[#This Row],[Period]]&lt;=$B$6,IF(Table2[[#This Row],[Period]]=1,$B$4,I751),"")</f>
        <v/>
      </c>
      <c r="F752" s="12" t="str">
        <f>IF(Table2[[#This Row],[Period]]&lt;=$B$6,Table2[[#This Row],[Beginning Balance]]*$B$7,"")</f>
        <v/>
      </c>
      <c r="G752" s="12" t="str">
        <f>IF(Table2[[#This Row],[Period]]&lt;=$B$6,Table2[[#This Row],[Total Payment]]-Table2[[#This Row],[Interest Payment]],"")</f>
        <v/>
      </c>
      <c r="H752" s="12" t="str">
        <f>IF(Table2[[#This Row],[Period]]&lt;=$B$6,$B$8,"")</f>
        <v/>
      </c>
      <c r="I752" s="12" t="str">
        <f>IF(Table2[[#This Row],[Period]]&lt;=$B$6,Table2[[#This Row],[Beginning Balance]]-Table2[[#This Row],[Principal Payment]],"")</f>
        <v/>
      </c>
    </row>
    <row r="753" spans="4:9" x14ac:dyDescent="0.3">
      <c r="D753" t="str">
        <f t="shared" si="11"/>
        <v/>
      </c>
      <c r="E753" s="12" t="str">
        <f>IF(Table2[[#This Row],[Period]]&lt;=$B$6,IF(Table2[[#This Row],[Period]]=1,$B$4,I752),"")</f>
        <v/>
      </c>
      <c r="F753" s="12" t="str">
        <f>IF(Table2[[#This Row],[Period]]&lt;=$B$6,Table2[[#This Row],[Beginning Balance]]*$B$7,"")</f>
        <v/>
      </c>
      <c r="G753" s="12" t="str">
        <f>IF(Table2[[#This Row],[Period]]&lt;=$B$6,Table2[[#This Row],[Total Payment]]-Table2[[#This Row],[Interest Payment]],"")</f>
        <v/>
      </c>
      <c r="H753" s="12" t="str">
        <f>IF(Table2[[#This Row],[Period]]&lt;=$B$6,$B$8,"")</f>
        <v/>
      </c>
      <c r="I753" s="12" t="str">
        <f>IF(Table2[[#This Row],[Period]]&lt;=$B$6,Table2[[#This Row],[Beginning Balance]]-Table2[[#This Row],[Principal Payment]],"")</f>
        <v/>
      </c>
    </row>
    <row r="754" spans="4:9" x14ac:dyDescent="0.3">
      <c r="D754" t="str">
        <f t="shared" si="11"/>
        <v/>
      </c>
      <c r="E754" s="12" t="str">
        <f>IF(Table2[[#This Row],[Period]]&lt;=$B$6,IF(Table2[[#This Row],[Period]]=1,$B$4,I753),"")</f>
        <v/>
      </c>
      <c r="F754" s="12" t="str">
        <f>IF(Table2[[#This Row],[Period]]&lt;=$B$6,Table2[[#This Row],[Beginning Balance]]*$B$7,"")</f>
        <v/>
      </c>
      <c r="G754" s="12" t="str">
        <f>IF(Table2[[#This Row],[Period]]&lt;=$B$6,Table2[[#This Row],[Total Payment]]-Table2[[#This Row],[Interest Payment]],"")</f>
        <v/>
      </c>
      <c r="H754" s="12" t="str">
        <f>IF(Table2[[#This Row],[Period]]&lt;=$B$6,$B$8,"")</f>
        <v/>
      </c>
      <c r="I754" s="12" t="str">
        <f>IF(Table2[[#This Row],[Period]]&lt;=$B$6,Table2[[#This Row],[Beginning Balance]]-Table2[[#This Row],[Principal Payment]],"")</f>
        <v/>
      </c>
    </row>
    <row r="755" spans="4:9" x14ac:dyDescent="0.3">
      <c r="D755" t="str">
        <f t="shared" si="11"/>
        <v/>
      </c>
      <c r="E755" s="12" t="str">
        <f>IF(Table2[[#This Row],[Period]]&lt;=$B$6,IF(Table2[[#This Row],[Period]]=1,$B$4,I754),"")</f>
        <v/>
      </c>
      <c r="F755" s="12" t="str">
        <f>IF(Table2[[#This Row],[Period]]&lt;=$B$6,Table2[[#This Row],[Beginning Balance]]*$B$7,"")</f>
        <v/>
      </c>
      <c r="G755" s="12" t="str">
        <f>IF(Table2[[#This Row],[Period]]&lt;=$B$6,Table2[[#This Row],[Total Payment]]-Table2[[#This Row],[Interest Payment]],"")</f>
        <v/>
      </c>
      <c r="H755" s="12" t="str">
        <f>IF(Table2[[#This Row],[Period]]&lt;=$B$6,$B$8,"")</f>
        <v/>
      </c>
      <c r="I755" s="12" t="str">
        <f>IF(Table2[[#This Row],[Period]]&lt;=$B$6,Table2[[#This Row],[Beginning Balance]]-Table2[[#This Row],[Principal Payment]],"")</f>
        <v/>
      </c>
    </row>
    <row r="756" spans="4:9" x14ac:dyDescent="0.3">
      <c r="D756" t="str">
        <f t="shared" si="11"/>
        <v/>
      </c>
      <c r="E756" s="12" t="str">
        <f>IF(Table2[[#This Row],[Period]]&lt;=$B$6,IF(Table2[[#This Row],[Period]]=1,$B$4,I755),"")</f>
        <v/>
      </c>
      <c r="F756" s="12" t="str">
        <f>IF(Table2[[#This Row],[Period]]&lt;=$B$6,Table2[[#This Row],[Beginning Balance]]*$B$7,"")</f>
        <v/>
      </c>
      <c r="G756" s="12" t="str">
        <f>IF(Table2[[#This Row],[Period]]&lt;=$B$6,Table2[[#This Row],[Total Payment]]-Table2[[#This Row],[Interest Payment]],"")</f>
        <v/>
      </c>
      <c r="H756" s="12" t="str">
        <f>IF(Table2[[#This Row],[Period]]&lt;=$B$6,$B$8,"")</f>
        <v/>
      </c>
      <c r="I756" s="12" t="str">
        <f>IF(Table2[[#This Row],[Period]]&lt;=$B$6,Table2[[#This Row],[Beginning Balance]]-Table2[[#This Row],[Principal Payment]],"")</f>
        <v/>
      </c>
    </row>
    <row r="757" spans="4:9" x14ac:dyDescent="0.3">
      <c r="D757" t="str">
        <f t="shared" si="11"/>
        <v/>
      </c>
      <c r="E757" s="12" t="str">
        <f>IF(Table2[[#This Row],[Period]]&lt;=$B$6,IF(Table2[[#This Row],[Period]]=1,$B$4,I756),"")</f>
        <v/>
      </c>
      <c r="F757" s="12" t="str">
        <f>IF(Table2[[#This Row],[Period]]&lt;=$B$6,Table2[[#This Row],[Beginning Balance]]*$B$7,"")</f>
        <v/>
      </c>
      <c r="G757" s="12" t="str">
        <f>IF(Table2[[#This Row],[Period]]&lt;=$B$6,Table2[[#This Row],[Total Payment]]-Table2[[#This Row],[Interest Payment]],"")</f>
        <v/>
      </c>
      <c r="H757" s="12" t="str">
        <f>IF(Table2[[#This Row],[Period]]&lt;=$B$6,$B$8,"")</f>
        <v/>
      </c>
      <c r="I757" s="12" t="str">
        <f>IF(Table2[[#This Row],[Period]]&lt;=$B$6,Table2[[#This Row],[Beginning Balance]]-Table2[[#This Row],[Principal Payment]],"")</f>
        <v/>
      </c>
    </row>
    <row r="758" spans="4:9" x14ac:dyDescent="0.3">
      <c r="D758" t="str">
        <f t="shared" si="11"/>
        <v/>
      </c>
      <c r="E758" s="12" t="str">
        <f>IF(Table2[[#This Row],[Period]]&lt;=$B$6,IF(Table2[[#This Row],[Period]]=1,$B$4,I757),"")</f>
        <v/>
      </c>
      <c r="F758" s="12" t="str">
        <f>IF(Table2[[#This Row],[Period]]&lt;=$B$6,Table2[[#This Row],[Beginning Balance]]*$B$7,"")</f>
        <v/>
      </c>
      <c r="G758" s="12" t="str">
        <f>IF(Table2[[#This Row],[Period]]&lt;=$B$6,Table2[[#This Row],[Total Payment]]-Table2[[#This Row],[Interest Payment]],"")</f>
        <v/>
      </c>
      <c r="H758" s="12" t="str">
        <f>IF(Table2[[#This Row],[Period]]&lt;=$B$6,$B$8,"")</f>
        <v/>
      </c>
      <c r="I758" s="12" t="str">
        <f>IF(Table2[[#This Row],[Period]]&lt;=$B$6,Table2[[#This Row],[Beginning Balance]]-Table2[[#This Row],[Principal Payment]],"")</f>
        <v/>
      </c>
    </row>
    <row r="759" spans="4:9" x14ac:dyDescent="0.3">
      <c r="D759" t="str">
        <f t="shared" si="11"/>
        <v/>
      </c>
      <c r="E759" s="12" t="str">
        <f>IF(Table2[[#This Row],[Period]]&lt;=$B$6,IF(Table2[[#This Row],[Period]]=1,$B$4,I758),"")</f>
        <v/>
      </c>
      <c r="F759" s="12" t="str">
        <f>IF(Table2[[#This Row],[Period]]&lt;=$B$6,Table2[[#This Row],[Beginning Balance]]*$B$7,"")</f>
        <v/>
      </c>
      <c r="G759" s="12" t="str">
        <f>IF(Table2[[#This Row],[Period]]&lt;=$B$6,Table2[[#This Row],[Total Payment]]-Table2[[#This Row],[Interest Payment]],"")</f>
        <v/>
      </c>
      <c r="H759" s="12" t="str">
        <f>IF(Table2[[#This Row],[Period]]&lt;=$B$6,$B$8,"")</f>
        <v/>
      </c>
      <c r="I759" s="12" t="str">
        <f>IF(Table2[[#This Row],[Period]]&lt;=$B$6,Table2[[#This Row],[Beginning Balance]]-Table2[[#This Row],[Principal Payment]],"")</f>
        <v/>
      </c>
    </row>
    <row r="760" spans="4:9" x14ac:dyDescent="0.3">
      <c r="D760" t="str">
        <f t="shared" si="11"/>
        <v/>
      </c>
      <c r="E760" s="12" t="str">
        <f>IF(Table2[[#This Row],[Period]]&lt;=$B$6,IF(Table2[[#This Row],[Period]]=1,$B$4,I759),"")</f>
        <v/>
      </c>
      <c r="F760" s="12" t="str">
        <f>IF(Table2[[#This Row],[Period]]&lt;=$B$6,Table2[[#This Row],[Beginning Balance]]*$B$7,"")</f>
        <v/>
      </c>
      <c r="G760" s="12" t="str">
        <f>IF(Table2[[#This Row],[Period]]&lt;=$B$6,Table2[[#This Row],[Total Payment]]-Table2[[#This Row],[Interest Payment]],"")</f>
        <v/>
      </c>
      <c r="H760" s="12" t="str">
        <f>IF(Table2[[#This Row],[Period]]&lt;=$B$6,$B$8,"")</f>
        <v/>
      </c>
      <c r="I760" s="12" t="str">
        <f>IF(Table2[[#This Row],[Period]]&lt;=$B$6,Table2[[#This Row],[Beginning Balance]]-Table2[[#This Row],[Principal Payment]],"")</f>
        <v/>
      </c>
    </row>
    <row r="761" spans="4:9" x14ac:dyDescent="0.3">
      <c r="D761" t="str">
        <f t="shared" si="11"/>
        <v/>
      </c>
      <c r="E761" s="12" t="str">
        <f>IF(Table2[[#This Row],[Period]]&lt;=$B$6,IF(Table2[[#This Row],[Period]]=1,$B$4,I760),"")</f>
        <v/>
      </c>
      <c r="F761" s="12" t="str">
        <f>IF(Table2[[#This Row],[Period]]&lt;=$B$6,Table2[[#This Row],[Beginning Balance]]*$B$7,"")</f>
        <v/>
      </c>
      <c r="G761" s="12" t="str">
        <f>IF(Table2[[#This Row],[Period]]&lt;=$B$6,Table2[[#This Row],[Total Payment]]-Table2[[#This Row],[Interest Payment]],"")</f>
        <v/>
      </c>
      <c r="H761" s="12" t="str">
        <f>IF(Table2[[#This Row],[Period]]&lt;=$B$6,$B$8,"")</f>
        <v/>
      </c>
      <c r="I761" s="12" t="str">
        <f>IF(Table2[[#This Row],[Period]]&lt;=$B$6,Table2[[#This Row],[Beginning Balance]]-Table2[[#This Row],[Principal Payment]],"")</f>
        <v/>
      </c>
    </row>
    <row r="762" spans="4:9" x14ac:dyDescent="0.3">
      <c r="D762" t="str">
        <f t="shared" si="11"/>
        <v/>
      </c>
      <c r="E762" s="12" t="str">
        <f>IF(Table2[[#This Row],[Period]]&lt;=$B$6,IF(Table2[[#This Row],[Period]]=1,$B$4,I761),"")</f>
        <v/>
      </c>
      <c r="F762" s="12" t="str">
        <f>IF(Table2[[#This Row],[Period]]&lt;=$B$6,Table2[[#This Row],[Beginning Balance]]*$B$7,"")</f>
        <v/>
      </c>
      <c r="G762" s="12" t="str">
        <f>IF(Table2[[#This Row],[Period]]&lt;=$B$6,Table2[[#This Row],[Total Payment]]-Table2[[#This Row],[Interest Payment]],"")</f>
        <v/>
      </c>
      <c r="H762" s="12" t="str">
        <f>IF(Table2[[#This Row],[Period]]&lt;=$B$6,$B$8,"")</f>
        <v/>
      </c>
      <c r="I762" s="12" t="str">
        <f>IF(Table2[[#This Row],[Period]]&lt;=$B$6,Table2[[#This Row],[Beginning Balance]]-Table2[[#This Row],[Principal Payment]],"")</f>
        <v/>
      </c>
    </row>
    <row r="763" spans="4:9" x14ac:dyDescent="0.3">
      <c r="D763" t="str">
        <f t="shared" si="11"/>
        <v/>
      </c>
      <c r="E763" s="12" t="str">
        <f>IF(Table2[[#This Row],[Period]]&lt;=$B$6,IF(Table2[[#This Row],[Period]]=1,$B$4,I762),"")</f>
        <v/>
      </c>
      <c r="F763" s="12" t="str">
        <f>IF(Table2[[#This Row],[Period]]&lt;=$B$6,Table2[[#This Row],[Beginning Balance]]*$B$7,"")</f>
        <v/>
      </c>
      <c r="G763" s="12" t="str">
        <f>IF(Table2[[#This Row],[Period]]&lt;=$B$6,Table2[[#This Row],[Total Payment]]-Table2[[#This Row],[Interest Payment]],"")</f>
        <v/>
      </c>
      <c r="H763" s="12" t="str">
        <f>IF(Table2[[#This Row],[Period]]&lt;=$B$6,$B$8,"")</f>
        <v/>
      </c>
      <c r="I763" s="12" t="str">
        <f>IF(Table2[[#This Row],[Period]]&lt;=$B$6,Table2[[#This Row],[Beginning Balance]]-Table2[[#This Row],[Principal Payment]],"")</f>
        <v/>
      </c>
    </row>
    <row r="764" spans="4:9" x14ac:dyDescent="0.3">
      <c r="D764" t="str">
        <f t="shared" si="11"/>
        <v/>
      </c>
      <c r="E764" s="12" t="str">
        <f>IF(Table2[[#This Row],[Period]]&lt;=$B$6,IF(Table2[[#This Row],[Period]]=1,$B$4,I763),"")</f>
        <v/>
      </c>
      <c r="F764" s="12" t="str">
        <f>IF(Table2[[#This Row],[Period]]&lt;=$B$6,Table2[[#This Row],[Beginning Balance]]*$B$7,"")</f>
        <v/>
      </c>
      <c r="G764" s="12" t="str">
        <f>IF(Table2[[#This Row],[Period]]&lt;=$B$6,Table2[[#This Row],[Total Payment]]-Table2[[#This Row],[Interest Payment]],"")</f>
        <v/>
      </c>
      <c r="H764" s="12" t="str">
        <f>IF(Table2[[#This Row],[Period]]&lt;=$B$6,$B$8,"")</f>
        <v/>
      </c>
      <c r="I764" s="12" t="str">
        <f>IF(Table2[[#This Row],[Period]]&lt;=$B$6,Table2[[#This Row],[Beginning Balance]]-Table2[[#This Row],[Principal Payment]],"")</f>
        <v/>
      </c>
    </row>
    <row r="765" spans="4:9" x14ac:dyDescent="0.3">
      <c r="D765" t="str">
        <f t="shared" si="11"/>
        <v/>
      </c>
      <c r="E765" s="12" t="str">
        <f>IF(Table2[[#This Row],[Period]]&lt;=$B$6,IF(Table2[[#This Row],[Period]]=1,$B$4,I764),"")</f>
        <v/>
      </c>
      <c r="F765" s="12" t="str">
        <f>IF(Table2[[#This Row],[Period]]&lt;=$B$6,Table2[[#This Row],[Beginning Balance]]*$B$7,"")</f>
        <v/>
      </c>
      <c r="G765" s="12" t="str">
        <f>IF(Table2[[#This Row],[Period]]&lt;=$B$6,Table2[[#This Row],[Total Payment]]-Table2[[#This Row],[Interest Payment]],"")</f>
        <v/>
      </c>
      <c r="H765" s="12" t="str">
        <f>IF(Table2[[#This Row],[Period]]&lt;=$B$6,$B$8,"")</f>
        <v/>
      </c>
      <c r="I765" s="12" t="str">
        <f>IF(Table2[[#This Row],[Period]]&lt;=$B$6,Table2[[#This Row],[Beginning Balance]]-Table2[[#This Row],[Principal Payment]],"")</f>
        <v/>
      </c>
    </row>
    <row r="766" spans="4:9" x14ac:dyDescent="0.3">
      <c r="D766" t="str">
        <f t="shared" si="11"/>
        <v/>
      </c>
      <c r="E766" s="12" t="str">
        <f>IF(Table2[[#This Row],[Period]]&lt;=$B$6,IF(Table2[[#This Row],[Period]]=1,$B$4,I765),"")</f>
        <v/>
      </c>
      <c r="F766" s="12" t="str">
        <f>IF(Table2[[#This Row],[Period]]&lt;=$B$6,Table2[[#This Row],[Beginning Balance]]*$B$7,"")</f>
        <v/>
      </c>
      <c r="G766" s="12" t="str">
        <f>IF(Table2[[#This Row],[Period]]&lt;=$B$6,Table2[[#This Row],[Total Payment]]-Table2[[#This Row],[Interest Payment]],"")</f>
        <v/>
      </c>
      <c r="H766" s="12" t="str">
        <f>IF(Table2[[#This Row],[Period]]&lt;=$B$6,$B$8,"")</f>
        <v/>
      </c>
      <c r="I766" s="12" t="str">
        <f>IF(Table2[[#This Row],[Period]]&lt;=$B$6,Table2[[#This Row],[Beginning Balance]]-Table2[[#This Row],[Principal Payment]],"")</f>
        <v/>
      </c>
    </row>
    <row r="767" spans="4:9" x14ac:dyDescent="0.3">
      <c r="D767" t="str">
        <f t="shared" si="11"/>
        <v/>
      </c>
      <c r="E767" s="12" t="str">
        <f>IF(Table2[[#This Row],[Period]]&lt;=$B$6,IF(Table2[[#This Row],[Period]]=1,$B$4,I766),"")</f>
        <v/>
      </c>
      <c r="F767" s="12" t="str">
        <f>IF(Table2[[#This Row],[Period]]&lt;=$B$6,Table2[[#This Row],[Beginning Balance]]*$B$7,"")</f>
        <v/>
      </c>
      <c r="G767" s="12" t="str">
        <f>IF(Table2[[#This Row],[Period]]&lt;=$B$6,Table2[[#This Row],[Total Payment]]-Table2[[#This Row],[Interest Payment]],"")</f>
        <v/>
      </c>
      <c r="H767" s="12" t="str">
        <f>IF(Table2[[#This Row],[Period]]&lt;=$B$6,$B$8,"")</f>
        <v/>
      </c>
      <c r="I767" s="12" t="str">
        <f>IF(Table2[[#This Row],[Period]]&lt;=$B$6,Table2[[#This Row],[Beginning Balance]]-Table2[[#This Row],[Principal Payment]],"")</f>
        <v/>
      </c>
    </row>
    <row r="768" spans="4:9" x14ac:dyDescent="0.3">
      <c r="D768" t="str">
        <f t="shared" si="11"/>
        <v/>
      </c>
      <c r="E768" s="12" t="str">
        <f>IF(Table2[[#This Row],[Period]]&lt;=$B$6,IF(Table2[[#This Row],[Period]]=1,$B$4,I767),"")</f>
        <v/>
      </c>
      <c r="F768" s="12" t="str">
        <f>IF(Table2[[#This Row],[Period]]&lt;=$B$6,Table2[[#This Row],[Beginning Balance]]*$B$7,"")</f>
        <v/>
      </c>
      <c r="G768" s="12" t="str">
        <f>IF(Table2[[#This Row],[Period]]&lt;=$B$6,Table2[[#This Row],[Total Payment]]-Table2[[#This Row],[Interest Payment]],"")</f>
        <v/>
      </c>
      <c r="H768" s="12" t="str">
        <f>IF(Table2[[#This Row],[Period]]&lt;=$B$6,$B$8,"")</f>
        <v/>
      </c>
      <c r="I768" s="12" t="str">
        <f>IF(Table2[[#This Row],[Period]]&lt;=$B$6,Table2[[#This Row],[Beginning Balance]]-Table2[[#This Row],[Principal Payment]],"")</f>
        <v/>
      </c>
    </row>
    <row r="769" spans="4:9" x14ac:dyDescent="0.3">
      <c r="D769" t="str">
        <f t="shared" si="11"/>
        <v/>
      </c>
      <c r="E769" s="12" t="str">
        <f>IF(Table2[[#This Row],[Period]]&lt;=$B$6,IF(Table2[[#This Row],[Period]]=1,$B$4,I768),"")</f>
        <v/>
      </c>
      <c r="F769" s="12" t="str">
        <f>IF(Table2[[#This Row],[Period]]&lt;=$B$6,Table2[[#This Row],[Beginning Balance]]*$B$7,"")</f>
        <v/>
      </c>
      <c r="G769" s="12" t="str">
        <f>IF(Table2[[#This Row],[Period]]&lt;=$B$6,Table2[[#This Row],[Total Payment]]-Table2[[#This Row],[Interest Payment]],"")</f>
        <v/>
      </c>
      <c r="H769" s="12" t="str">
        <f>IF(Table2[[#This Row],[Period]]&lt;=$B$6,$B$8,"")</f>
        <v/>
      </c>
      <c r="I769" s="12" t="str">
        <f>IF(Table2[[#This Row],[Period]]&lt;=$B$6,Table2[[#This Row],[Beginning Balance]]-Table2[[#This Row],[Principal Payment]],"")</f>
        <v/>
      </c>
    </row>
    <row r="770" spans="4:9" x14ac:dyDescent="0.3">
      <c r="D770" t="str">
        <f t="shared" ref="D770:D833" si="12">IF(ROW(D770)-1 &lt;=$B$6,ROW(D770)-1,"")</f>
        <v/>
      </c>
      <c r="E770" s="12" t="str">
        <f>IF(Table2[[#This Row],[Period]]&lt;=$B$6,IF(Table2[[#This Row],[Period]]=1,$B$4,I769),"")</f>
        <v/>
      </c>
      <c r="F770" s="12" t="str">
        <f>IF(Table2[[#This Row],[Period]]&lt;=$B$6,Table2[[#This Row],[Beginning Balance]]*$B$7,"")</f>
        <v/>
      </c>
      <c r="G770" s="12" t="str">
        <f>IF(Table2[[#This Row],[Period]]&lt;=$B$6,Table2[[#This Row],[Total Payment]]-Table2[[#This Row],[Interest Payment]],"")</f>
        <v/>
      </c>
      <c r="H770" s="12" t="str">
        <f>IF(Table2[[#This Row],[Period]]&lt;=$B$6,$B$8,"")</f>
        <v/>
      </c>
      <c r="I770" s="12" t="str">
        <f>IF(Table2[[#This Row],[Period]]&lt;=$B$6,Table2[[#This Row],[Beginning Balance]]-Table2[[#This Row],[Principal Payment]],"")</f>
        <v/>
      </c>
    </row>
    <row r="771" spans="4:9" x14ac:dyDescent="0.3">
      <c r="D771" t="str">
        <f t="shared" si="12"/>
        <v/>
      </c>
      <c r="E771" s="12" t="str">
        <f>IF(Table2[[#This Row],[Period]]&lt;=$B$6,IF(Table2[[#This Row],[Period]]=1,$B$4,I770),"")</f>
        <v/>
      </c>
      <c r="F771" s="12" t="str">
        <f>IF(Table2[[#This Row],[Period]]&lt;=$B$6,Table2[[#This Row],[Beginning Balance]]*$B$7,"")</f>
        <v/>
      </c>
      <c r="G771" s="12" t="str">
        <f>IF(Table2[[#This Row],[Period]]&lt;=$B$6,Table2[[#This Row],[Total Payment]]-Table2[[#This Row],[Interest Payment]],"")</f>
        <v/>
      </c>
      <c r="H771" s="12" t="str">
        <f>IF(Table2[[#This Row],[Period]]&lt;=$B$6,$B$8,"")</f>
        <v/>
      </c>
      <c r="I771" s="12" t="str">
        <f>IF(Table2[[#This Row],[Period]]&lt;=$B$6,Table2[[#This Row],[Beginning Balance]]-Table2[[#This Row],[Principal Payment]],"")</f>
        <v/>
      </c>
    </row>
    <row r="772" spans="4:9" x14ac:dyDescent="0.3">
      <c r="D772" t="str">
        <f t="shared" si="12"/>
        <v/>
      </c>
      <c r="E772" s="12" t="str">
        <f>IF(Table2[[#This Row],[Period]]&lt;=$B$6,IF(Table2[[#This Row],[Period]]=1,$B$4,I771),"")</f>
        <v/>
      </c>
      <c r="F772" s="12" t="str">
        <f>IF(Table2[[#This Row],[Period]]&lt;=$B$6,Table2[[#This Row],[Beginning Balance]]*$B$7,"")</f>
        <v/>
      </c>
      <c r="G772" s="12" t="str">
        <f>IF(Table2[[#This Row],[Period]]&lt;=$B$6,Table2[[#This Row],[Total Payment]]-Table2[[#This Row],[Interest Payment]],"")</f>
        <v/>
      </c>
      <c r="H772" s="12" t="str">
        <f>IF(Table2[[#This Row],[Period]]&lt;=$B$6,$B$8,"")</f>
        <v/>
      </c>
      <c r="I772" s="12" t="str">
        <f>IF(Table2[[#This Row],[Period]]&lt;=$B$6,Table2[[#This Row],[Beginning Balance]]-Table2[[#This Row],[Principal Payment]],"")</f>
        <v/>
      </c>
    </row>
    <row r="773" spans="4:9" x14ac:dyDescent="0.3">
      <c r="D773" t="str">
        <f t="shared" si="12"/>
        <v/>
      </c>
      <c r="E773" s="12" t="str">
        <f>IF(Table2[[#This Row],[Period]]&lt;=$B$6,IF(Table2[[#This Row],[Period]]=1,$B$4,I772),"")</f>
        <v/>
      </c>
      <c r="F773" s="12" t="str">
        <f>IF(Table2[[#This Row],[Period]]&lt;=$B$6,Table2[[#This Row],[Beginning Balance]]*$B$7,"")</f>
        <v/>
      </c>
      <c r="G773" s="12" t="str">
        <f>IF(Table2[[#This Row],[Period]]&lt;=$B$6,Table2[[#This Row],[Total Payment]]-Table2[[#This Row],[Interest Payment]],"")</f>
        <v/>
      </c>
      <c r="H773" s="12" t="str">
        <f>IF(Table2[[#This Row],[Period]]&lt;=$B$6,$B$8,"")</f>
        <v/>
      </c>
      <c r="I773" s="12" t="str">
        <f>IF(Table2[[#This Row],[Period]]&lt;=$B$6,Table2[[#This Row],[Beginning Balance]]-Table2[[#This Row],[Principal Payment]],"")</f>
        <v/>
      </c>
    </row>
    <row r="774" spans="4:9" x14ac:dyDescent="0.3">
      <c r="D774" t="str">
        <f t="shared" si="12"/>
        <v/>
      </c>
      <c r="E774" s="12" t="str">
        <f>IF(Table2[[#This Row],[Period]]&lt;=$B$6,IF(Table2[[#This Row],[Period]]=1,$B$4,I773),"")</f>
        <v/>
      </c>
      <c r="F774" s="12" t="str">
        <f>IF(Table2[[#This Row],[Period]]&lt;=$B$6,Table2[[#This Row],[Beginning Balance]]*$B$7,"")</f>
        <v/>
      </c>
      <c r="G774" s="12" t="str">
        <f>IF(Table2[[#This Row],[Period]]&lt;=$B$6,Table2[[#This Row],[Total Payment]]-Table2[[#This Row],[Interest Payment]],"")</f>
        <v/>
      </c>
      <c r="H774" s="12" t="str">
        <f>IF(Table2[[#This Row],[Period]]&lt;=$B$6,$B$8,"")</f>
        <v/>
      </c>
      <c r="I774" s="12" t="str">
        <f>IF(Table2[[#This Row],[Period]]&lt;=$B$6,Table2[[#This Row],[Beginning Balance]]-Table2[[#This Row],[Principal Payment]],"")</f>
        <v/>
      </c>
    </row>
    <row r="775" spans="4:9" x14ac:dyDescent="0.3">
      <c r="D775" t="str">
        <f t="shared" si="12"/>
        <v/>
      </c>
      <c r="E775" s="12" t="str">
        <f>IF(Table2[[#This Row],[Period]]&lt;=$B$6,IF(Table2[[#This Row],[Period]]=1,$B$4,I774),"")</f>
        <v/>
      </c>
      <c r="F775" s="12" t="str">
        <f>IF(Table2[[#This Row],[Period]]&lt;=$B$6,Table2[[#This Row],[Beginning Balance]]*$B$7,"")</f>
        <v/>
      </c>
      <c r="G775" s="12" t="str">
        <f>IF(Table2[[#This Row],[Period]]&lt;=$B$6,Table2[[#This Row],[Total Payment]]-Table2[[#This Row],[Interest Payment]],"")</f>
        <v/>
      </c>
      <c r="H775" s="12" t="str">
        <f>IF(Table2[[#This Row],[Period]]&lt;=$B$6,$B$8,"")</f>
        <v/>
      </c>
      <c r="I775" s="12" t="str">
        <f>IF(Table2[[#This Row],[Period]]&lt;=$B$6,Table2[[#This Row],[Beginning Balance]]-Table2[[#This Row],[Principal Payment]],"")</f>
        <v/>
      </c>
    </row>
    <row r="776" spans="4:9" x14ac:dyDescent="0.3">
      <c r="D776" t="str">
        <f t="shared" si="12"/>
        <v/>
      </c>
      <c r="E776" s="12" t="str">
        <f>IF(Table2[[#This Row],[Period]]&lt;=$B$6,IF(Table2[[#This Row],[Period]]=1,$B$4,I775),"")</f>
        <v/>
      </c>
      <c r="F776" s="12" t="str">
        <f>IF(Table2[[#This Row],[Period]]&lt;=$B$6,Table2[[#This Row],[Beginning Balance]]*$B$7,"")</f>
        <v/>
      </c>
      <c r="G776" s="12" t="str">
        <f>IF(Table2[[#This Row],[Period]]&lt;=$B$6,Table2[[#This Row],[Total Payment]]-Table2[[#This Row],[Interest Payment]],"")</f>
        <v/>
      </c>
      <c r="H776" s="12" t="str">
        <f>IF(Table2[[#This Row],[Period]]&lt;=$B$6,$B$8,"")</f>
        <v/>
      </c>
      <c r="I776" s="12" t="str">
        <f>IF(Table2[[#This Row],[Period]]&lt;=$B$6,Table2[[#This Row],[Beginning Balance]]-Table2[[#This Row],[Principal Payment]],"")</f>
        <v/>
      </c>
    </row>
    <row r="777" spans="4:9" x14ac:dyDescent="0.3">
      <c r="D777" t="str">
        <f t="shared" si="12"/>
        <v/>
      </c>
      <c r="E777" s="12" t="str">
        <f>IF(Table2[[#This Row],[Period]]&lt;=$B$6,IF(Table2[[#This Row],[Period]]=1,$B$4,I776),"")</f>
        <v/>
      </c>
      <c r="F777" s="12" t="str">
        <f>IF(Table2[[#This Row],[Period]]&lt;=$B$6,Table2[[#This Row],[Beginning Balance]]*$B$7,"")</f>
        <v/>
      </c>
      <c r="G777" s="12" t="str">
        <f>IF(Table2[[#This Row],[Period]]&lt;=$B$6,Table2[[#This Row],[Total Payment]]-Table2[[#This Row],[Interest Payment]],"")</f>
        <v/>
      </c>
      <c r="H777" s="12" t="str">
        <f>IF(Table2[[#This Row],[Period]]&lt;=$B$6,$B$8,"")</f>
        <v/>
      </c>
      <c r="I777" s="12" t="str">
        <f>IF(Table2[[#This Row],[Period]]&lt;=$B$6,Table2[[#This Row],[Beginning Balance]]-Table2[[#This Row],[Principal Payment]],"")</f>
        <v/>
      </c>
    </row>
    <row r="778" spans="4:9" x14ac:dyDescent="0.3">
      <c r="D778" t="str">
        <f t="shared" si="12"/>
        <v/>
      </c>
      <c r="E778" s="12" t="str">
        <f>IF(Table2[[#This Row],[Period]]&lt;=$B$6,IF(Table2[[#This Row],[Period]]=1,$B$4,I777),"")</f>
        <v/>
      </c>
      <c r="F778" s="12" t="str">
        <f>IF(Table2[[#This Row],[Period]]&lt;=$B$6,Table2[[#This Row],[Beginning Balance]]*$B$7,"")</f>
        <v/>
      </c>
      <c r="G778" s="12" t="str">
        <f>IF(Table2[[#This Row],[Period]]&lt;=$B$6,Table2[[#This Row],[Total Payment]]-Table2[[#This Row],[Interest Payment]],"")</f>
        <v/>
      </c>
      <c r="H778" s="12" t="str">
        <f>IF(Table2[[#This Row],[Period]]&lt;=$B$6,$B$8,"")</f>
        <v/>
      </c>
      <c r="I778" s="12" t="str">
        <f>IF(Table2[[#This Row],[Period]]&lt;=$B$6,Table2[[#This Row],[Beginning Balance]]-Table2[[#This Row],[Principal Payment]],"")</f>
        <v/>
      </c>
    </row>
    <row r="779" spans="4:9" x14ac:dyDescent="0.3">
      <c r="D779" t="str">
        <f t="shared" si="12"/>
        <v/>
      </c>
      <c r="E779" s="12" t="str">
        <f>IF(Table2[[#This Row],[Period]]&lt;=$B$6,IF(Table2[[#This Row],[Period]]=1,$B$4,I778),"")</f>
        <v/>
      </c>
      <c r="F779" s="12" t="str">
        <f>IF(Table2[[#This Row],[Period]]&lt;=$B$6,Table2[[#This Row],[Beginning Balance]]*$B$7,"")</f>
        <v/>
      </c>
      <c r="G779" s="12" t="str">
        <f>IF(Table2[[#This Row],[Period]]&lt;=$B$6,Table2[[#This Row],[Total Payment]]-Table2[[#This Row],[Interest Payment]],"")</f>
        <v/>
      </c>
      <c r="H779" s="12" t="str">
        <f>IF(Table2[[#This Row],[Period]]&lt;=$B$6,$B$8,"")</f>
        <v/>
      </c>
      <c r="I779" s="12" t="str">
        <f>IF(Table2[[#This Row],[Period]]&lt;=$B$6,Table2[[#This Row],[Beginning Balance]]-Table2[[#This Row],[Principal Payment]],"")</f>
        <v/>
      </c>
    </row>
    <row r="780" spans="4:9" x14ac:dyDescent="0.3">
      <c r="D780" t="str">
        <f t="shared" si="12"/>
        <v/>
      </c>
      <c r="E780" s="12" t="str">
        <f>IF(Table2[[#This Row],[Period]]&lt;=$B$6,IF(Table2[[#This Row],[Period]]=1,$B$4,I779),"")</f>
        <v/>
      </c>
      <c r="F780" s="12" t="str">
        <f>IF(Table2[[#This Row],[Period]]&lt;=$B$6,Table2[[#This Row],[Beginning Balance]]*$B$7,"")</f>
        <v/>
      </c>
      <c r="G780" s="12" t="str">
        <f>IF(Table2[[#This Row],[Period]]&lt;=$B$6,Table2[[#This Row],[Total Payment]]-Table2[[#This Row],[Interest Payment]],"")</f>
        <v/>
      </c>
      <c r="H780" s="12" t="str">
        <f>IF(Table2[[#This Row],[Period]]&lt;=$B$6,$B$8,"")</f>
        <v/>
      </c>
      <c r="I780" s="12" t="str">
        <f>IF(Table2[[#This Row],[Period]]&lt;=$B$6,Table2[[#This Row],[Beginning Balance]]-Table2[[#This Row],[Principal Payment]],"")</f>
        <v/>
      </c>
    </row>
    <row r="781" spans="4:9" x14ac:dyDescent="0.3">
      <c r="D781" t="str">
        <f t="shared" si="12"/>
        <v/>
      </c>
      <c r="E781" s="12" t="str">
        <f>IF(Table2[[#This Row],[Period]]&lt;=$B$6,IF(Table2[[#This Row],[Period]]=1,$B$4,I780),"")</f>
        <v/>
      </c>
      <c r="F781" s="12" t="str">
        <f>IF(Table2[[#This Row],[Period]]&lt;=$B$6,Table2[[#This Row],[Beginning Balance]]*$B$7,"")</f>
        <v/>
      </c>
      <c r="G781" s="12" t="str">
        <f>IF(Table2[[#This Row],[Period]]&lt;=$B$6,Table2[[#This Row],[Total Payment]]-Table2[[#This Row],[Interest Payment]],"")</f>
        <v/>
      </c>
      <c r="H781" s="12" t="str">
        <f>IF(Table2[[#This Row],[Period]]&lt;=$B$6,$B$8,"")</f>
        <v/>
      </c>
      <c r="I781" s="12" t="str">
        <f>IF(Table2[[#This Row],[Period]]&lt;=$B$6,Table2[[#This Row],[Beginning Balance]]-Table2[[#This Row],[Principal Payment]],"")</f>
        <v/>
      </c>
    </row>
    <row r="782" spans="4:9" x14ac:dyDescent="0.3">
      <c r="D782" t="str">
        <f t="shared" si="12"/>
        <v/>
      </c>
      <c r="E782" s="12" t="str">
        <f>IF(Table2[[#This Row],[Period]]&lt;=$B$6,IF(Table2[[#This Row],[Period]]=1,$B$4,I781),"")</f>
        <v/>
      </c>
      <c r="F782" s="12" t="str">
        <f>IF(Table2[[#This Row],[Period]]&lt;=$B$6,Table2[[#This Row],[Beginning Balance]]*$B$7,"")</f>
        <v/>
      </c>
      <c r="G782" s="12" t="str">
        <f>IF(Table2[[#This Row],[Period]]&lt;=$B$6,Table2[[#This Row],[Total Payment]]-Table2[[#This Row],[Interest Payment]],"")</f>
        <v/>
      </c>
      <c r="H782" s="12" t="str">
        <f>IF(Table2[[#This Row],[Period]]&lt;=$B$6,$B$8,"")</f>
        <v/>
      </c>
      <c r="I782" s="12" t="str">
        <f>IF(Table2[[#This Row],[Period]]&lt;=$B$6,Table2[[#This Row],[Beginning Balance]]-Table2[[#This Row],[Principal Payment]],"")</f>
        <v/>
      </c>
    </row>
    <row r="783" spans="4:9" x14ac:dyDescent="0.3">
      <c r="D783" t="str">
        <f t="shared" si="12"/>
        <v/>
      </c>
      <c r="E783" s="12" t="str">
        <f>IF(Table2[[#This Row],[Period]]&lt;=$B$6,IF(Table2[[#This Row],[Period]]=1,$B$4,I782),"")</f>
        <v/>
      </c>
      <c r="F783" s="12" t="str">
        <f>IF(Table2[[#This Row],[Period]]&lt;=$B$6,Table2[[#This Row],[Beginning Balance]]*$B$7,"")</f>
        <v/>
      </c>
      <c r="G783" s="12" t="str">
        <f>IF(Table2[[#This Row],[Period]]&lt;=$B$6,Table2[[#This Row],[Total Payment]]-Table2[[#This Row],[Interest Payment]],"")</f>
        <v/>
      </c>
      <c r="H783" s="12" t="str">
        <f>IF(Table2[[#This Row],[Period]]&lt;=$B$6,$B$8,"")</f>
        <v/>
      </c>
      <c r="I783" s="12" t="str">
        <f>IF(Table2[[#This Row],[Period]]&lt;=$B$6,Table2[[#This Row],[Beginning Balance]]-Table2[[#This Row],[Principal Payment]],"")</f>
        <v/>
      </c>
    </row>
    <row r="784" spans="4:9" x14ac:dyDescent="0.3">
      <c r="D784" t="str">
        <f t="shared" si="12"/>
        <v/>
      </c>
      <c r="E784" s="12" t="str">
        <f>IF(Table2[[#This Row],[Period]]&lt;=$B$6,IF(Table2[[#This Row],[Period]]=1,$B$4,I783),"")</f>
        <v/>
      </c>
      <c r="F784" s="12" t="str">
        <f>IF(Table2[[#This Row],[Period]]&lt;=$B$6,Table2[[#This Row],[Beginning Balance]]*$B$7,"")</f>
        <v/>
      </c>
      <c r="G784" s="12" t="str">
        <f>IF(Table2[[#This Row],[Period]]&lt;=$B$6,Table2[[#This Row],[Total Payment]]-Table2[[#This Row],[Interest Payment]],"")</f>
        <v/>
      </c>
      <c r="H784" s="12" t="str">
        <f>IF(Table2[[#This Row],[Period]]&lt;=$B$6,$B$8,"")</f>
        <v/>
      </c>
      <c r="I784" s="12" t="str">
        <f>IF(Table2[[#This Row],[Period]]&lt;=$B$6,Table2[[#This Row],[Beginning Balance]]-Table2[[#This Row],[Principal Payment]],"")</f>
        <v/>
      </c>
    </row>
    <row r="785" spans="4:9" x14ac:dyDescent="0.3">
      <c r="D785" t="str">
        <f t="shared" si="12"/>
        <v/>
      </c>
      <c r="E785" s="12" t="str">
        <f>IF(Table2[[#This Row],[Period]]&lt;=$B$6,IF(Table2[[#This Row],[Period]]=1,$B$4,I784),"")</f>
        <v/>
      </c>
      <c r="F785" s="12" t="str">
        <f>IF(Table2[[#This Row],[Period]]&lt;=$B$6,Table2[[#This Row],[Beginning Balance]]*$B$7,"")</f>
        <v/>
      </c>
      <c r="G785" s="12" t="str">
        <f>IF(Table2[[#This Row],[Period]]&lt;=$B$6,Table2[[#This Row],[Total Payment]]-Table2[[#This Row],[Interest Payment]],"")</f>
        <v/>
      </c>
      <c r="H785" s="12" t="str">
        <f>IF(Table2[[#This Row],[Period]]&lt;=$B$6,$B$8,"")</f>
        <v/>
      </c>
      <c r="I785" s="12" t="str">
        <f>IF(Table2[[#This Row],[Period]]&lt;=$B$6,Table2[[#This Row],[Beginning Balance]]-Table2[[#This Row],[Principal Payment]],"")</f>
        <v/>
      </c>
    </row>
    <row r="786" spans="4:9" x14ac:dyDescent="0.3">
      <c r="D786" t="str">
        <f t="shared" si="12"/>
        <v/>
      </c>
      <c r="E786" s="12" t="str">
        <f>IF(Table2[[#This Row],[Period]]&lt;=$B$6,IF(Table2[[#This Row],[Period]]=1,$B$4,I785),"")</f>
        <v/>
      </c>
      <c r="F786" s="12" t="str">
        <f>IF(Table2[[#This Row],[Period]]&lt;=$B$6,Table2[[#This Row],[Beginning Balance]]*$B$7,"")</f>
        <v/>
      </c>
      <c r="G786" s="12" t="str">
        <f>IF(Table2[[#This Row],[Period]]&lt;=$B$6,Table2[[#This Row],[Total Payment]]-Table2[[#This Row],[Interest Payment]],"")</f>
        <v/>
      </c>
      <c r="H786" s="12" t="str">
        <f>IF(Table2[[#This Row],[Period]]&lt;=$B$6,$B$8,"")</f>
        <v/>
      </c>
      <c r="I786" s="12" t="str">
        <f>IF(Table2[[#This Row],[Period]]&lt;=$B$6,Table2[[#This Row],[Beginning Balance]]-Table2[[#This Row],[Principal Payment]],"")</f>
        <v/>
      </c>
    </row>
    <row r="787" spans="4:9" x14ac:dyDescent="0.3">
      <c r="D787" t="str">
        <f t="shared" si="12"/>
        <v/>
      </c>
      <c r="E787" s="12" t="str">
        <f>IF(Table2[[#This Row],[Period]]&lt;=$B$6,IF(Table2[[#This Row],[Period]]=1,$B$4,I786),"")</f>
        <v/>
      </c>
      <c r="F787" s="12" t="str">
        <f>IF(Table2[[#This Row],[Period]]&lt;=$B$6,Table2[[#This Row],[Beginning Balance]]*$B$7,"")</f>
        <v/>
      </c>
      <c r="G787" s="12" t="str">
        <f>IF(Table2[[#This Row],[Period]]&lt;=$B$6,Table2[[#This Row],[Total Payment]]-Table2[[#This Row],[Interest Payment]],"")</f>
        <v/>
      </c>
      <c r="H787" s="12" t="str">
        <f>IF(Table2[[#This Row],[Period]]&lt;=$B$6,$B$8,"")</f>
        <v/>
      </c>
      <c r="I787" s="12" t="str">
        <f>IF(Table2[[#This Row],[Period]]&lt;=$B$6,Table2[[#This Row],[Beginning Balance]]-Table2[[#This Row],[Principal Payment]],"")</f>
        <v/>
      </c>
    </row>
    <row r="788" spans="4:9" x14ac:dyDescent="0.3">
      <c r="D788" t="str">
        <f t="shared" si="12"/>
        <v/>
      </c>
      <c r="E788" s="12" t="str">
        <f>IF(Table2[[#This Row],[Period]]&lt;=$B$6,IF(Table2[[#This Row],[Period]]=1,$B$4,I787),"")</f>
        <v/>
      </c>
      <c r="F788" s="12" t="str">
        <f>IF(Table2[[#This Row],[Period]]&lt;=$B$6,Table2[[#This Row],[Beginning Balance]]*$B$7,"")</f>
        <v/>
      </c>
      <c r="G788" s="12" t="str">
        <f>IF(Table2[[#This Row],[Period]]&lt;=$B$6,Table2[[#This Row],[Total Payment]]-Table2[[#This Row],[Interest Payment]],"")</f>
        <v/>
      </c>
      <c r="H788" s="12" t="str">
        <f>IF(Table2[[#This Row],[Period]]&lt;=$B$6,$B$8,"")</f>
        <v/>
      </c>
      <c r="I788" s="12" t="str">
        <f>IF(Table2[[#This Row],[Period]]&lt;=$B$6,Table2[[#This Row],[Beginning Balance]]-Table2[[#This Row],[Principal Payment]],"")</f>
        <v/>
      </c>
    </row>
    <row r="789" spans="4:9" x14ac:dyDescent="0.3">
      <c r="D789" t="str">
        <f t="shared" si="12"/>
        <v/>
      </c>
      <c r="E789" s="12" t="str">
        <f>IF(Table2[[#This Row],[Period]]&lt;=$B$6,IF(Table2[[#This Row],[Period]]=1,$B$4,I788),"")</f>
        <v/>
      </c>
      <c r="F789" s="12" t="str">
        <f>IF(Table2[[#This Row],[Period]]&lt;=$B$6,Table2[[#This Row],[Beginning Balance]]*$B$7,"")</f>
        <v/>
      </c>
      <c r="G789" s="12" t="str">
        <f>IF(Table2[[#This Row],[Period]]&lt;=$B$6,Table2[[#This Row],[Total Payment]]-Table2[[#This Row],[Interest Payment]],"")</f>
        <v/>
      </c>
      <c r="H789" s="12" t="str">
        <f>IF(Table2[[#This Row],[Period]]&lt;=$B$6,$B$8,"")</f>
        <v/>
      </c>
      <c r="I789" s="12" t="str">
        <f>IF(Table2[[#This Row],[Period]]&lt;=$B$6,Table2[[#This Row],[Beginning Balance]]-Table2[[#This Row],[Principal Payment]],"")</f>
        <v/>
      </c>
    </row>
    <row r="790" spans="4:9" x14ac:dyDescent="0.3">
      <c r="D790" t="str">
        <f t="shared" si="12"/>
        <v/>
      </c>
      <c r="E790" s="12" t="str">
        <f>IF(Table2[[#This Row],[Period]]&lt;=$B$6,IF(Table2[[#This Row],[Period]]=1,$B$4,I789),"")</f>
        <v/>
      </c>
      <c r="F790" s="12" t="str">
        <f>IF(Table2[[#This Row],[Period]]&lt;=$B$6,Table2[[#This Row],[Beginning Balance]]*$B$7,"")</f>
        <v/>
      </c>
      <c r="G790" s="12" t="str">
        <f>IF(Table2[[#This Row],[Period]]&lt;=$B$6,Table2[[#This Row],[Total Payment]]-Table2[[#This Row],[Interest Payment]],"")</f>
        <v/>
      </c>
      <c r="H790" s="12" t="str">
        <f>IF(Table2[[#This Row],[Period]]&lt;=$B$6,$B$8,"")</f>
        <v/>
      </c>
      <c r="I790" s="12" t="str">
        <f>IF(Table2[[#This Row],[Period]]&lt;=$B$6,Table2[[#This Row],[Beginning Balance]]-Table2[[#This Row],[Principal Payment]],"")</f>
        <v/>
      </c>
    </row>
    <row r="791" spans="4:9" x14ac:dyDescent="0.3">
      <c r="D791" t="str">
        <f t="shared" si="12"/>
        <v/>
      </c>
      <c r="E791" s="12" t="str">
        <f>IF(Table2[[#This Row],[Period]]&lt;=$B$6,IF(Table2[[#This Row],[Period]]=1,$B$4,I790),"")</f>
        <v/>
      </c>
      <c r="F791" s="12" t="str">
        <f>IF(Table2[[#This Row],[Period]]&lt;=$B$6,Table2[[#This Row],[Beginning Balance]]*$B$7,"")</f>
        <v/>
      </c>
      <c r="G791" s="12" t="str">
        <f>IF(Table2[[#This Row],[Period]]&lt;=$B$6,Table2[[#This Row],[Total Payment]]-Table2[[#This Row],[Interest Payment]],"")</f>
        <v/>
      </c>
      <c r="H791" s="12" t="str">
        <f>IF(Table2[[#This Row],[Period]]&lt;=$B$6,$B$8,"")</f>
        <v/>
      </c>
      <c r="I791" s="12" t="str">
        <f>IF(Table2[[#This Row],[Period]]&lt;=$B$6,Table2[[#This Row],[Beginning Balance]]-Table2[[#This Row],[Principal Payment]],"")</f>
        <v/>
      </c>
    </row>
    <row r="792" spans="4:9" x14ac:dyDescent="0.3">
      <c r="D792" t="str">
        <f t="shared" si="12"/>
        <v/>
      </c>
      <c r="E792" s="12" t="str">
        <f>IF(Table2[[#This Row],[Period]]&lt;=$B$6,IF(Table2[[#This Row],[Period]]=1,$B$4,I791),"")</f>
        <v/>
      </c>
      <c r="F792" s="12" t="str">
        <f>IF(Table2[[#This Row],[Period]]&lt;=$B$6,Table2[[#This Row],[Beginning Balance]]*$B$7,"")</f>
        <v/>
      </c>
      <c r="G792" s="12" t="str">
        <f>IF(Table2[[#This Row],[Period]]&lt;=$B$6,Table2[[#This Row],[Total Payment]]-Table2[[#This Row],[Interest Payment]],"")</f>
        <v/>
      </c>
      <c r="H792" s="12" t="str">
        <f>IF(Table2[[#This Row],[Period]]&lt;=$B$6,$B$8,"")</f>
        <v/>
      </c>
      <c r="I792" s="12" t="str">
        <f>IF(Table2[[#This Row],[Period]]&lt;=$B$6,Table2[[#This Row],[Beginning Balance]]-Table2[[#This Row],[Principal Payment]],"")</f>
        <v/>
      </c>
    </row>
    <row r="793" spans="4:9" x14ac:dyDescent="0.3">
      <c r="D793" t="str">
        <f t="shared" si="12"/>
        <v/>
      </c>
      <c r="E793" s="12" t="str">
        <f>IF(Table2[[#This Row],[Period]]&lt;=$B$6,IF(Table2[[#This Row],[Period]]=1,$B$4,I792),"")</f>
        <v/>
      </c>
      <c r="F793" s="12" t="str">
        <f>IF(Table2[[#This Row],[Period]]&lt;=$B$6,Table2[[#This Row],[Beginning Balance]]*$B$7,"")</f>
        <v/>
      </c>
      <c r="G793" s="12" t="str">
        <f>IF(Table2[[#This Row],[Period]]&lt;=$B$6,Table2[[#This Row],[Total Payment]]-Table2[[#This Row],[Interest Payment]],"")</f>
        <v/>
      </c>
      <c r="H793" s="12" t="str">
        <f>IF(Table2[[#This Row],[Period]]&lt;=$B$6,$B$8,"")</f>
        <v/>
      </c>
      <c r="I793" s="12" t="str">
        <f>IF(Table2[[#This Row],[Period]]&lt;=$B$6,Table2[[#This Row],[Beginning Balance]]-Table2[[#This Row],[Principal Payment]],"")</f>
        <v/>
      </c>
    </row>
    <row r="794" spans="4:9" x14ac:dyDescent="0.3">
      <c r="D794" t="str">
        <f t="shared" si="12"/>
        <v/>
      </c>
      <c r="E794" s="12" t="str">
        <f>IF(Table2[[#This Row],[Period]]&lt;=$B$6,IF(Table2[[#This Row],[Period]]=1,$B$4,I793),"")</f>
        <v/>
      </c>
      <c r="F794" s="12" t="str">
        <f>IF(Table2[[#This Row],[Period]]&lt;=$B$6,Table2[[#This Row],[Beginning Balance]]*$B$7,"")</f>
        <v/>
      </c>
      <c r="G794" s="12" t="str">
        <f>IF(Table2[[#This Row],[Period]]&lt;=$B$6,Table2[[#This Row],[Total Payment]]-Table2[[#This Row],[Interest Payment]],"")</f>
        <v/>
      </c>
      <c r="H794" s="12" t="str">
        <f>IF(Table2[[#This Row],[Period]]&lt;=$B$6,$B$8,"")</f>
        <v/>
      </c>
      <c r="I794" s="12" t="str">
        <f>IF(Table2[[#This Row],[Period]]&lt;=$B$6,Table2[[#This Row],[Beginning Balance]]-Table2[[#This Row],[Principal Payment]],"")</f>
        <v/>
      </c>
    </row>
    <row r="795" spans="4:9" x14ac:dyDescent="0.3">
      <c r="D795" t="str">
        <f t="shared" si="12"/>
        <v/>
      </c>
      <c r="E795" s="12" t="str">
        <f>IF(Table2[[#This Row],[Period]]&lt;=$B$6,IF(Table2[[#This Row],[Period]]=1,$B$4,I794),"")</f>
        <v/>
      </c>
      <c r="F795" s="12" t="str">
        <f>IF(Table2[[#This Row],[Period]]&lt;=$B$6,Table2[[#This Row],[Beginning Balance]]*$B$7,"")</f>
        <v/>
      </c>
      <c r="G795" s="12" t="str">
        <f>IF(Table2[[#This Row],[Period]]&lt;=$B$6,Table2[[#This Row],[Total Payment]]-Table2[[#This Row],[Interest Payment]],"")</f>
        <v/>
      </c>
      <c r="H795" s="12" t="str">
        <f>IF(Table2[[#This Row],[Period]]&lt;=$B$6,$B$8,"")</f>
        <v/>
      </c>
      <c r="I795" s="12" t="str">
        <f>IF(Table2[[#This Row],[Period]]&lt;=$B$6,Table2[[#This Row],[Beginning Balance]]-Table2[[#This Row],[Principal Payment]],"")</f>
        <v/>
      </c>
    </row>
    <row r="796" spans="4:9" x14ac:dyDescent="0.3">
      <c r="D796" t="str">
        <f t="shared" si="12"/>
        <v/>
      </c>
      <c r="E796" s="12" t="str">
        <f>IF(Table2[[#This Row],[Period]]&lt;=$B$6,IF(Table2[[#This Row],[Period]]=1,$B$4,I795),"")</f>
        <v/>
      </c>
      <c r="F796" s="12" t="str">
        <f>IF(Table2[[#This Row],[Period]]&lt;=$B$6,Table2[[#This Row],[Beginning Balance]]*$B$7,"")</f>
        <v/>
      </c>
      <c r="G796" s="12" t="str">
        <f>IF(Table2[[#This Row],[Period]]&lt;=$B$6,Table2[[#This Row],[Total Payment]]-Table2[[#This Row],[Interest Payment]],"")</f>
        <v/>
      </c>
      <c r="H796" s="12" t="str">
        <f>IF(Table2[[#This Row],[Period]]&lt;=$B$6,$B$8,"")</f>
        <v/>
      </c>
      <c r="I796" s="12" t="str">
        <f>IF(Table2[[#This Row],[Period]]&lt;=$B$6,Table2[[#This Row],[Beginning Balance]]-Table2[[#This Row],[Principal Payment]],"")</f>
        <v/>
      </c>
    </row>
    <row r="797" spans="4:9" x14ac:dyDescent="0.3">
      <c r="D797" t="str">
        <f t="shared" si="12"/>
        <v/>
      </c>
      <c r="E797" s="12" t="str">
        <f>IF(Table2[[#This Row],[Period]]&lt;=$B$6,IF(Table2[[#This Row],[Period]]=1,$B$4,I796),"")</f>
        <v/>
      </c>
      <c r="F797" s="12" t="str">
        <f>IF(Table2[[#This Row],[Period]]&lt;=$B$6,Table2[[#This Row],[Beginning Balance]]*$B$7,"")</f>
        <v/>
      </c>
      <c r="G797" s="12" t="str">
        <f>IF(Table2[[#This Row],[Period]]&lt;=$B$6,Table2[[#This Row],[Total Payment]]-Table2[[#This Row],[Interest Payment]],"")</f>
        <v/>
      </c>
      <c r="H797" s="12" t="str">
        <f>IF(Table2[[#This Row],[Period]]&lt;=$B$6,$B$8,"")</f>
        <v/>
      </c>
      <c r="I797" s="12" t="str">
        <f>IF(Table2[[#This Row],[Period]]&lt;=$B$6,Table2[[#This Row],[Beginning Balance]]-Table2[[#This Row],[Principal Payment]],"")</f>
        <v/>
      </c>
    </row>
    <row r="798" spans="4:9" x14ac:dyDescent="0.3">
      <c r="D798" t="str">
        <f t="shared" si="12"/>
        <v/>
      </c>
      <c r="E798" s="12" t="str">
        <f>IF(Table2[[#This Row],[Period]]&lt;=$B$6,IF(Table2[[#This Row],[Period]]=1,$B$4,I797),"")</f>
        <v/>
      </c>
      <c r="F798" s="12" t="str">
        <f>IF(Table2[[#This Row],[Period]]&lt;=$B$6,Table2[[#This Row],[Beginning Balance]]*$B$7,"")</f>
        <v/>
      </c>
      <c r="G798" s="12" t="str">
        <f>IF(Table2[[#This Row],[Period]]&lt;=$B$6,Table2[[#This Row],[Total Payment]]-Table2[[#This Row],[Interest Payment]],"")</f>
        <v/>
      </c>
      <c r="H798" s="12" t="str">
        <f>IF(Table2[[#This Row],[Period]]&lt;=$B$6,$B$8,"")</f>
        <v/>
      </c>
      <c r="I798" s="12" t="str">
        <f>IF(Table2[[#This Row],[Period]]&lt;=$B$6,Table2[[#This Row],[Beginning Balance]]-Table2[[#This Row],[Principal Payment]],"")</f>
        <v/>
      </c>
    </row>
    <row r="799" spans="4:9" x14ac:dyDescent="0.3">
      <c r="D799" t="str">
        <f t="shared" si="12"/>
        <v/>
      </c>
      <c r="E799" s="12" t="str">
        <f>IF(Table2[[#This Row],[Period]]&lt;=$B$6,IF(Table2[[#This Row],[Period]]=1,$B$4,I798),"")</f>
        <v/>
      </c>
      <c r="F799" s="12" t="str">
        <f>IF(Table2[[#This Row],[Period]]&lt;=$B$6,Table2[[#This Row],[Beginning Balance]]*$B$7,"")</f>
        <v/>
      </c>
      <c r="G799" s="12" t="str">
        <f>IF(Table2[[#This Row],[Period]]&lt;=$B$6,Table2[[#This Row],[Total Payment]]-Table2[[#This Row],[Interest Payment]],"")</f>
        <v/>
      </c>
      <c r="H799" s="12" t="str">
        <f>IF(Table2[[#This Row],[Period]]&lt;=$B$6,$B$8,"")</f>
        <v/>
      </c>
      <c r="I799" s="12" t="str">
        <f>IF(Table2[[#This Row],[Period]]&lt;=$B$6,Table2[[#This Row],[Beginning Balance]]-Table2[[#This Row],[Principal Payment]],"")</f>
        <v/>
      </c>
    </row>
    <row r="800" spans="4:9" x14ac:dyDescent="0.3">
      <c r="D800" t="str">
        <f t="shared" si="12"/>
        <v/>
      </c>
      <c r="E800" s="12" t="str">
        <f>IF(Table2[[#This Row],[Period]]&lt;=$B$6,IF(Table2[[#This Row],[Period]]=1,$B$4,I799),"")</f>
        <v/>
      </c>
      <c r="F800" s="12" t="str">
        <f>IF(Table2[[#This Row],[Period]]&lt;=$B$6,Table2[[#This Row],[Beginning Balance]]*$B$7,"")</f>
        <v/>
      </c>
      <c r="G800" s="12" t="str">
        <f>IF(Table2[[#This Row],[Period]]&lt;=$B$6,Table2[[#This Row],[Total Payment]]-Table2[[#This Row],[Interest Payment]],"")</f>
        <v/>
      </c>
      <c r="H800" s="12" t="str">
        <f>IF(Table2[[#This Row],[Period]]&lt;=$B$6,$B$8,"")</f>
        <v/>
      </c>
      <c r="I800" s="12" t="str">
        <f>IF(Table2[[#This Row],[Period]]&lt;=$B$6,Table2[[#This Row],[Beginning Balance]]-Table2[[#This Row],[Principal Payment]],"")</f>
        <v/>
      </c>
    </row>
    <row r="801" spans="4:9" x14ac:dyDescent="0.3">
      <c r="D801" t="str">
        <f t="shared" si="12"/>
        <v/>
      </c>
      <c r="E801" s="12" t="str">
        <f>IF(Table2[[#This Row],[Period]]&lt;=$B$6,IF(Table2[[#This Row],[Period]]=1,$B$4,I800),"")</f>
        <v/>
      </c>
      <c r="F801" s="12" t="str">
        <f>IF(Table2[[#This Row],[Period]]&lt;=$B$6,Table2[[#This Row],[Beginning Balance]]*$B$7,"")</f>
        <v/>
      </c>
      <c r="G801" s="12" t="str">
        <f>IF(Table2[[#This Row],[Period]]&lt;=$B$6,Table2[[#This Row],[Total Payment]]-Table2[[#This Row],[Interest Payment]],"")</f>
        <v/>
      </c>
      <c r="H801" s="12" t="str">
        <f>IF(Table2[[#This Row],[Period]]&lt;=$B$6,$B$8,"")</f>
        <v/>
      </c>
      <c r="I801" s="12" t="str">
        <f>IF(Table2[[#This Row],[Period]]&lt;=$B$6,Table2[[#This Row],[Beginning Balance]]-Table2[[#This Row],[Principal Payment]],"")</f>
        <v/>
      </c>
    </row>
    <row r="802" spans="4:9" x14ac:dyDescent="0.3">
      <c r="D802" t="str">
        <f t="shared" si="12"/>
        <v/>
      </c>
      <c r="E802" s="12" t="str">
        <f>IF(Table2[[#This Row],[Period]]&lt;=$B$6,IF(Table2[[#This Row],[Period]]=1,$B$4,I801),"")</f>
        <v/>
      </c>
      <c r="F802" s="12" t="str">
        <f>IF(Table2[[#This Row],[Period]]&lt;=$B$6,Table2[[#This Row],[Beginning Balance]]*$B$7,"")</f>
        <v/>
      </c>
      <c r="G802" s="12" t="str">
        <f>IF(Table2[[#This Row],[Period]]&lt;=$B$6,Table2[[#This Row],[Total Payment]]-Table2[[#This Row],[Interest Payment]],"")</f>
        <v/>
      </c>
      <c r="H802" s="12" t="str">
        <f>IF(Table2[[#This Row],[Period]]&lt;=$B$6,$B$8,"")</f>
        <v/>
      </c>
      <c r="I802" s="12" t="str">
        <f>IF(Table2[[#This Row],[Period]]&lt;=$B$6,Table2[[#This Row],[Beginning Balance]]-Table2[[#This Row],[Principal Payment]],"")</f>
        <v/>
      </c>
    </row>
    <row r="803" spans="4:9" x14ac:dyDescent="0.3">
      <c r="D803" t="str">
        <f t="shared" si="12"/>
        <v/>
      </c>
      <c r="E803" s="12" t="str">
        <f>IF(Table2[[#This Row],[Period]]&lt;=$B$6,IF(Table2[[#This Row],[Period]]=1,$B$4,I802),"")</f>
        <v/>
      </c>
      <c r="F803" s="12" t="str">
        <f>IF(Table2[[#This Row],[Period]]&lt;=$B$6,Table2[[#This Row],[Beginning Balance]]*$B$7,"")</f>
        <v/>
      </c>
      <c r="G803" s="12" t="str">
        <f>IF(Table2[[#This Row],[Period]]&lt;=$B$6,Table2[[#This Row],[Total Payment]]-Table2[[#This Row],[Interest Payment]],"")</f>
        <v/>
      </c>
      <c r="H803" s="12" t="str">
        <f>IF(Table2[[#This Row],[Period]]&lt;=$B$6,$B$8,"")</f>
        <v/>
      </c>
      <c r="I803" s="12" t="str">
        <f>IF(Table2[[#This Row],[Period]]&lt;=$B$6,Table2[[#This Row],[Beginning Balance]]-Table2[[#This Row],[Principal Payment]],"")</f>
        <v/>
      </c>
    </row>
    <row r="804" spans="4:9" x14ac:dyDescent="0.3">
      <c r="D804" t="str">
        <f t="shared" si="12"/>
        <v/>
      </c>
      <c r="E804" s="12" t="str">
        <f>IF(Table2[[#This Row],[Period]]&lt;=$B$6,IF(Table2[[#This Row],[Period]]=1,$B$4,I803),"")</f>
        <v/>
      </c>
      <c r="F804" s="12" t="str">
        <f>IF(Table2[[#This Row],[Period]]&lt;=$B$6,Table2[[#This Row],[Beginning Balance]]*$B$7,"")</f>
        <v/>
      </c>
      <c r="G804" s="12" t="str">
        <f>IF(Table2[[#This Row],[Period]]&lt;=$B$6,Table2[[#This Row],[Total Payment]]-Table2[[#This Row],[Interest Payment]],"")</f>
        <v/>
      </c>
      <c r="H804" s="12" t="str">
        <f>IF(Table2[[#This Row],[Period]]&lt;=$B$6,$B$8,"")</f>
        <v/>
      </c>
      <c r="I804" s="12" t="str">
        <f>IF(Table2[[#This Row],[Period]]&lt;=$B$6,Table2[[#This Row],[Beginning Balance]]-Table2[[#This Row],[Principal Payment]],"")</f>
        <v/>
      </c>
    </row>
    <row r="805" spans="4:9" x14ac:dyDescent="0.3">
      <c r="D805" t="str">
        <f t="shared" si="12"/>
        <v/>
      </c>
      <c r="E805" s="12" t="str">
        <f>IF(Table2[[#This Row],[Period]]&lt;=$B$6,IF(Table2[[#This Row],[Period]]=1,$B$4,I804),"")</f>
        <v/>
      </c>
      <c r="F805" s="12" t="str">
        <f>IF(Table2[[#This Row],[Period]]&lt;=$B$6,Table2[[#This Row],[Beginning Balance]]*$B$7,"")</f>
        <v/>
      </c>
      <c r="G805" s="12" t="str">
        <f>IF(Table2[[#This Row],[Period]]&lt;=$B$6,Table2[[#This Row],[Total Payment]]-Table2[[#This Row],[Interest Payment]],"")</f>
        <v/>
      </c>
      <c r="H805" s="12" t="str">
        <f>IF(Table2[[#This Row],[Period]]&lt;=$B$6,$B$8,"")</f>
        <v/>
      </c>
      <c r="I805" s="12" t="str">
        <f>IF(Table2[[#This Row],[Period]]&lt;=$B$6,Table2[[#This Row],[Beginning Balance]]-Table2[[#This Row],[Principal Payment]],"")</f>
        <v/>
      </c>
    </row>
    <row r="806" spans="4:9" x14ac:dyDescent="0.3">
      <c r="D806" t="str">
        <f t="shared" si="12"/>
        <v/>
      </c>
      <c r="E806" s="12" t="str">
        <f>IF(Table2[[#This Row],[Period]]&lt;=$B$6,IF(Table2[[#This Row],[Period]]=1,$B$4,I805),"")</f>
        <v/>
      </c>
      <c r="F806" s="12" t="str">
        <f>IF(Table2[[#This Row],[Period]]&lt;=$B$6,Table2[[#This Row],[Beginning Balance]]*$B$7,"")</f>
        <v/>
      </c>
      <c r="G806" s="12" t="str">
        <f>IF(Table2[[#This Row],[Period]]&lt;=$B$6,Table2[[#This Row],[Total Payment]]-Table2[[#This Row],[Interest Payment]],"")</f>
        <v/>
      </c>
      <c r="H806" s="12" t="str">
        <f>IF(Table2[[#This Row],[Period]]&lt;=$B$6,$B$8,"")</f>
        <v/>
      </c>
      <c r="I806" s="12" t="str">
        <f>IF(Table2[[#This Row],[Period]]&lt;=$B$6,Table2[[#This Row],[Beginning Balance]]-Table2[[#This Row],[Principal Payment]],"")</f>
        <v/>
      </c>
    </row>
    <row r="807" spans="4:9" x14ac:dyDescent="0.3">
      <c r="D807" t="str">
        <f t="shared" si="12"/>
        <v/>
      </c>
      <c r="E807" s="12" t="str">
        <f>IF(Table2[[#This Row],[Period]]&lt;=$B$6,IF(Table2[[#This Row],[Period]]=1,$B$4,I806),"")</f>
        <v/>
      </c>
      <c r="F807" s="12" t="str">
        <f>IF(Table2[[#This Row],[Period]]&lt;=$B$6,Table2[[#This Row],[Beginning Balance]]*$B$7,"")</f>
        <v/>
      </c>
      <c r="G807" s="12" t="str">
        <f>IF(Table2[[#This Row],[Period]]&lt;=$B$6,Table2[[#This Row],[Total Payment]]-Table2[[#This Row],[Interest Payment]],"")</f>
        <v/>
      </c>
      <c r="H807" s="12" t="str">
        <f>IF(Table2[[#This Row],[Period]]&lt;=$B$6,$B$8,"")</f>
        <v/>
      </c>
      <c r="I807" s="12" t="str">
        <f>IF(Table2[[#This Row],[Period]]&lt;=$B$6,Table2[[#This Row],[Beginning Balance]]-Table2[[#This Row],[Principal Payment]],"")</f>
        <v/>
      </c>
    </row>
    <row r="808" spans="4:9" x14ac:dyDescent="0.3">
      <c r="D808" t="str">
        <f t="shared" si="12"/>
        <v/>
      </c>
      <c r="E808" s="12" t="str">
        <f>IF(Table2[[#This Row],[Period]]&lt;=$B$6,IF(Table2[[#This Row],[Period]]=1,$B$4,I807),"")</f>
        <v/>
      </c>
      <c r="F808" s="12" t="str">
        <f>IF(Table2[[#This Row],[Period]]&lt;=$B$6,Table2[[#This Row],[Beginning Balance]]*$B$7,"")</f>
        <v/>
      </c>
      <c r="G808" s="12" t="str">
        <f>IF(Table2[[#This Row],[Period]]&lt;=$B$6,Table2[[#This Row],[Total Payment]]-Table2[[#This Row],[Interest Payment]],"")</f>
        <v/>
      </c>
      <c r="H808" s="12" t="str">
        <f>IF(Table2[[#This Row],[Period]]&lt;=$B$6,$B$8,"")</f>
        <v/>
      </c>
      <c r="I808" s="12" t="str">
        <f>IF(Table2[[#This Row],[Period]]&lt;=$B$6,Table2[[#This Row],[Beginning Balance]]-Table2[[#This Row],[Principal Payment]],"")</f>
        <v/>
      </c>
    </row>
    <row r="809" spans="4:9" x14ac:dyDescent="0.3">
      <c r="D809" t="str">
        <f t="shared" si="12"/>
        <v/>
      </c>
      <c r="E809" s="12" t="str">
        <f>IF(Table2[[#This Row],[Period]]&lt;=$B$6,IF(Table2[[#This Row],[Period]]=1,$B$4,I808),"")</f>
        <v/>
      </c>
      <c r="F809" s="12" t="str">
        <f>IF(Table2[[#This Row],[Period]]&lt;=$B$6,Table2[[#This Row],[Beginning Balance]]*$B$7,"")</f>
        <v/>
      </c>
      <c r="G809" s="12" t="str">
        <f>IF(Table2[[#This Row],[Period]]&lt;=$B$6,Table2[[#This Row],[Total Payment]]-Table2[[#This Row],[Interest Payment]],"")</f>
        <v/>
      </c>
      <c r="H809" s="12" t="str">
        <f>IF(Table2[[#This Row],[Period]]&lt;=$B$6,$B$8,"")</f>
        <v/>
      </c>
      <c r="I809" s="12" t="str">
        <f>IF(Table2[[#This Row],[Period]]&lt;=$B$6,Table2[[#This Row],[Beginning Balance]]-Table2[[#This Row],[Principal Payment]],"")</f>
        <v/>
      </c>
    </row>
    <row r="810" spans="4:9" x14ac:dyDescent="0.3">
      <c r="D810" t="str">
        <f t="shared" si="12"/>
        <v/>
      </c>
      <c r="E810" s="12" t="str">
        <f>IF(Table2[[#This Row],[Period]]&lt;=$B$6,IF(Table2[[#This Row],[Period]]=1,$B$4,I809),"")</f>
        <v/>
      </c>
      <c r="F810" s="12" t="str">
        <f>IF(Table2[[#This Row],[Period]]&lt;=$B$6,Table2[[#This Row],[Beginning Balance]]*$B$7,"")</f>
        <v/>
      </c>
      <c r="G810" s="12" t="str">
        <f>IF(Table2[[#This Row],[Period]]&lt;=$B$6,Table2[[#This Row],[Total Payment]]-Table2[[#This Row],[Interest Payment]],"")</f>
        <v/>
      </c>
      <c r="H810" s="12" t="str">
        <f>IF(Table2[[#This Row],[Period]]&lt;=$B$6,$B$8,"")</f>
        <v/>
      </c>
      <c r="I810" s="12" t="str">
        <f>IF(Table2[[#This Row],[Period]]&lt;=$B$6,Table2[[#This Row],[Beginning Balance]]-Table2[[#This Row],[Principal Payment]],"")</f>
        <v/>
      </c>
    </row>
    <row r="811" spans="4:9" x14ac:dyDescent="0.3">
      <c r="D811" t="str">
        <f t="shared" si="12"/>
        <v/>
      </c>
      <c r="E811" s="12" t="str">
        <f>IF(Table2[[#This Row],[Period]]&lt;=$B$6,IF(Table2[[#This Row],[Period]]=1,$B$4,I810),"")</f>
        <v/>
      </c>
      <c r="F811" s="12" t="str">
        <f>IF(Table2[[#This Row],[Period]]&lt;=$B$6,Table2[[#This Row],[Beginning Balance]]*$B$7,"")</f>
        <v/>
      </c>
      <c r="G811" s="12" t="str">
        <f>IF(Table2[[#This Row],[Period]]&lt;=$B$6,Table2[[#This Row],[Total Payment]]-Table2[[#This Row],[Interest Payment]],"")</f>
        <v/>
      </c>
      <c r="H811" s="12" t="str">
        <f>IF(Table2[[#This Row],[Period]]&lt;=$B$6,$B$8,"")</f>
        <v/>
      </c>
      <c r="I811" s="12" t="str">
        <f>IF(Table2[[#This Row],[Period]]&lt;=$B$6,Table2[[#This Row],[Beginning Balance]]-Table2[[#This Row],[Principal Payment]],"")</f>
        <v/>
      </c>
    </row>
    <row r="812" spans="4:9" x14ac:dyDescent="0.3">
      <c r="D812" t="str">
        <f t="shared" si="12"/>
        <v/>
      </c>
      <c r="E812" s="12" t="str">
        <f>IF(Table2[[#This Row],[Period]]&lt;=$B$6,IF(Table2[[#This Row],[Period]]=1,$B$4,I811),"")</f>
        <v/>
      </c>
      <c r="F812" s="12" t="str">
        <f>IF(Table2[[#This Row],[Period]]&lt;=$B$6,Table2[[#This Row],[Beginning Balance]]*$B$7,"")</f>
        <v/>
      </c>
      <c r="G812" s="12" t="str">
        <f>IF(Table2[[#This Row],[Period]]&lt;=$B$6,Table2[[#This Row],[Total Payment]]-Table2[[#This Row],[Interest Payment]],"")</f>
        <v/>
      </c>
      <c r="H812" s="12" t="str">
        <f>IF(Table2[[#This Row],[Period]]&lt;=$B$6,$B$8,"")</f>
        <v/>
      </c>
      <c r="I812" s="12" t="str">
        <f>IF(Table2[[#This Row],[Period]]&lt;=$B$6,Table2[[#This Row],[Beginning Balance]]-Table2[[#This Row],[Principal Payment]],"")</f>
        <v/>
      </c>
    </row>
    <row r="813" spans="4:9" x14ac:dyDescent="0.3">
      <c r="D813" t="str">
        <f t="shared" si="12"/>
        <v/>
      </c>
      <c r="E813" s="12" t="str">
        <f>IF(Table2[[#This Row],[Period]]&lt;=$B$6,IF(Table2[[#This Row],[Period]]=1,$B$4,I812),"")</f>
        <v/>
      </c>
      <c r="F813" s="12" t="str">
        <f>IF(Table2[[#This Row],[Period]]&lt;=$B$6,Table2[[#This Row],[Beginning Balance]]*$B$7,"")</f>
        <v/>
      </c>
      <c r="G813" s="12" t="str">
        <f>IF(Table2[[#This Row],[Period]]&lt;=$B$6,Table2[[#This Row],[Total Payment]]-Table2[[#This Row],[Interest Payment]],"")</f>
        <v/>
      </c>
      <c r="H813" s="12" t="str">
        <f>IF(Table2[[#This Row],[Period]]&lt;=$B$6,$B$8,"")</f>
        <v/>
      </c>
      <c r="I813" s="12" t="str">
        <f>IF(Table2[[#This Row],[Period]]&lt;=$B$6,Table2[[#This Row],[Beginning Balance]]-Table2[[#This Row],[Principal Payment]],"")</f>
        <v/>
      </c>
    </row>
    <row r="814" spans="4:9" x14ac:dyDescent="0.3">
      <c r="D814" t="str">
        <f t="shared" si="12"/>
        <v/>
      </c>
      <c r="E814" s="12" t="str">
        <f>IF(Table2[[#This Row],[Period]]&lt;=$B$6,IF(Table2[[#This Row],[Period]]=1,$B$4,I813),"")</f>
        <v/>
      </c>
      <c r="F814" s="12" t="str">
        <f>IF(Table2[[#This Row],[Period]]&lt;=$B$6,Table2[[#This Row],[Beginning Balance]]*$B$7,"")</f>
        <v/>
      </c>
      <c r="G814" s="12" t="str">
        <f>IF(Table2[[#This Row],[Period]]&lt;=$B$6,Table2[[#This Row],[Total Payment]]-Table2[[#This Row],[Interest Payment]],"")</f>
        <v/>
      </c>
      <c r="H814" s="12" t="str">
        <f>IF(Table2[[#This Row],[Period]]&lt;=$B$6,$B$8,"")</f>
        <v/>
      </c>
      <c r="I814" s="12" t="str">
        <f>IF(Table2[[#This Row],[Period]]&lt;=$B$6,Table2[[#This Row],[Beginning Balance]]-Table2[[#This Row],[Principal Payment]],"")</f>
        <v/>
      </c>
    </row>
    <row r="815" spans="4:9" x14ac:dyDescent="0.3">
      <c r="D815" t="str">
        <f t="shared" si="12"/>
        <v/>
      </c>
      <c r="E815" s="12" t="str">
        <f>IF(Table2[[#This Row],[Period]]&lt;=$B$6,IF(Table2[[#This Row],[Period]]=1,$B$4,I814),"")</f>
        <v/>
      </c>
      <c r="F815" s="12" t="str">
        <f>IF(Table2[[#This Row],[Period]]&lt;=$B$6,Table2[[#This Row],[Beginning Balance]]*$B$7,"")</f>
        <v/>
      </c>
      <c r="G815" s="12" t="str">
        <f>IF(Table2[[#This Row],[Period]]&lt;=$B$6,Table2[[#This Row],[Total Payment]]-Table2[[#This Row],[Interest Payment]],"")</f>
        <v/>
      </c>
      <c r="H815" s="12" t="str">
        <f>IF(Table2[[#This Row],[Period]]&lt;=$B$6,$B$8,"")</f>
        <v/>
      </c>
      <c r="I815" s="12" t="str">
        <f>IF(Table2[[#This Row],[Period]]&lt;=$B$6,Table2[[#This Row],[Beginning Balance]]-Table2[[#This Row],[Principal Payment]],"")</f>
        <v/>
      </c>
    </row>
    <row r="816" spans="4:9" x14ac:dyDescent="0.3">
      <c r="D816" t="str">
        <f t="shared" si="12"/>
        <v/>
      </c>
      <c r="E816" s="12" t="str">
        <f>IF(Table2[[#This Row],[Period]]&lt;=$B$6,IF(Table2[[#This Row],[Period]]=1,$B$4,I815),"")</f>
        <v/>
      </c>
      <c r="F816" s="12" t="str">
        <f>IF(Table2[[#This Row],[Period]]&lt;=$B$6,Table2[[#This Row],[Beginning Balance]]*$B$7,"")</f>
        <v/>
      </c>
      <c r="G816" s="12" t="str">
        <f>IF(Table2[[#This Row],[Period]]&lt;=$B$6,Table2[[#This Row],[Total Payment]]-Table2[[#This Row],[Interest Payment]],"")</f>
        <v/>
      </c>
      <c r="H816" s="12" t="str">
        <f>IF(Table2[[#This Row],[Period]]&lt;=$B$6,$B$8,"")</f>
        <v/>
      </c>
      <c r="I816" s="12" t="str">
        <f>IF(Table2[[#This Row],[Period]]&lt;=$B$6,Table2[[#This Row],[Beginning Balance]]-Table2[[#This Row],[Principal Payment]],"")</f>
        <v/>
      </c>
    </row>
    <row r="817" spans="4:9" x14ac:dyDescent="0.3">
      <c r="D817" t="str">
        <f t="shared" si="12"/>
        <v/>
      </c>
      <c r="E817" s="12" t="str">
        <f>IF(Table2[[#This Row],[Period]]&lt;=$B$6,IF(Table2[[#This Row],[Period]]=1,$B$4,I816),"")</f>
        <v/>
      </c>
      <c r="F817" s="12" t="str">
        <f>IF(Table2[[#This Row],[Period]]&lt;=$B$6,Table2[[#This Row],[Beginning Balance]]*$B$7,"")</f>
        <v/>
      </c>
      <c r="G817" s="12" t="str">
        <f>IF(Table2[[#This Row],[Period]]&lt;=$B$6,Table2[[#This Row],[Total Payment]]-Table2[[#This Row],[Interest Payment]],"")</f>
        <v/>
      </c>
      <c r="H817" s="12" t="str">
        <f>IF(Table2[[#This Row],[Period]]&lt;=$B$6,$B$8,"")</f>
        <v/>
      </c>
      <c r="I817" s="12" t="str">
        <f>IF(Table2[[#This Row],[Period]]&lt;=$B$6,Table2[[#This Row],[Beginning Balance]]-Table2[[#This Row],[Principal Payment]],"")</f>
        <v/>
      </c>
    </row>
    <row r="818" spans="4:9" x14ac:dyDescent="0.3">
      <c r="D818" t="str">
        <f t="shared" si="12"/>
        <v/>
      </c>
      <c r="E818" s="12" t="str">
        <f>IF(Table2[[#This Row],[Period]]&lt;=$B$6,IF(Table2[[#This Row],[Period]]=1,$B$4,I817),"")</f>
        <v/>
      </c>
      <c r="F818" s="12" t="str">
        <f>IF(Table2[[#This Row],[Period]]&lt;=$B$6,Table2[[#This Row],[Beginning Balance]]*$B$7,"")</f>
        <v/>
      </c>
      <c r="G818" s="12" t="str">
        <f>IF(Table2[[#This Row],[Period]]&lt;=$B$6,Table2[[#This Row],[Total Payment]]-Table2[[#This Row],[Interest Payment]],"")</f>
        <v/>
      </c>
      <c r="H818" s="12" t="str">
        <f>IF(Table2[[#This Row],[Period]]&lt;=$B$6,$B$8,"")</f>
        <v/>
      </c>
      <c r="I818" s="12" t="str">
        <f>IF(Table2[[#This Row],[Period]]&lt;=$B$6,Table2[[#This Row],[Beginning Balance]]-Table2[[#This Row],[Principal Payment]],"")</f>
        <v/>
      </c>
    </row>
    <row r="819" spans="4:9" x14ac:dyDescent="0.3">
      <c r="D819" t="str">
        <f t="shared" si="12"/>
        <v/>
      </c>
      <c r="E819" s="12" t="str">
        <f>IF(Table2[[#This Row],[Period]]&lt;=$B$6,IF(Table2[[#This Row],[Period]]=1,$B$4,I818),"")</f>
        <v/>
      </c>
      <c r="F819" s="12" t="str">
        <f>IF(Table2[[#This Row],[Period]]&lt;=$B$6,Table2[[#This Row],[Beginning Balance]]*$B$7,"")</f>
        <v/>
      </c>
      <c r="G819" s="12" t="str">
        <f>IF(Table2[[#This Row],[Period]]&lt;=$B$6,Table2[[#This Row],[Total Payment]]-Table2[[#This Row],[Interest Payment]],"")</f>
        <v/>
      </c>
      <c r="H819" s="12" t="str">
        <f>IF(Table2[[#This Row],[Period]]&lt;=$B$6,$B$8,"")</f>
        <v/>
      </c>
      <c r="I819" s="12" t="str">
        <f>IF(Table2[[#This Row],[Period]]&lt;=$B$6,Table2[[#This Row],[Beginning Balance]]-Table2[[#This Row],[Principal Payment]],"")</f>
        <v/>
      </c>
    </row>
    <row r="820" spans="4:9" x14ac:dyDescent="0.3">
      <c r="D820" t="str">
        <f t="shared" si="12"/>
        <v/>
      </c>
      <c r="E820" s="12" t="str">
        <f>IF(Table2[[#This Row],[Period]]&lt;=$B$6,IF(Table2[[#This Row],[Period]]=1,$B$4,I819),"")</f>
        <v/>
      </c>
      <c r="F820" s="12" t="str">
        <f>IF(Table2[[#This Row],[Period]]&lt;=$B$6,Table2[[#This Row],[Beginning Balance]]*$B$7,"")</f>
        <v/>
      </c>
      <c r="G820" s="12" t="str">
        <f>IF(Table2[[#This Row],[Period]]&lt;=$B$6,Table2[[#This Row],[Total Payment]]-Table2[[#This Row],[Interest Payment]],"")</f>
        <v/>
      </c>
      <c r="H820" s="12" t="str">
        <f>IF(Table2[[#This Row],[Period]]&lt;=$B$6,$B$8,"")</f>
        <v/>
      </c>
      <c r="I820" s="12" t="str">
        <f>IF(Table2[[#This Row],[Period]]&lt;=$B$6,Table2[[#This Row],[Beginning Balance]]-Table2[[#This Row],[Principal Payment]],"")</f>
        <v/>
      </c>
    </row>
    <row r="821" spans="4:9" x14ac:dyDescent="0.3">
      <c r="D821" t="str">
        <f t="shared" si="12"/>
        <v/>
      </c>
      <c r="E821" s="12" t="str">
        <f>IF(Table2[[#This Row],[Period]]&lt;=$B$6,IF(Table2[[#This Row],[Period]]=1,$B$4,I820),"")</f>
        <v/>
      </c>
      <c r="F821" s="12" t="str">
        <f>IF(Table2[[#This Row],[Period]]&lt;=$B$6,Table2[[#This Row],[Beginning Balance]]*$B$7,"")</f>
        <v/>
      </c>
      <c r="G821" s="12" t="str">
        <f>IF(Table2[[#This Row],[Period]]&lt;=$B$6,Table2[[#This Row],[Total Payment]]-Table2[[#This Row],[Interest Payment]],"")</f>
        <v/>
      </c>
      <c r="H821" s="12" t="str">
        <f>IF(Table2[[#This Row],[Period]]&lt;=$B$6,$B$8,"")</f>
        <v/>
      </c>
      <c r="I821" s="12" t="str">
        <f>IF(Table2[[#This Row],[Period]]&lt;=$B$6,Table2[[#This Row],[Beginning Balance]]-Table2[[#This Row],[Principal Payment]],"")</f>
        <v/>
      </c>
    </row>
    <row r="822" spans="4:9" x14ac:dyDescent="0.3">
      <c r="D822" t="str">
        <f t="shared" si="12"/>
        <v/>
      </c>
      <c r="E822" s="12" t="str">
        <f>IF(Table2[[#This Row],[Period]]&lt;=$B$6,IF(Table2[[#This Row],[Period]]=1,$B$4,I821),"")</f>
        <v/>
      </c>
      <c r="F822" s="12" t="str">
        <f>IF(Table2[[#This Row],[Period]]&lt;=$B$6,Table2[[#This Row],[Beginning Balance]]*$B$7,"")</f>
        <v/>
      </c>
      <c r="G822" s="12" t="str">
        <f>IF(Table2[[#This Row],[Period]]&lt;=$B$6,Table2[[#This Row],[Total Payment]]-Table2[[#This Row],[Interest Payment]],"")</f>
        <v/>
      </c>
      <c r="H822" s="12" t="str">
        <f>IF(Table2[[#This Row],[Period]]&lt;=$B$6,$B$8,"")</f>
        <v/>
      </c>
      <c r="I822" s="12" t="str">
        <f>IF(Table2[[#This Row],[Period]]&lt;=$B$6,Table2[[#This Row],[Beginning Balance]]-Table2[[#This Row],[Principal Payment]],"")</f>
        <v/>
      </c>
    </row>
    <row r="823" spans="4:9" x14ac:dyDescent="0.3">
      <c r="D823" t="str">
        <f t="shared" si="12"/>
        <v/>
      </c>
      <c r="E823" s="12" t="str">
        <f>IF(Table2[[#This Row],[Period]]&lt;=$B$6,IF(Table2[[#This Row],[Period]]=1,$B$4,I822),"")</f>
        <v/>
      </c>
      <c r="F823" s="12" t="str">
        <f>IF(Table2[[#This Row],[Period]]&lt;=$B$6,Table2[[#This Row],[Beginning Balance]]*$B$7,"")</f>
        <v/>
      </c>
      <c r="G823" s="12" t="str">
        <f>IF(Table2[[#This Row],[Period]]&lt;=$B$6,Table2[[#This Row],[Total Payment]]-Table2[[#This Row],[Interest Payment]],"")</f>
        <v/>
      </c>
      <c r="H823" s="12" t="str">
        <f>IF(Table2[[#This Row],[Period]]&lt;=$B$6,$B$8,"")</f>
        <v/>
      </c>
      <c r="I823" s="12" t="str">
        <f>IF(Table2[[#This Row],[Period]]&lt;=$B$6,Table2[[#This Row],[Beginning Balance]]-Table2[[#This Row],[Principal Payment]],"")</f>
        <v/>
      </c>
    </row>
    <row r="824" spans="4:9" x14ac:dyDescent="0.3">
      <c r="D824" t="str">
        <f t="shared" si="12"/>
        <v/>
      </c>
      <c r="E824" s="12" t="str">
        <f>IF(Table2[[#This Row],[Period]]&lt;=$B$6,IF(Table2[[#This Row],[Period]]=1,$B$4,I823),"")</f>
        <v/>
      </c>
      <c r="F824" s="12" t="str">
        <f>IF(Table2[[#This Row],[Period]]&lt;=$B$6,Table2[[#This Row],[Beginning Balance]]*$B$7,"")</f>
        <v/>
      </c>
      <c r="G824" s="12" t="str">
        <f>IF(Table2[[#This Row],[Period]]&lt;=$B$6,Table2[[#This Row],[Total Payment]]-Table2[[#This Row],[Interest Payment]],"")</f>
        <v/>
      </c>
      <c r="H824" s="12" t="str">
        <f>IF(Table2[[#This Row],[Period]]&lt;=$B$6,$B$8,"")</f>
        <v/>
      </c>
      <c r="I824" s="12" t="str">
        <f>IF(Table2[[#This Row],[Period]]&lt;=$B$6,Table2[[#This Row],[Beginning Balance]]-Table2[[#This Row],[Principal Payment]],"")</f>
        <v/>
      </c>
    </row>
    <row r="825" spans="4:9" x14ac:dyDescent="0.3">
      <c r="D825" t="str">
        <f t="shared" si="12"/>
        <v/>
      </c>
      <c r="E825" s="12" t="str">
        <f>IF(Table2[[#This Row],[Period]]&lt;=$B$6,IF(Table2[[#This Row],[Period]]=1,$B$4,I824),"")</f>
        <v/>
      </c>
      <c r="F825" s="12" t="str">
        <f>IF(Table2[[#This Row],[Period]]&lt;=$B$6,Table2[[#This Row],[Beginning Balance]]*$B$7,"")</f>
        <v/>
      </c>
      <c r="G825" s="12" t="str">
        <f>IF(Table2[[#This Row],[Period]]&lt;=$B$6,Table2[[#This Row],[Total Payment]]-Table2[[#This Row],[Interest Payment]],"")</f>
        <v/>
      </c>
      <c r="H825" s="12" t="str">
        <f>IF(Table2[[#This Row],[Period]]&lt;=$B$6,$B$8,"")</f>
        <v/>
      </c>
      <c r="I825" s="12" t="str">
        <f>IF(Table2[[#This Row],[Period]]&lt;=$B$6,Table2[[#This Row],[Beginning Balance]]-Table2[[#This Row],[Principal Payment]],"")</f>
        <v/>
      </c>
    </row>
    <row r="826" spans="4:9" x14ac:dyDescent="0.3">
      <c r="D826" t="str">
        <f t="shared" si="12"/>
        <v/>
      </c>
      <c r="E826" s="12" t="str">
        <f>IF(Table2[[#This Row],[Period]]&lt;=$B$6,IF(Table2[[#This Row],[Period]]=1,$B$4,I825),"")</f>
        <v/>
      </c>
      <c r="F826" s="12" t="str">
        <f>IF(Table2[[#This Row],[Period]]&lt;=$B$6,Table2[[#This Row],[Beginning Balance]]*$B$7,"")</f>
        <v/>
      </c>
      <c r="G826" s="12" t="str">
        <f>IF(Table2[[#This Row],[Period]]&lt;=$B$6,Table2[[#This Row],[Total Payment]]-Table2[[#This Row],[Interest Payment]],"")</f>
        <v/>
      </c>
      <c r="H826" s="12" t="str">
        <f>IF(Table2[[#This Row],[Period]]&lt;=$B$6,$B$8,"")</f>
        <v/>
      </c>
      <c r="I826" s="12" t="str">
        <f>IF(Table2[[#This Row],[Period]]&lt;=$B$6,Table2[[#This Row],[Beginning Balance]]-Table2[[#This Row],[Principal Payment]],"")</f>
        <v/>
      </c>
    </row>
    <row r="827" spans="4:9" x14ac:dyDescent="0.3">
      <c r="D827" t="str">
        <f t="shared" si="12"/>
        <v/>
      </c>
      <c r="E827" s="12" t="str">
        <f>IF(Table2[[#This Row],[Period]]&lt;=$B$6,IF(Table2[[#This Row],[Period]]=1,$B$4,I826),"")</f>
        <v/>
      </c>
      <c r="F827" s="12" t="str">
        <f>IF(Table2[[#This Row],[Period]]&lt;=$B$6,Table2[[#This Row],[Beginning Balance]]*$B$7,"")</f>
        <v/>
      </c>
      <c r="G827" s="12" t="str">
        <f>IF(Table2[[#This Row],[Period]]&lt;=$B$6,Table2[[#This Row],[Total Payment]]-Table2[[#This Row],[Interest Payment]],"")</f>
        <v/>
      </c>
      <c r="H827" s="12" t="str">
        <f>IF(Table2[[#This Row],[Period]]&lt;=$B$6,$B$8,"")</f>
        <v/>
      </c>
      <c r="I827" s="12" t="str">
        <f>IF(Table2[[#This Row],[Period]]&lt;=$B$6,Table2[[#This Row],[Beginning Balance]]-Table2[[#This Row],[Principal Payment]],"")</f>
        <v/>
      </c>
    </row>
    <row r="828" spans="4:9" x14ac:dyDescent="0.3">
      <c r="D828" t="str">
        <f t="shared" si="12"/>
        <v/>
      </c>
      <c r="E828" s="12" t="str">
        <f>IF(Table2[[#This Row],[Period]]&lt;=$B$6,IF(Table2[[#This Row],[Period]]=1,$B$4,I827),"")</f>
        <v/>
      </c>
      <c r="F828" s="12" t="str">
        <f>IF(Table2[[#This Row],[Period]]&lt;=$B$6,Table2[[#This Row],[Beginning Balance]]*$B$7,"")</f>
        <v/>
      </c>
      <c r="G828" s="12" t="str">
        <f>IF(Table2[[#This Row],[Period]]&lt;=$B$6,Table2[[#This Row],[Total Payment]]-Table2[[#This Row],[Interest Payment]],"")</f>
        <v/>
      </c>
      <c r="H828" s="12" t="str">
        <f>IF(Table2[[#This Row],[Period]]&lt;=$B$6,$B$8,"")</f>
        <v/>
      </c>
      <c r="I828" s="12" t="str">
        <f>IF(Table2[[#This Row],[Period]]&lt;=$B$6,Table2[[#This Row],[Beginning Balance]]-Table2[[#This Row],[Principal Payment]],"")</f>
        <v/>
      </c>
    </row>
    <row r="829" spans="4:9" x14ac:dyDescent="0.3">
      <c r="D829" t="str">
        <f t="shared" si="12"/>
        <v/>
      </c>
      <c r="E829" s="12" t="str">
        <f>IF(Table2[[#This Row],[Period]]&lt;=$B$6,IF(Table2[[#This Row],[Period]]=1,$B$4,I828),"")</f>
        <v/>
      </c>
      <c r="F829" s="12" t="str">
        <f>IF(Table2[[#This Row],[Period]]&lt;=$B$6,Table2[[#This Row],[Beginning Balance]]*$B$7,"")</f>
        <v/>
      </c>
      <c r="G829" s="12" t="str">
        <f>IF(Table2[[#This Row],[Period]]&lt;=$B$6,Table2[[#This Row],[Total Payment]]-Table2[[#This Row],[Interest Payment]],"")</f>
        <v/>
      </c>
      <c r="H829" s="12" t="str">
        <f>IF(Table2[[#This Row],[Period]]&lt;=$B$6,$B$8,"")</f>
        <v/>
      </c>
      <c r="I829" s="12" t="str">
        <f>IF(Table2[[#This Row],[Period]]&lt;=$B$6,Table2[[#This Row],[Beginning Balance]]-Table2[[#This Row],[Principal Payment]],"")</f>
        <v/>
      </c>
    </row>
    <row r="830" spans="4:9" x14ac:dyDescent="0.3">
      <c r="D830" t="str">
        <f t="shared" si="12"/>
        <v/>
      </c>
      <c r="E830" s="12" t="str">
        <f>IF(Table2[[#This Row],[Period]]&lt;=$B$6,IF(Table2[[#This Row],[Period]]=1,$B$4,I829),"")</f>
        <v/>
      </c>
      <c r="F830" s="12" t="str">
        <f>IF(Table2[[#This Row],[Period]]&lt;=$B$6,Table2[[#This Row],[Beginning Balance]]*$B$7,"")</f>
        <v/>
      </c>
      <c r="G830" s="12" t="str">
        <f>IF(Table2[[#This Row],[Period]]&lt;=$B$6,Table2[[#This Row],[Total Payment]]-Table2[[#This Row],[Interest Payment]],"")</f>
        <v/>
      </c>
      <c r="H830" s="12" t="str">
        <f>IF(Table2[[#This Row],[Period]]&lt;=$B$6,$B$8,"")</f>
        <v/>
      </c>
      <c r="I830" s="12" t="str">
        <f>IF(Table2[[#This Row],[Period]]&lt;=$B$6,Table2[[#This Row],[Beginning Balance]]-Table2[[#This Row],[Principal Payment]],"")</f>
        <v/>
      </c>
    </row>
    <row r="831" spans="4:9" x14ac:dyDescent="0.3">
      <c r="D831" t="str">
        <f t="shared" si="12"/>
        <v/>
      </c>
      <c r="E831" s="12" t="str">
        <f>IF(Table2[[#This Row],[Period]]&lt;=$B$6,IF(Table2[[#This Row],[Period]]=1,$B$4,I830),"")</f>
        <v/>
      </c>
      <c r="F831" s="12" t="str">
        <f>IF(Table2[[#This Row],[Period]]&lt;=$B$6,Table2[[#This Row],[Beginning Balance]]*$B$7,"")</f>
        <v/>
      </c>
      <c r="G831" s="12" t="str">
        <f>IF(Table2[[#This Row],[Period]]&lt;=$B$6,Table2[[#This Row],[Total Payment]]-Table2[[#This Row],[Interest Payment]],"")</f>
        <v/>
      </c>
      <c r="H831" s="12" t="str">
        <f>IF(Table2[[#This Row],[Period]]&lt;=$B$6,$B$8,"")</f>
        <v/>
      </c>
      <c r="I831" s="12" t="str">
        <f>IF(Table2[[#This Row],[Period]]&lt;=$B$6,Table2[[#This Row],[Beginning Balance]]-Table2[[#This Row],[Principal Payment]],"")</f>
        <v/>
      </c>
    </row>
    <row r="832" spans="4:9" x14ac:dyDescent="0.3">
      <c r="D832" t="str">
        <f t="shared" si="12"/>
        <v/>
      </c>
      <c r="E832" s="12" t="str">
        <f>IF(Table2[[#This Row],[Period]]&lt;=$B$6,IF(Table2[[#This Row],[Period]]=1,$B$4,I831),"")</f>
        <v/>
      </c>
      <c r="F832" s="12" t="str">
        <f>IF(Table2[[#This Row],[Period]]&lt;=$B$6,Table2[[#This Row],[Beginning Balance]]*$B$7,"")</f>
        <v/>
      </c>
      <c r="G832" s="12" t="str">
        <f>IF(Table2[[#This Row],[Period]]&lt;=$B$6,Table2[[#This Row],[Total Payment]]-Table2[[#This Row],[Interest Payment]],"")</f>
        <v/>
      </c>
      <c r="H832" s="12" t="str">
        <f>IF(Table2[[#This Row],[Period]]&lt;=$B$6,$B$8,"")</f>
        <v/>
      </c>
      <c r="I832" s="12" t="str">
        <f>IF(Table2[[#This Row],[Period]]&lt;=$B$6,Table2[[#This Row],[Beginning Balance]]-Table2[[#This Row],[Principal Payment]],"")</f>
        <v/>
      </c>
    </row>
    <row r="833" spans="4:9" x14ac:dyDescent="0.3">
      <c r="D833" t="str">
        <f t="shared" si="12"/>
        <v/>
      </c>
      <c r="E833" s="12" t="str">
        <f>IF(Table2[[#This Row],[Period]]&lt;=$B$6,IF(Table2[[#This Row],[Period]]=1,$B$4,I832),"")</f>
        <v/>
      </c>
      <c r="F833" s="12" t="str">
        <f>IF(Table2[[#This Row],[Period]]&lt;=$B$6,Table2[[#This Row],[Beginning Balance]]*$B$7,"")</f>
        <v/>
      </c>
      <c r="G833" s="12" t="str">
        <f>IF(Table2[[#This Row],[Period]]&lt;=$B$6,Table2[[#This Row],[Total Payment]]-Table2[[#This Row],[Interest Payment]],"")</f>
        <v/>
      </c>
      <c r="H833" s="12" t="str">
        <f>IF(Table2[[#This Row],[Period]]&lt;=$B$6,$B$8,"")</f>
        <v/>
      </c>
      <c r="I833" s="12" t="str">
        <f>IF(Table2[[#This Row],[Period]]&lt;=$B$6,Table2[[#This Row],[Beginning Balance]]-Table2[[#This Row],[Principal Payment]],"")</f>
        <v/>
      </c>
    </row>
    <row r="834" spans="4:9" x14ac:dyDescent="0.3">
      <c r="D834" t="str">
        <f t="shared" ref="D834:D897" si="13">IF(ROW(D834)-1 &lt;=$B$6,ROW(D834)-1,"")</f>
        <v/>
      </c>
      <c r="E834" s="12" t="str">
        <f>IF(Table2[[#This Row],[Period]]&lt;=$B$6,IF(Table2[[#This Row],[Period]]=1,$B$4,I833),"")</f>
        <v/>
      </c>
      <c r="F834" s="12" t="str">
        <f>IF(Table2[[#This Row],[Period]]&lt;=$B$6,Table2[[#This Row],[Beginning Balance]]*$B$7,"")</f>
        <v/>
      </c>
      <c r="G834" s="12" t="str">
        <f>IF(Table2[[#This Row],[Period]]&lt;=$B$6,Table2[[#This Row],[Total Payment]]-Table2[[#This Row],[Interest Payment]],"")</f>
        <v/>
      </c>
      <c r="H834" s="12" t="str">
        <f>IF(Table2[[#This Row],[Period]]&lt;=$B$6,$B$8,"")</f>
        <v/>
      </c>
      <c r="I834" s="12" t="str">
        <f>IF(Table2[[#This Row],[Period]]&lt;=$B$6,Table2[[#This Row],[Beginning Balance]]-Table2[[#This Row],[Principal Payment]],"")</f>
        <v/>
      </c>
    </row>
    <row r="835" spans="4:9" x14ac:dyDescent="0.3">
      <c r="D835" t="str">
        <f t="shared" si="13"/>
        <v/>
      </c>
      <c r="E835" s="12" t="str">
        <f>IF(Table2[[#This Row],[Period]]&lt;=$B$6,IF(Table2[[#This Row],[Period]]=1,$B$4,I834),"")</f>
        <v/>
      </c>
      <c r="F835" s="12" t="str">
        <f>IF(Table2[[#This Row],[Period]]&lt;=$B$6,Table2[[#This Row],[Beginning Balance]]*$B$7,"")</f>
        <v/>
      </c>
      <c r="G835" s="12" t="str">
        <f>IF(Table2[[#This Row],[Period]]&lt;=$B$6,Table2[[#This Row],[Total Payment]]-Table2[[#This Row],[Interest Payment]],"")</f>
        <v/>
      </c>
      <c r="H835" s="12" t="str">
        <f>IF(Table2[[#This Row],[Period]]&lt;=$B$6,$B$8,"")</f>
        <v/>
      </c>
      <c r="I835" s="12" t="str">
        <f>IF(Table2[[#This Row],[Period]]&lt;=$B$6,Table2[[#This Row],[Beginning Balance]]-Table2[[#This Row],[Principal Payment]],"")</f>
        <v/>
      </c>
    </row>
    <row r="836" spans="4:9" x14ac:dyDescent="0.3">
      <c r="D836" t="str">
        <f t="shared" si="13"/>
        <v/>
      </c>
      <c r="E836" s="12" t="str">
        <f>IF(Table2[[#This Row],[Period]]&lt;=$B$6,IF(Table2[[#This Row],[Period]]=1,$B$4,I835),"")</f>
        <v/>
      </c>
      <c r="F836" s="12" t="str">
        <f>IF(Table2[[#This Row],[Period]]&lt;=$B$6,Table2[[#This Row],[Beginning Balance]]*$B$7,"")</f>
        <v/>
      </c>
      <c r="G836" s="12" t="str">
        <f>IF(Table2[[#This Row],[Period]]&lt;=$B$6,Table2[[#This Row],[Total Payment]]-Table2[[#This Row],[Interest Payment]],"")</f>
        <v/>
      </c>
      <c r="H836" s="12" t="str">
        <f>IF(Table2[[#This Row],[Period]]&lt;=$B$6,$B$8,"")</f>
        <v/>
      </c>
      <c r="I836" s="12" t="str">
        <f>IF(Table2[[#This Row],[Period]]&lt;=$B$6,Table2[[#This Row],[Beginning Balance]]-Table2[[#This Row],[Principal Payment]],"")</f>
        <v/>
      </c>
    </row>
    <row r="837" spans="4:9" x14ac:dyDescent="0.3">
      <c r="D837" t="str">
        <f t="shared" si="13"/>
        <v/>
      </c>
      <c r="E837" s="12" t="str">
        <f>IF(Table2[[#This Row],[Period]]&lt;=$B$6,IF(Table2[[#This Row],[Period]]=1,$B$4,I836),"")</f>
        <v/>
      </c>
      <c r="F837" s="12" t="str">
        <f>IF(Table2[[#This Row],[Period]]&lt;=$B$6,Table2[[#This Row],[Beginning Balance]]*$B$7,"")</f>
        <v/>
      </c>
      <c r="G837" s="12" t="str">
        <f>IF(Table2[[#This Row],[Period]]&lt;=$B$6,Table2[[#This Row],[Total Payment]]-Table2[[#This Row],[Interest Payment]],"")</f>
        <v/>
      </c>
      <c r="H837" s="12" t="str">
        <f>IF(Table2[[#This Row],[Period]]&lt;=$B$6,$B$8,"")</f>
        <v/>
      </c>
      <c r="I837" s="12" t="str">
        <f>IF(Table2[[#This Row],[Period]]&lt;=$B$6,Table2[[#This Row],[Beginning Balance]]-Table2[[#This Row],[Principal Payment]],"")</f>
        <v/>
      </c>
    </row>
    <row r="838" spans="4:9" x14ac:dyDescent="0.3">
      <c r="D838" t="str">
        <f t="shared" si="13"/>
        <v/>
      </c>
      <c r="E838" s="12" t="str">
        <f>IF(Table2[[#This Row],[Period]]&lt;=$B$6,IF(Table2[[#This Row],[Period]]=1,$B$4,I837),"")</f>
        <v/>
      </c>
      <c r="F838" s="12" t="str">
        <f>IF(Table2[[#This Row],[Period]]&lt;=$B$6,Table2[[#This Row],[Beginning Balance]]*$B$7,"")</f>
        <v/>
      </c>
      <c r="G838" s="12" t="str">
        <f>IF(Table2[[#This Row],[Period]]&lt;=$B$6,Table2[[#This Row],[Total Payment]]-Table2[[#This Row],[Interest Payment]],"")</f>
        <v/>
      </c>
      <c r="H838" s="12" t="str">
        <f>IF(Table2[[#This Row],[Period]]&lt;=$B$6,$B$8,"")</f>
        <v/>
      </c>
      <c r="I838" s="12" t="str">
        <f>IF(Table2[[#This Row],[Period]]&lt;=$B$6,Table2[[#This Row],[Beginning Balance]]-Table2[[#This Row],[Principal Payment]],"")</f>
        <v/>
      </c>
    </row>
    <row r="839" spans="4:9" x14ac:dyDescent="0.3">
      <c r="D839" t="str">
        <f t="shared" si="13"/>
        <v/>
      </c>
      <c r="E839" s="12" t="str">
        <f>IF(Table2[[#This Row],[Period]]&lt;=$B$6,IF(Table2[[#This Row],[Period]]=1,$B$4,I838),"")</f>
        <v/>
      </c>
      <c r="F839" s="12" t="str">
        <f>IF(Table2[[#This Row],[Period]]&lt;=$B$6,Table2[[#This Row],[Beginning Balance]]*$B$7,"")</f>
        <v/>
      </c>
      <c r="G839" s="12" t="str">
        <f>IF(Table2[[#This Row],[Period]]&lt;=$B$6,Table2[[#This Row],[Total Payment]]-Table2[[#This Row],[Interest Payment]],"")</f>
        <v/>
      </c>
      <c r="H839" s="12" t="str">
        <f>IF(Table2[[#This Row],[Period]]&lt;=$B$6,$B$8,"")</f>
        <v/>
      </c>
      <c r="I839" s="12" t="str">
        <f>IF(Table2[[#This Row],[Period]]&lt;=$B$6,Table2[[#This Row],[Beginning Balance]]-Table2[[#This Row],[Principal Payment]],"")</f>
        <v/>
      </c>
    </row>
    <row r="840" spans="4:9" x14ac:dyDescent="0.3">
      <c r="D840" t="str">
        <f t="shared" si="13"/>
        <v/>
      </c>
      <c r="E840" s="12" t="str">
        <f>IF(Table2[[#This Row],[Period]]&lt;=$B$6,IF(Table2[[#This Row],[Period]]=1,$B$4,I839),"")</f>
        <v/>
      </c>
      <c r="F840" s="12" t="str">
        <f>IF(Table2[[#This Row],[Period]]&lt;=$B$6,Table2[[#This Row],[Beginning Balance]]*$B$7,"")</f>
        <v/>
      </c>
      <c r="G840" s="12" t="str">
        <f>IF(Table2[[#This Row],[Period]]&lt;=$B$6,Table2[[#This Row],[Total Payment]]-Table2[[#This Row],[Interest Payment]],"")</f>
        <v/>
      </c>
      <c r="H840" s="12" t="str">
        <f>IF(Table2[[#This Row],[Period]]&lt;=$B$6,$B$8,"")</f>
        <v/>
      </c>
      <c r="I840" s="12" t="str">
        <f>IF(Table2[[#This Row],[Period]]&lt;=$B$6,Table2[[#This Row],[Beginning Balance]]-Table2[[#This Row],[Principal Payment]],"")</f>
        <v/>
      </c>
    </row>
    <row r="841" spans="4:9" x14ac:dyDescent="0.3">
      <c r="D841" t="str">
        <f t="shared" si="13"/>
        <v/>
      </c>
      <c r="E841" s="12" t="str">
        <f>IF(Table2[[#This Row],[Period]]&lt;=$B$6,IF(Table2[[#This Row],[Period]]=1,$B$4,I840),"")</f>
        <v/>
      </c>
      <c r="F841" s="12" t="str">
        <f>IF(Table2[[#This Row],[Period]]&lt;=$B$6,Table2[[#This Row],[Beginning Balance]]*$B$7,"")</f>
        <v/>
      </c>
      <c r="G841" s="12" t="str">
        <f>IF(Table2[[#This Row],[Period]]&lt;=$B$6,Table2[[#This Row],[Total Payment]]-Table2[[#This Row],[Interest Payment]],"")</f>
        <v/>
      </c>
      <c r="H841" s="12" t="str">
        <f>IF(Table2[[#This Row],[Period]]&lt;=$B$6,$B$8,"")</f>
        <v/>
      </c>
      <c r="I841" s="12" t="str">
        <f>IF(Table2[[#This Row],[Period]]&lt;=$B$6,Table2[[#This Row],[Beginning Balance]]-Table2[[#This Row],[Principal Payment]],"")</f>
        <v/>
      </c>
    </row>
    <row r="842" spans="4:9" x14ac:dyDescent="0.3">
      <c r="D842" t="str">
        <f t="shared" si="13"/>
        <v/>
      </c>
      <c r="E842" s="12" t="str">
        <f>IF(Table2[[#This Row],[Period]]&lt;=$B$6,IF(Table2[[#This Row],[Period]]=1,$B$4,I841),"")</f>
        <v/>
      </c>
      <c r="F842" s="12" t="str">
        <f>IF(Table2[[#This Row],[Period]]&lt;=$B$6,Table2[[#This Row],[Beginning Balance]]*$B$7,"")</f>
        <v/>
      </c>
      <c r="G842" s="12" t="str">
        <f>IF(Table2[[#This Row],[Period]]&lt;=$B$6,Table2[[#This Row],[Total Payment]]-Table2[[#This Row],[Interest Payment]],"")</f>
        <v/>
      </c>
      <c r="H842" s="12" t="str">
        <f>IF(Table2[[#This Row],[Period]]&lt;=$B$6,$B$8,"")</f>
        <v/>
      </c>
      <c r="I842" s="12" t="str">
        <f>IF(Table2[[#This Row],[Period]]&lt;=$B$6,Table2[[#This Row],[Beginning Balance]]-Table2[[#This Row],[Principal Payment]],"")</f>
        <v/>
      </c>
    </row>
    <row r="843" spans="4:9" x14ac:dyDescent="0.3">
      <c r="D843" t="str">
        <f t="shared" si="13"/>
        <v/>
      </c>
      <c r="E843" s="12" t="str">
        <f>IF(Table2[[#This Row],[Period]]&lt;=$B$6,IF(Table2[[#This Row],[Period]]=1,$B$4,I842),"")</f>
        <v/>
      </c>
      <c r="F843" s="12" t="str">
        <f>IF(Table2[[#This Row],[Period]]&lt;=$B$6,Table2[[#This Row],[Beginning Balance]]*$B$7,"")</f>
        <v/>
      </c>
      <c r="G843" s="12" t="str">
        <f>IF(Table2[[#This Row],[Period]]&lt;=$B$6,Table2[[#This Row],[Total Payment]]-Table2[[#This Row],[Interest Payment]],"")</f>
        <v/>
      </c>
      <c r="H843" s="12" t="str">
        <f>IF(Table2[[#This Row],[Period]]&lt;=$B$6,$B$8,"")</f>
        <v/>
      </c>
      <c r="I843" s="12" t="str">
        <f>IF(Table2[[#This Row],[Period]]&lt;=$B$6,Table2[[#This Row],[Beginning Balance]]-Table2[[#This Row],[Principal Payment]],"")</f>
        <v/>
      </c>
    </row>
    <row r="844" spans="4:9" x14ac:dyDescent="0.3">
      <c r="D844" t="str">
        <f t="shared" si="13"/>
        <v/>
      </c>
      <c r="E844" s="12" t="str">
        <f>IF(Table2[[#This Row],[Period]]&lt;=$B$6,IF(Table2[[#This Row],[Period]]=1,$B$4,I843),"")</f>
        <v/>
      </c>
      <c r="F844" s="12" t="str">
        <f>IF(Table2[[#This Row],[Period]]&lt;=$B$6,Table2[[#This Row],[Beginning Balance]]*$B$7,"")</f>
        <v/>
      </c>
      <c r="G844" s="12" t="str">
        <f>IF(Table2[[#This Row],[Period]]&lt;=$B$6,Table2[[#This Row],[Total Payment]]-Table2[[#This Row],[Interest Payment]],"")</f>
        <v/>
      </c>
      <c r="H844" s="12" t="str">
        <f>IF(Table2[[#This Row],[Period]]&lt;=$B$6,$B$8,"")</f>
        <v/>
      </c>
      <c r="I844" s="12" t="str">
        <f>IF(Table2[[#This Row],[Period]]&lt;=$B$6,Table2[[#This Row],[Beginning Balance]]-Table2[[#This Row],[Principal Payment]],"")</f>
        <v/>
      </c>
    </row>
    <row r="845" spans="4:9" x14ac:dyDescent="0.3">
      <c r="D845" t="str">
        <f t="shared" si="13"/>
        <v/>
      </c>
      <c r="E845" s="12" t="str">
        <f>IF(Table2[[#This Row],[Period]]&lt;=$B$6,IF(Table2[[#This Row],[Period]]=1,$B$4,I844),"")</f>
        <v/>
      </c>
      <c r="F845" s="12" t="str">
        <f>IF(Table2[[#This Row],[Period]]&lt;=$B$6,Table2[[#This Row],[Beginning Balance]]*$B$7,"")</f>
        <v/>
      </c>
      <c r="G845" s="12" t="str">
        <f>IF(Table2[[#This Row],[Period]]&lt;=$B$6,Table2[[#This Row],[Total Payment]]-Table2[[#This Row],[Interest Payment]],"")</f>
        <v/>
      </c>
      <c r="H845" s="12" t="str">
        <f>IF(Table2[[#This Row],[Period]]&lt;=$B$6,$B$8,"")</f>
        <v/>
      </c>
      <c r="I845" s="12" t="str">
        <f>IF(Table2[[#This Row],[Period]]&lt;=$B$6,Table2[[#This Row],[Beginning Balance]]-Table2[[#This Row],[Principal Payment]],"")</f>
        <v/>
      </c>
    </row>
    <row r="846" spans="4:9" x14ac:dyDescent="0.3">
      <c r="D846" t="str">
        <f t="shared" si="13"/>
        <v/>
      </c>
      <c r="E846" s="12" t="str">
        <f>IF(Table2[[#This Row],[Period]]&lt;=$B$6,IF(Table2[[#This Row],[Period]]=1,$B$4,I845),"")</f>
        <v/>
      </c>
      <c r="F846" s="12" t="str">
        <f>IF(Table2[[#This Row],[Period]]&lt;=$B$6,Table2[[#This Row],[Beginning Balance]]*$B$7,"")</f>
        <v/>
      </c>
      <c r="G846" s="12" t="str">
        <f>IF(Table2[[#This Row],[Period]]&lt;=$B$6,Table2[[#This Row],[Total Payment]]-Table2[[#This Row],[Interest Payment]],"")</f>
        <v/>
      </c>
      <c r="H846" s="12" t="str">
        <f>IF(Table2[[#This Row],[Period]]&lt;=$B$6,$B$8,"")</f>
        <v/>
      </c>
      <c r="I846" s="12" t="str">
        <f>IF(Table2[[#This Row],[Period]]&lt;=$B$6,Table2[[#This Row],[Beginning Balance]]-Table2[[#This Row],[Principal Payment]],"")</f>
        <v/>
      </c>
    </row>
    <row r="847" spans="4:9" x14ac:dyDescent="0.3">
      <c r="D847" t="str">
        <f t="shared" si="13"/>
        <v/>
      </c>
      <c r="E847" s="12" t="str">
        <f>IF(Table2[[#This Row],[Period]]&lt;=$B$6,IF(Table2[[#This Row],[Period]]=1,$B$4,I846),"")</f>
        <v/>
      </c>
      <c r="F847" s="12" t="str">
        <f>IF(Table2[[#This Row],[Period]]&lt;=$B$6,Table2[[#This Row],[Beginning Balance]]*$B$7,"")</f>
        <v/>
      </c>
      <c r="G847" s="12" t="str">
        <f>IF(Table2[[#This Row],[Period]]&lt;=$B$6,Table2[[#This Row],[Total Payment]]-Table2[[#This Row],[Interest Payment]],"")</f>
        <v/>
      </c>
      <c r="H847" s="12" t="str">
        <f>IF(Table2[[#This Row],[Period]]&lt;=$B$6,$B$8,"")</f>
        <v/>
      </c>
      <c r="I847" s="12" t="str">
        <f>IF(Table2[[#This Row],[Period]]&lt;=$B$6,Table2[[#This Row],[Beginning Balance]]-Table2[[#This Row],[Principal Payment]],"")</f>
        <v/>
      </c>
    </row>
    <row r="848" spans="4:9" x14ac:dyDescent="0.3">
      <c r="D848" t="str">
        <f t="shared" si="13"/>
        <v/>
      </c>
      <c r="E848" s="12" t="str">
        <f>IF(Table2[[#This Row],[Period]]&lt;=$B$6,IF(Table2[[#This Row],[Period]]=1,$B$4,I847),"")</f>
        <v/>
      </c>
      <c r="F848" s="12" t="str">
        <f>IF(Table2[[#This Row],[Period]]&lt;=$B$6,Table2[[#This Row],[Beginning Balance]]*$B$7,"")</f>
        <v/>
      </c>
      <c r="G848" s="12" t="str">
        <f>IF(Table2[[#This Row],[Period]]&lt;=$B$6,Table2[[#This Row],[Total Payment]]-Table2[[#This Row],[Interest Payment]],"")</f>
        <v/>
      </c>
      <c r="H848" s="12" t="str">
        <f>IF(Table2[[#This Row],[Period]]&lt;=$B$6,$B$8,"")</f>
        <v/>
      </c>
      <c r="I848" s="12" t="str">
        <f>IF(Table2[[#This Row],[Period]]&lt;=$B$6,Table2[[#This Row],[Beginning Balance]]-Table2[[#This Row],[Principal Payment]],"")</f>
        <v/>
      </c>
    </row>
    <row r="849" spans="4:9" x14ac:dyDescent="0.3">
      <c r="D849" t="str">
        <f t="shared" si="13"/>
        <v/>
      </c>
      <c r="E849" s="12" t="str">
        <f>IF(Table2[[#This Row],[Period]]&lt;=$B$6,IF(Table2[[#This Row],[Period]]=1,$B$4,I848),"")</f>
        <v/>
      </c>
      <c r="F849" s="12" t="str">
        <f>IF(Table2[[#This Row],[Period]]&lt;=$B$6,Table2[[#This Row],[Beginning Balance]]*$B$7,"")</f>
        <v/>
      </c>
      <c r="G849" s="12" t="str">
        <f>IF(Table2[[#This Row],[Period]]&lt;=$B$6,Table2[[#This Row],[Total Payment]]-Table2[[#This Row],[Interest Payment]],"")</f>
        <v/>
      </c>
      <c r="H849" s="12" t="str">
        <f>IF(Table2[[#This Row],[Period]]&lt;=$B$6,$B$8,"")</f>
        <v/>
      </c>
      <c r="I849" s="12" t="str">
        <f>IF(Table2[[#This Row],[Period]]&lt;=$B$6,Table2[[#This Row],[Beginning Balance]]-Table2[[#This Row],[Principal Payment]],"")</f>
        <v/>
      </c>
    </row>
    <row r="850" spans="4:9" x14ac:dyDescent="0.3">
      <c r="D850" t="str">
        <f t="shared" si="13"/>
        <v/>
      </c>
      <c r="E850" s="12" t="str">
        <f>IF(Table2[[#This Row],[Period]]&lt;=$B$6,IF(Table2[[#This Row],[Period]]=1,$B$4,I849),"")</f>
        <v/>
      </c>
      <c r="F850" s="12" t="str">
        <f>IF(Table2[[#This Row],[Period]]&lt;=$B$6,Table2[[#This Row],[Beginning Balance]]*$B$7,"")</f>
        <v/>
      </c>
      <c r="G850" s="12" t="str">
        <f>IF(Table2[[#This Row],[Period]]&lt;=$B$6,Table2[[#This Row],[Total Payment]]-Table2[[#This Row],[Interest Payment]],"")</f>
        <v/>
      </c>
      <c r="H850" s="12" t="str">
        <f>IF(Table2[[#This Row],[Period]]&lt;=$B$6,$B$8,"")</f>
        <v/>
      </c>
      <c r="I850" s="12" t="str">
        <f>IF(Table2[[#This Row],[Period]]&lt;=$B$6,Table2[[#This Row],[Beginning Balance]]-Table2[[#This Row],[Principal Payment]],"")</f>
        <v/>
      </c>
    </row>
    <row r="851" spans="4:9" x14ac:dyDescent="0.3">
      <c r="D851" t="str">
        <f t="shared" si="13"/>
        <v/>
      </c>
      <c r="E851" s="12" t="str">
        <f>IF(Table2[[#This Row],[Period]]&lt;=$B$6,IF(Table2[[#This Row],[Period]]=1,$B$4,I850),"")</f>
        <v/>
      </c>
      <c r="F851" s="12" t="str">
        <f>IF(Table2[[#This Row],[Period]]&lt;=$B$6,Table2[[#This Row],[Beginning Balance]]*$B$7,"")</f>
        <v/>
      </c>
      <c r="G851" s="12" t="str">
        <f>IF(Table2[[#This Row],[Period]]&lt;=$B$6,Table2[[#This Row],[Total Payment]]-Table2[[#This Row],[Interest Payment]],"")</f>
        <v/>
      </c>
      <c r="H851" s="12" t="str">
        <f>IF(Table2[[#This Row],[Period]]&lt;=$B$6,$B$8,"")</f>
        <v/>
      </c>
      <c r="I851" s="12" t="str">
        <f>IF(Table2[[#This Row],[Period]]&lt;=$B$6,Table2[[#This Row],[Beginning Balance]]-Table2[[#This Row],[Principal Payment]],"")</f>
        <v/>
      </c>
    </row>
    <row r="852" spans="4:9" x14ac:dyDescent="0.3">
      <c r="D852" t="str">
        <f t="shared" si="13"/>
        <v/>
      </c>
      <c r="E852" s="12" t="str">
        <f>IF(Table2[[#This Row],[Period]]&lt;=$B$6,IF(Table2[[#This Row],[Period]]=1,$B$4,I851),"")</f>
        <v/>
      </c>
      <c r="F852" s="12" t="str">
        <f>IF(Table2[[#This Row],[Period]]&lt;=$B$6,Table2[[#This Row],[Beginning Balance]]*$B$7,"")</f>
        <v/>
      </c>
      <c r="G852" s="12" t="str">
        <f>IF(Table2[[#This Row],[Period]]&lt;=$B$6,Table2[[#This Row],[Total Payment]]-Table2[[#This Row],[Interest Payment]],"")</f>
        <v/>
      </c>
      <c r="H852" s="12" t="str">
        <f>IF(Table2[[#This Row],[Period]]&lt;=$B$6,$B$8,"")</f>
        <v/>
      </c>
      <c r="I852" s="12" t="str">
        <f>IF(Table2[[#This Row],[Period]]&lt;=$B$6,Table2[[#This Row],[Beginning Balance]]-Table2[[#This Row],[Principal Payment]],"")</f>
        <v/>
      </c>
    </row>
    <row r="853" spans="4:9" x14ac:dyDescent="0.3">
      <c r="D853" t="str">
        <f t="shared" si="13"/>
        <v/>
      </c>
      <c r="E853" s="12" t="str">
        <f>IF(Table2[[#This Row],[Period]]&lt;=$B$6,IF(Table2[[#This Row],[Period]]=1,$B$4,I852),"")</f>
        <v/>
      </c>
      <c r="F853" s="12" t="str">
        <f>IF(Table2[[#This Row],[Period]]&lt;=$B$6,Table2[[#This Row],[Beginning Balance]]*$B$7,"")</f>
        <v/>
      </c>
      <c r="G853" s="12" t="str">
        <f>IF(Table2[[#This Row],[Period]]&lt;=$B$6,Table2[[#This Row],[Total Payment]]-Table2[[#This Row],[Interest Payment]],"")</f>
        <v/>
      </c>
      <c r="H853" s="12" t="str">
        <f>IF(Table2[[#This Row],[Period]]&lt;=$B$6,$B$8,"")</f>
        <v/>
      </c>
      <c r="I853" s="12" t="str">
        <f>IF(Table2[[#This Row],[Period]]&lt;=$B$6,Table2[[#This Row],[Beginning Balance]]-Table2[[#This Row],[Principal Payment]],"")</f>
        <v/>
      </c>
    </row>
    <row r="854" spans="4:9" x14ac:dyDescent="0.3">
      <c r="D854" t="str">
        <f t="shared" si="13"/>
        <v/>
      </c>
      <c r="E854" s="12" t="str">
        <f>IF(Table2[[#This Row],[Period]]&lt;=$B$6,IF(Table2[[#This Row],[Period]]=1,$B$4,I853),"")</f>
        <v/>
      </c>
      <c r="F854" s="12" t="str">
        <f>IF(Table2[[#This Row],[Period]]&lt;=$B$6,Table2[[#This Row],[Beginning Balance]]*$B$7,"")</f>
        <v/>
      </c>
      <c r="G854" s="12" t="str">
        <f>IF(Table2[[#This Row],[Period]]&lt;=$B$6,Table2[[#This Row],[Total Payment]]-Table2[[#This Row],[Interest Payment]],"")</f>
        <v/>
      </c>
      <c r="H854" s="12" t="str">
        <f>IF(Table2[[#This Row],[Period]]&lt;=$B$6,$B$8,"")</f>
        <v/>
      </c>
      <c r="I854" s="12" t="str">
        <f>IF(Table2[[#This Row],[Period]]&lt;=$B$6,Table2[[#This Row],[Beginning Balance]]-Table2[[#This Row],[Principal Payment]],"")</f>
        <v/>
      </c>
    </row>
    <row r="855" spans="4:9" x14ac:dyDescent="0.3">
      <c r="D855" t="str">
        <f t="shared" si="13"/>
        <v/>
      </c>
      <c r="E855" s="12" t="str">
        <f>IF(Table2[[#This Row],[Period]]&lt;=$B$6,IF(Table2[[#This Row],[Period]]=1,$B$4,I854),"")</f>
        <v/>
      </c>
      <c r="F855" s="12" t="str">
        <f>IF(Table2[[#This Row],[Period]]&lt;=$B$6,Table2[[#This Row],[Beginning Balance]]*$B$7,"")</f>
        <v/>
      </c>
      <c r="G855" s="12" t="str">
        <f>IF(Table2[[#This Row],[Period]]&lt;=$B$6,Table2[[#This Row],[Total Payment]]-Table2[[#This Row],[Interest Payment]],"")</f>
        <v/>
      </c>
      <c r="H855" s="12" t="str">
        <f>IF(Table2[[#This Row],[Period]]&lt;=$B$6,$B$8,"")</f>
        <v/>
      </c>
      <c r="I855" s="12" t="str">
        <f>IF(Table2[[#This Row],[Period]]&lt;=$B$6,Table2[[#This Row],[Beginning Balance]]-Table2[[#This Row],[Principal Payment]],"")</f>
        <v/>
      </c>
    </row>
    <row r="856" spans="4:9" x14ac:dyDescent="0.3">
      <c r="D856" t="str">
        <f t="shared" si="13"/>
        <v/>
      </c>
      <c r="E856" s="12" t="str">
        <f>IF(Table2[[#This Row],[Period]]&lt;=$B$6,IF(Table2[[#This Row],[Period]]=1,$B$4,I855),"")</f>
        <v/>
      </c>
      <c r="F856" s="12" t="str">
        <f>IF(Table2[[#This Row],[Period]]&lt;=$B$6,Table2[[#This Row],[Beginning Balance]]*$B$7,"")</f>
        <v/>
      </c>
      <c r="G856" s="12" t="str">
        <f>IF(Table2[[#This Row],[Period]]&lt;=$B$6,Table2[[#This Row],[Total Payment]]-Table2[[#This Row],[Interest Payment]],"")</f>
        <v/>
      </c>
      <c r="H856" s="12" t="str">
        <f>IF(Table2[[#This Row],[Period]]&lt;=$B$6,$B$8,"")</f>
        <v/>
      </c>
      <c r="I856" s="12" t="str">
        <f>IF(Table2[[#This Row],[Period]]&lt;=$B$6,Table2[[#This Row],[Beginning Balance]]-Table2[[#This Row],[Principal Payment]],"")</f>
        <v/>
      </c>
    </row>
    <row r="857" spans="4:9" x14ac:dyDescent="0.3">
      <c r="D857" t="str">
        <f t="shared" si="13"/>
        <v/>
      </c>
      <c r="E857" s="12" t="str">
        <f>IF(Table2[[#This Row],[Period]]&lt;=$B$6,IF(Table2[[#This Row],[Period]]=1,$B$4,I856),"")</f>
        <v/>
      </c>
      <c r="F857" s="12" t="str">
        <f>IF(Table2[[#This Row],[Period]]&lt;=$B$6,Table2[[#This Row],[Beginning Balance]]*$B$7,"")</f>
        <v/>
      </c>
      <c r="G857" s="12" t="str">
        <f>IF(Table2[[#This Row],[Period]]&lt;=$B$6,Table2[[#This Row],[Total Payment]]-Table2[[#This Row],[Interest Payment]],"")</f>
        <v/>
      </c>
      <c r="H857" s="12" t="str">
        <f>IF(Table2[[#This Row],[Period]]&lt;=$B$6,$B$8,"")</f>
        <v/>
      </c>
      <c r="I857" s="12" t="str">
        <f>IF(Table2[[#This Row],[Period]]&lt;=$B$6,Table2[[#This Row],[Beginning Balance]]-Table2[[#This Row],[Principal Payment]],"")</f>
        <v/>
      </c>
    </row>
    <row r="858" spans="4:9" x14ac:dyDescent="0.3">
      <c r="D858" t="str">
        <f t="shared" si="13"/>
        <v/>
      </c>
      <c r="E858" s="12" t="str">
        <f>IF(Table2[[#This Row],[Period]]&lt;=$B$6,IF(Table2[[#This Row],[Period]]=1,$B$4,I857),"")</f>
        <v/>
      </c>
      <c r="F858" s="12" t="str">
        <f>IF(Table2[[#This Row],[Period]]&lt;=$B$6,Table2[[#This Row],[Beginning Balance]]*$B$7,"")</f>
        <v/>
      </c>
      <c r="G858" s="12" t="str">
        <f>IF(Table2[[#This Row],[Period]]&lt;=$B$6,Table2[[#This Row],[Total Payment]]-Table2[[#This Row],[Interest Payment]],"")</f>
        <v/>
      </c>
      <c r="H858" s="12" t="str">
        <f>IF(Table2[[#This Row],[Period]]&lt;=$B$6,$B$8,"")</f>
        <v/>
      </c>
      <c r="I858" s="12" t="str">
        <f>IF(Table2[[#This Row],[Period]]&lt;=$B$6,Table2[[#This Row],[Beginning Balance]]-Table2[[#This Row],[Principal Payment]],"")</f>
        <v/>
      </c>
    </row>
    <row r="859" spans="4:9" x14ac:dyDescent="0.3">
      <c r="D859" t="str">
        <f t="shared" si="13"/>
        <v/>
      </c>
      <c r="E859" s="12" t="str">
        <f>IF(Table2[[#This Row],[Period]]&lt;=$B$6,IF(Table2[[#This Row],[Period]]=1,$B$4,I858),"")</f>
        <v/>
      </c>
      <c r="F859" s="12" t="str">
        <f>IF(Table2[[#This Row],[Period]]&lt;=$B$6,Table2[[#This Row],[Beginning Balance]]*$B$7,"")</f>
        <v/>
      </c>
      <c r="G859" s="12" t="str">
        <f>IF(Table2[[#This Row],[Period]]&lt;=$B$6,Table2[[#This Row],[Total Payment]]-Table2[[#This Row],[Interest Payment]],"")</f>
        <v/>
      </c>
      <c r="H859" s="12" t="str">
        <f>IF(Table2[[#This Row],[Period]]&lt;=$B$6,$B$8,"")</f>
        <v/>
      </c>
      <c r="I859" s="12" t="str">
        <f>IF(Table2[[#This Row],[Period]]&lt;=$B$6,Table2[[#This Row],[Beginning Balance]]-Table2[[#This Row],[Principal Payment]],"")</f>
        <v/>
      </c>
    </row>
    <row r="860" spans="4:9" x14ac:dyDescent="0.3">
      <c r="D860" t="str">
        <f t="shared" si="13"/>
        <v/>
      </c>
      <c r="E860" s="12" t="str">
        <f>IF(Table2[[#This Row],[Period]]&lt;=$B$6,IF(Table2[[#This Row],[Period]]=1,$B$4,I859),"")</f>
        <v/>
      </c>
      <c r="F860" s="12" t="str">
        <f>IF(Table2[[#This Row],[Period]]&lt;=$B$6,Table2[[#This Row],[Beginning Balance]]*$B$7,"")</f>
        <v/>
      </c>
      <c r="G860" s="12" t="str">
        <f>IF(Table2[[#This Row],[Period]]&lt;=$B$6,Table2[[#This Row],[Total Payment]]-Table2[[#This Row],[Interest Payment]],"")</f>
        <v/>
      </c>
      <c r="H860" s="12" t="str">
        <f>IF(Table2[[#This Row],[Period]]&lt;=$B$6,$B$8,"")</f>
        <v/>
      </c>
      <c r="I860" s="12" t="str">
        <f>IF(Table2[[#This Row],[Period]]&lt;=$B$6,Table2[[#This Row],[Beginning Balance]]-Table2[[#This Row],[Principal Payment]],"")</f>
        <v/>
      </c>
    </row>
    <row r="861" spans="4:9" x14ac:dyDescent="0.3">
      <c r="D861" t="str">
        <f t="shared" si="13"/>
        <v/>
      </c>
      <c r="E861" s="12" t="str">
        <f>IF(Table2[[#This Row],[Period]]&lt;=$B$6,IF(Table2[[#This Row],[Period]]=1,$B$4,I860),"")</f>
        <v/>
      </c>
      <c r="F861" s="12" t="str">
        <f>IF(Table2[[#This Row],[Period]]&lt;=$B$6,Table2[[#This Row],[Beginning Balance]]*$B$7,"")</f>
        <v/>
      </c>
      <c r="G861" s="12" t="str">
        <f>IF(Table2[[#This Row],[Period]]&lt;=$B$6,Table2[[#This Row],[Total Payment]]-Table2[[#This Row],[Interest Payment]],"")</f>
        <v/>
      </c>
      <c r="H861" s="12" t="str">
        <f>IF(Table2[[#This Row],[Period]]&lt;=$B$6,$B$8,"")</f>
        <v/>
      </c>
      <c r="I861" s="12" t="str">
        <f>IF(Table2[[#This Row],[Period]]&lt;=$B$6,Table2[[#This Row],[Beginning Balance]]-Table2[[#This Row],[Principal Payment]],"")</f>
        <v/>
      </c>
    </row>
    <row r="862" spans="4:9" x14ac:dyDescent="0.3">
      <c r="D862" t="str">
        <f t="shared" si="13"/>
        <v/>
      </c>
      <c r="E862" s="12" t="str">
        <f>IF(Table2[[#This Row],[Period]]&lt;=$B$6,IF(Table2[[#This Row],[Period]]=1,$B$4,I861),"")</f>
        <v/>
      </c>
      <c r="F862" s="12" t="str">
        <f>IF(Table2[[#This Row],[Period]]&lt;=$B$6,Table2[[#This Row],[Beginning Balance]]*$B$7,"")</f>
        <v/>
      </c>
      <c r="G862" s="12" t="str">
        <f>IF(Table2[[#This Row],[Period]]&lt;=$B$6,Table2[[#This Row],[Total Payment]]-Table2[[#This Row],[Interest Payment]],"")</f>
        <v/>
      </c>
      <c r="H862" s="12" t="str">
        <f>IF(Table2[[#This Row],[Period]]&lt;=$B$6,$B$8,"")</f>
        <v/>
      </c>
      <c r="I862" s="12" t="str">
        <f>IF(Table2[[#This Row],[Period]]&lt;=$B$6,Table2[[#This Row],[Beginning Balance]]-Table2[[#This Row],[Principal Payment]],"")</f>
        <v/>
      </c>
    </row>
    <row r="863" spans="4:9" x14ac:dyDescent="0.3">
      <c r="D863" t="str">
        <f t="shared" si="13"/>
        <v/>
      </c>
      <c r="E863" s="12" t="str">
        <f>IF(Table2[[#This Row],[Period]]&lt;=$B$6,IF(Table2[[#This Row],[Period]]=1,$B$4,I862),"")</f>
        <v/>
      </c>
      <c r="F863" s="12" t="str">
        <f>IF(Table2[[#This Row],[Period]]&lt;=$B$6,Table2[[#This Row],[Beginning Balance]]*$B$7,"")</f>
        <v/>
      </c>
      <c r="G863" s="12" t="str">
        <f>IF(Table2[[#This Row],[Period]]&lt;=$B$6,Table2[[#This Row],[Total Payment]]-Table2[[#This Row],[Interest Payment]],"")</f>
        <v/>
      </c>
      <c r="H863" s="12" t="str">
        <f>IF(Table2[[#This Row],[Period]]&lt;=$B$6,$B$8,"")</f>
        <v/>
      </c>
      <c r="I863" s="12" t="str">
        <f>IF(Table2[[#This Row],[Period]]&lt;=$B$6,Table2[[#This Row],[Beginning Balance]]-Table2[[#This Row],[Principal Payment]],"")</f>
        <v/>
      </c>
    </row>
    <row r="864" spans="4:9" x14ac:dyDescent="0.3">
      <c r="D864" t="str">
        <f t="shared" si="13"/>
        <v/>
      </c>
      <c r="E864" s="12" t="str">
        <f>IF(Table2[[#This Row],[Period]]&lt;=$B$6,IF(Table2[[#This Row],[Period]]=1,$B$4,I863),"")</f>
        <v/>
      </c>
      <c r="F864" s="12" t="str">
        <f>IF(Table2[[#This Row],[Period]]&lt;=$B$6,Table2[[#This Row],[Beginning Balance]]*$B$7,"")</f>
        <v/>
      </c>
      <c r="G864" s="12" t="str">
        <f>IF(Table2[[#This Row],[Period]]&lt;=$B$6,Table2[[#This Row],[Total Payment]]-Table2[[#This Row],[Interest Payment]],"")</f>
        <v/>
      </c>
      <c r="H864" s="12" t="str">
        <f>IF(Table2[[#This Row],[Period]]&lt;=$B$6,$B$8,"")</f>
        <v/>
      </c>
      <c r="I864" s="12" t="str">
        <f>IF(Table2[[#This Row],[Period]]&lt;=$B$6,Table2[[#This Row],[Beginning Balance]]-Table2[[#This Row],[Principal Payment]],"")</f>
        <v/>
      </c>
    </row>
    <row r="865" spans="4:9" x14ac:dyDescent="0.3">
      <c r="D865" t="str">
        <f t="shared" si="13"/>
        <v/>
      </c>
      <c r="E865" s="12" t="str">
        <f>IF(Table2[[#This Row],[Period]]&lt;=$B$6,IF(Table2[[#This Row],[Period]]=1,$B$4,I864),"")</f>
        <v/>
      </c>
      <c r="F865" s="12" t="str">
        <f>IF(Table2[[#This Row],[Period]]&lt;=$B$6,Table2[[#This Row],[Beginning Balance]]*$B$7,"")</f>
        <v/>
      </c>
      <c r="G865" s="12" t="str">
        <f>IF(Table2[[#This Row],[Period]]&lt;=$B$6,Table2[[#This Row],[Total Payment]]-Table2[[#This Row],[Interest Payment]],"")</f>
        <v/>
      </c>
      <c r="H865" s="12" t="str">
        <f>IF(Table2[[#This Row],[Period]]&lt;=$B$6,$B$8,"")</f>
        <v/>
      </c>
      <c r="I865" s="12" t="str">
        <f>IF(Table2[[#This Row],[Period]]&lt;=$B$6,Table2[[#This Row],[Beginning Balance]]-Table2[[#This Row],[Principal Payment]],"")</f>
        <v/>
      </c>
    </row>
    <row r="866" spans="4:9" x14ac:dyDescent="0.3">
      <c r="D866" t="str">
        <f t="shared" si="13"/>
        <v/>
      </c>
      <c r="E866" s="12" t="str">
        <f>IF(Table2[[#This Row],[Period]]&lt;=$B$6,IF(Table2[[#This Row],[Period]]=1,$B$4,I865),"")</f>
        <v/>
      </c>
      <c r="F866" s="12" t="str">
        <f>IF(Table2[[#This Row],[Period]]&lt;=$B$6,Table2[[#This Row],[Beginning Balance]]*$B$7,"")</f>
        <v/>
      </c>
      <c r="G866" s="12" t="str">
        <f>IF(Table2[[#This Row],[Period]]&lt;=$B$6,Table2[[#This Row],[Total Payment]]-Table2[[#This Row],[Interest Payment]],"")</f>
        <v/>
      </c>
      <c r="H866" s="12" t="str">
        <f>IF(Table2[[#This Row],[Period]]&lt;=$B$6,$B$8,"")</f>
        <v/>
      </c>
      <c r="I866" s="12" t="str">
        <f>IF(Table2[[#This Row],[Period]]&lt;=$B$6,Table2[[#This Row],[Beginning Balance]]-Table2[[#This Row],[Principal Payment]],"")</f>
        <v/>
      </c>
    </row>
    <row r="867" spans="4:9" x14ac:dyDescent="0.3">
      <c r="D867" t="str">
        <f t="shared" si="13"/>
        <v/>
      </c>
      <c r="E867" s="12" t="str">
        <f>IF(Table2[[#This Row],[Period]]&lt;=$B$6,IF(Table2[[#This Row],[Period]]=1,$B$4,I866),"")</f>
        <v/>
      </c>
      <c r="F867" s="12" t="str">
        <f>IF(Table2[[#This Row],[Period]]&lt;=$B$6,Table2[[#This Row],[Beginning Balance]]*$B$7,"")</f>
        <v/>
      </c>
      <c r="G867" s="12" t="str">
        <f>IF(Table2[[#This Row],[Period]]&lt;=$B$6,Table2[[#This Row],[Total Payment]]-Table2[[#This Row],[Interest Payment]],"")</f>
        <v/>
      </c>
      <c r="H867" s="12" t="str">
        <f>IF(Table2[[#This Row],[Period]]&lt;=$B$6,$B$8,"")</f>
        <v/>
      </c>
      <c r="I867" s="12" t="str">
        <f>IF(Table2[[#This Row],[Period]]&lt;=$B$6,Table2[[#This Row],[Beginning Balance]]-Table2[[#This Row],[Principal Payment]],"")</f>
        <v/>
      </c>
    </row>
    <row r="868" spans="4:9" x14ac:dyDescent="0.3">
      <c r="D868" t="str">
        <f t="shared" si="13"/>
        <v/>
      </c>
      <c r="E868" s="12" t="str">
        <f>IF(Table2[[#This Row],[Period]]&lt;=$B$6,IF(Table2[[#This Row],[Period]]=1,$B$4,I867),"")</f>
        <v/>
      </c>
      <c r="F868" s="12" t="str">
        <f>IF(Table2[[#This Row],[Period]]&lt;=$B$6,Table2[[#This Row],[Beginning Balance]]*$B$7,"")</f>
        <v/>
      </c>
      <c r="G868" s="12" t="str">
        <f>IF(Table2[[#This Row],[Period]]&lt;=$B$6,Table2[[#This Row],[Total Payment]]-Table2[[#This Row],[Interest Payment]],"")</f>
        <v/>
      </c>
      <c r="H868" s="12" t="str">
        <f>IF(Table2[[#This Row],[Period]]&lt;=$B$6,$B$8,"")</f>
        <v/>
      </c>
      <c r="I868" s="12" t="str">
        <f>IF(Table2[[#This Row],[Period]]&lt;=$B$6,Table2[[#This Row],[Beginning Balance]]-Table2[[#This Row],[Principal Payment]],"")</f>
        <v/>
      </c>
    </row>
    <row r="869" spans="4:9" x14ac:dyDescent="0.3">
      <c r="D869" t="str">
        <f t="shared" si="13"/>
        <v/>
      </c>
      <c r="E869" s="12" t="str">
        <f>IF(Table2[[#This Row],[Period]]&lt;=$B$6,IF(Table2[[#This Row],[Period]]=1,$B$4,I868),"")</f>
        <v/>
      </c>
      <c r="F869" s="12" t="str">
        <f>IF(Table2[[#This Row],[Period]]&lt;=$B$6,Table2[[#This Row],[Beginning Balance]]*$B$7,"")</f>
        <v/>
      </c>
      <c r="G869" s="12" t="str">
        <f>IF(Table2[[#This Row],[Period]]&lt;=$B$6,Table2[[#This Row],[Total Payment]]-Table2[[#This Row],[Interest Payment]],"")</f>
        <v/>
      </c>
      <c r="H869" s="12" t="str">
        <f>IF(Table2[[#This Row],[Period]]&lt;=$B$6,$B$8,"")</f>
        <v/>
      </c>
      <c r="I869" s="12" t="str">
        <f>IF(Table2[[#This Row],[Period]]&lt;=$B$6,Table2[[#This Row],[Beginning Balance]]-Table2[[#This Row],[Principal Payment]],"")</f>
        <v/>
      </c>
    </row>
    <row r="870" spans="4:9" x14ac:dyDescent="0.3">
      <c r="D870" t="str">
        <f t="shared" si="13"/>
        <v/>
      </c>
      <c r="E870" s="12" t="str">
        <f>IF(Table2[[#This Row],[Period]]&lt;=$B$6,IF(Table2[[#This Row],[Period]]=1,$B$4,I869),"")</f>
        <v/>
      </c>
      <c r="F870" s="12" t="str">
        <f>IF(Table2[[#This Row],[Period]]&lt;=$B$6,Table2[[#This Row],[Beginning Balance]]*$B$7,"")</f>
        <v/>
      </c>
      <c r="G870" s="12" t="str">
        <f>IF(Table2[[#This Row],[Period]]&lt;=$B$6,Table2[[#This Row],[Total Payment]]-Table2[[#This Row],[Interest Payment]],"")</f>
        <v/>
      </c>
      <c r="H870" s="12" t="str">
        <f>IF(Table2[[#This Row],[Period]]&lt;=$B$6,$B$8,"")</f>
        <v/>
      </c>
      <c r="I870" s="12" t="str">
        <f>IF(Table2[[#This Row],[Period]]&lt;=$B$6,Table2[[#This Row],[Beginning Balance]]-Table2[[#This Row],[Principal Payment]],"")</f>
        <v/>
      </c>
    </row>
    <row r="871" spans="4:9" x14ac:dyDescent="0.3">
      <c r="D871" t="str">
        <f t="shared" si="13"/>
        <v/>
      </c>
      <c r="E871" s="12" t="str">
        <f>IF(Table2[[#This Row],[Period]]&lt;=$B$6,IF(Table2[[#This Row],[Period]]=1,$B$4,I870),"")</f>
        <v/>
      </c>
      <c r="F871" s="12" t="str">
        <f>IF(Table2[[#This Row],[Period]]&lt;=$B$6,Table2[[#This Row],[Beginning Balance]]*$B$7,"")</f>
        <v/>
      </c>
      <c r="G871" s="12" t="str">
        <f>IF(Table2[[#This Row],[Period]]&lt;=$B$6,Table2[[#This Row],[Total Payment]]-Table2[[#This Row],[Interest Payment]],"")</f>
        <v/>
      </c>
      <c r="H871" s="12" t="str">
        <f>IF(Table2[[#This Row],[Period]]&lt;=$B$6,$B$8,"")</f>
        <v/>
      </c>
      <c r="I871" s="12" t="str">
        <f>IF(Table2[[#This Row],[Period]]&lt;=$B$6,Table2[[#This Row],[Beginning Balance]]-Table2[[#This Row],[Principal Payment]],"")</f>
        <v/>
      </c>
    </row>
    <row r="872" spans="4:9" x14ac:dyDescent="0.3">
      <c r="D872" t="str">
        <f t="shared" si="13"/>
        <v/>
      </c>
      <c r="E872" s="12" t="str">
        <f>IF(Table2[[#This Row],[Period]]&lt;=$B$6,IF(Table2[[#This Row],[Period]]=1,$B$4,I871),"")</f>
        <v/>
      </c>
      <c r="F872" s="12" t="str">
        <f>IF(Table2[[#This Row],[Period]]&lt;=$B$6,Table2[[#This Row],[Beginning Balance]]*$B$7,"")</f>
        <v/>
      </c>
      <c r="G872" s="12" t="str">
        <f>IF(Table2[[#This Row],[Period]]&lt;=$B$6,Table2[[#This Row],[Total Payment]]-Table2[[#This Row],[Interest Payment]],"")</f>
        <v/>
      </c>
      <c r="H872" s="12" t="str">
        <f>IF(Table2[[#This Row],[Period]]&lt;=$B$6,$B$8,"")</f>
        <v/>
      </c>
      <c r="I872" s="12" t="str">
        <f>IF(Table2[[#This Row],[Period]]&lt;=$B$6,Table2[[#This Row],[Beginning Balance]]-Table2[[#This Row],[Principal Payment]],"")</f>
        <v/>
      </c>
    </row>
    <row r="873" spans="4:9" x14ac:dyDescent="0.3">
      <c r="D873" t="str">
        <f t="shared" si="13"/>
        <v/>
      </c>
      <c r="E873" s="12" t="str">
        <f>IF(Table2[[#This Row],[Period]]&lt;=$B$6,IF(Table2[[#This Row],[Period]]=1,$B$4,I872),"")</f>
        <v/>
      </c>
      <c r="F873" s="12" t="str">
        <f>IF(Table2[[#This Row],[Period]]&lt;=$B$6,Table2[[#This Row],[Beginning Balance]]*$B$7,"")</f>
        <v/>
      </c>
      <c r="G873" s="12" t="str">
        <f>IF(Table2[[#This Row],[Period]]&lt;=$B$6,Table2[[#This Row],[Total Payment]]-Table2[[#This Row],[Interest Payment]],"")</f>
        <v/>
      </c>
      <c r="H873" s="12" t="str">
        <f>IF(Table2[[#This Row],[Period]]&lt;=$B$6,$B$8,"")</f>
        <v/>
      </c>
      <c r="I873" s="12" t="str">
        <f>IF(Table2[[#This Row],[Period]]&lt;=$B$6,Table2[[#This Row],[Beginning Balance]]-Table2[[#This Row],[Principal Payment]],"")</f>
        <v/>
      </c>
    </row>
    <row r="874" spans="4:9" x14ac:dyDescent="0.3">
      <c r="D874" t="str">
        <f t="shared" si="13"/>
        <v/>
      </c>
      <c r="E874" s="12" t="str">
        <f>IF(Table2[[#This Row],[Period]]&lt;=$B$6,IF(Table2[[#This Row],[Period]]=1,$B$4,I873),"")</f>
        <v/>
      </c>
      <c r="F874" s="12" t="str">
        <f>IF(Table2[[#This Row],[Period]]&lt;=$B$6,Table2[[#This Row],[Beginning Balance]]*$B$7,"")</f>
        <v/>
      </c>
      <c r="G874" s="12" t="str">
        <f>IF(Table2[[#This Row],[Period]]&lt;=$B$6,Table2[[#This Row],[Total Payment]]-Table2[[#This Row],[Interest Payment]],"")</f>
        <v/>
      </c>
      <c r="H874" s="12" t="str">
        <f>IF(Table2[[#This Row],[Period]]&lt;=$B$6,$B$8,"")</f>
        <v/>
      </c>
      <c r="I874" s="12" t="str">
        <f>IF(Table2[[#This Row],[Period]]&lt;=$B$6,Table2[[#This Row],[Beginning Balance]]-Table2[[#This Row],[Principal Payment]],"")</f>
        <v/>
      </c>
    </row>
    <row r="875" spans="4:9" x14ac:dyDescent="0.3">
      <c r="D875" t="str">
        <f t="shared" si="13"/>
        <v/>
      </c>
      <c r="E875" s="12" t="str">
        <f>IF(Table2[[#This Row],[Period]]&lt;=$B$6,IF(Table2[[#This Row],[Period]]=1,$B$4,I874),"")</f>
        <v/>
      </c>
      <c r="F875" s="12" t="str">
        <f>IF(Table2[[#This Row],[Period]]&lt;=$B$6,Table2[[#This Row],[Beginning Balance]]*$B$7,"")</f>
        <v/>
      </c>
      <c r="G875" s="12" t="str">
        <f>IF(Table2[[#This Row],[Period]]&lt;=$B$6,Table2[[#This Row],[Total Payment]]-Table2[[#This Row],[Interest Payment]],"")</f>
        <v/>
      </c>
      <c r="H875" s="12" t="str">
        <f>IF(Table2[[#This Row],[Period]]&lt;=$B$6,$B$8,"")</f>
        <v/>
      </c>
      <c r="I875" s="12" t="str">
        <f>IF(Table2[[#This Row],[Period]]&lt;=$B$6,Table2[[#This Row],[Beginning Balance]]-Table2[[#This Row],[Principal Payment]],"")</f>
        <v/>
      </c>
    </row>
    <row r="876" spans="4:9" x14ac:dyDescent="0.3">
      <c r="D876" t="str">
        <f t="shared" si="13"/>
        <v/>
      </c>
      <c r="E876" s="12" t="str">
        <f>IF(Table2[[#This Row],[Period]]&lt;=$B$6,IF(Table2[[#This Row],[Period]]=1,$B$4,I875),"")</f>
        <v/>
      </c>
      <c r="F876" s="12" t="str">
        <f>IF(Table2[[#This Row],[Period]]&lt;=$B$6,Table2[[#This Row],[Beginning Balance]]*$B$7,"")</f>
        <v/>
      </c>
      <c r="G876" s="12" t="str">
        <f>IF(Table2[[#This Row],[Period]]&lt;=$B$6,Table2[[#This Row],[Total Payment]]-Table2[[#This Row],[Interest Payment]],"")</f>
        <v/>
      </c>
      <c r="H876" s="12" t="str">
        <f>IF(Table2[[#This Row],[Period]]&lt;=$B$6,$B$8,"")</f>
        <v/>
      </c>
      <c r="I876" s="12" t="str">
        <f>IF(Table2[[#This Row],[Period]]&lt;=$B$6,Table2[[#This Row],[Beginning Balance]]-Table2[[#This Row],[Principal Payment]],"")</f>
        <v/>
      </c>
    </row>
    <row r="877" spans="4:9" x14ac:dyDescent="0.3">
      <c r="D877" t="str">
        <f t="shared" si="13"/>
        <v/>
      </c>
      <c r="E877" s="12" t="str">
        <f>IF(Table2[[#This Row],[Period]]&lt;=$B$6,IF(Table2[[#This Row],[Period]]=1,$B$4,I876),"")</f>
        <v/>
      </c>
      <c r="F877" s="12" t="str">
        <f>IF(Table2[[#This Row],[Period]]&lt;=$B$6,Table2[[#This Row],[Beginning Balance]]*$B$7,"")</f>
        <v/>
      </c>
      <c r="G877" s="12" t="str">
        <f>IF(Table2[[#This Row],[Period]]&lt;=$B$6,Table2[[#This Row],[Total Payment]]-Table2[[#This Row],[Interest Payment]],"")</f>
        <v/>
      </c>
      <c r="H877" s="12" t="str">
        <f>IF(Table2[[#This Row],[Period]]&lt;=$B$6,$B$8,"")</f>
        <v/>
      </c>
      <c r="I877" s="12" t="str">
        <f>IF(Table2[[#This Row],[Period]]&lt;=$B$6,Table2[[#This Row],[Beginning Balance]]-Table2[[#This Row],[Principal Payment]],"")</f>
        <v/>
      </c>
    </row>
    <row r="878" spans="4:9" x14ac:dyDescent="0.3">
      <c r="D878" t="str">
        <f t="shared" si="13"/>
        <v/>
      </c>
      <c r="E878" s="12" t="str">
        <f>IF(Table2[[#This Row],[Period]]&lt;=$B$6,IF(Table2[[#This Row],[Period]]=1,$B$4,I877),"")</f>
        <v/>
      </c>
      <c r="F878" s="12" t="str">
        <f>IF(Table2[[#This Row],[Period]]&lt;=$B$6,Table2[[#This Row],[Beginning Balance]]*$B$7,"")</f>
        <v/>
      </c>
      <c r="G878" s="12" t="str">
        <f>IF(Table2[[#This Row],[Period]]&lt;=$B$6,Table2[[#This Row],[Total Payment]]-Table2[[#This Row],[Interest Payment]],"")</f>
        <v/>
      </c>
      <c r="H878" s="12" t="str">
        <f>IF(Table2[[#This Row],[Period]]&lt;=$B$6,$B$8,"")</f>
        <v/>
      </c>
      <c r="I878" s="12" t="str">
        <f>IF(Table2[[#This Row],[Period]]&lt;=$B$6,Table2[[#This Row],[Beginning Balance]]-Table2[[#This Row],[Principal Payment]],"")</f>
        <v/>
      </c>
    </row>
    <row r="879" spans="4:9" x14ac:dyDescent="0.3">
      <c r="D879" t="str">
        <f t="shared" si="13"/>
        <v/>
      </c>
      <c r="E879" s="12" t="str">
        <f>IF(Table2[[#This Row],[Period]]&lt;=$B$6,IF(Table2[[#This Row],[Period]]=1,$B$4,I878),"")</f>
        <v/>
      </c>
      <c r="F879" s="12" t="str">
        <f>IF(Table2[[#This Row],[Period]]&lt;=$B$6,Table2[[#This Row],[Beginning Balance]]*$B$7,"")</f>
        <v/>
      </c>
      <c r="G879" s="12" t="str">
        <f>IF(Table2[[#This Row],[Period]]&lt;=$B$6,Table2[[#This Row],[Total Payment]]-Table2[[#This Row],[Interest Payment]],"")</f>
        <v/>
      </c>
      <c r="H879" s="12" t="str">
        <f>IF(Table2[[#This Row],[Period]]&lt;=$B$6,$B$8,"")</f>
        <v/>
      </c>
      <c r="I879" s="12" t="str">
        <f>IF(Table2[[#This Row],[Period]]&lt;=$B$6,Table2[[#This Row],[Beginning Balance]]-Table2[[#This Row],[Principal Payment]],"")</f>
        <v/>
      </c>
    </row>
    <row r="880" spans="4:9" x14ac:dyDescent="0.3">
      <c r="D880" t="str">
        <f t="shared" si="13"/>
        <v/>
      </c>
      <c r="E880" s="12" t="str">
        <f>IF(Table2[[#This Row],[Period]]&lt;=$B$6,IF(Table2[[#This Row],[Period]]=1,$B$4,I879),"")</f>
        <v/>
      </c>
      <c r="F880" s="12" t="str">
        <f>IF(Table2[[#This Row],[Period]]&lt;=$B$6,Table2[[#This Row],[Beginning Balance]]*$B$7,"")</f>
        <v/>
      </c>
      <c r="G880" s="12" t="str">
        <f>IF(Table2[[#This Row],[Period]]&lt;=$B$6,Table2[[#This Row],[Total Payment]]-Table2[[#This Row],[Interest Payment]],"")</f>
        <v/>
      </c>
      <c r="H880" s="12" t="str">
        <f>IF(Table2[[#This Row],[Period]]&lt;=$B$6,$B$8,"")</f>
        <v/>
      </c>
      <c r="I880" s="12" t="str">
        <f>IF(Table2[[#This Row],[Period]]&lt;=$B$6,Table2[[#This Row],[Beginning Balance]]-Table2[[#This Row],[Principal Payment]],"")</f>
        <v/>
      </c>
    </row>
    <row r="881" spans="4:9" x14ac:dyDescent="0.3">
      <c r="D881" t="str">
        <f t="shared" si="13"/>
        <v/>
      </c>
      <c r="E881" s="12" t="str">
        <f>IF(Table2[[#This Row],[Period]]&lt;=$B$6,IF(Table2[[#This Row],[Period]]=1,$B$4,I880),"")</f>
        <v/>
      </c>
      <c r="F881" s="12" t="str">
        <f>IF(Table2[[#This Row],[Period]]&lt;=$B$6,Table2[[#This Row],[Beginning Balance]]*$B$7,"")</f>
        <v/>
      </c>
      <c r="G881" s="12" t="str">
        <f>IF(Table2[[#This Row],[Period]]&lt;=$B$6,Table2[[#This Row],[Total Payment]]-Table2[[#This Row],[Interest Payment]],"")</f>
        <v/>
      </c>
      <c r="H881" s="12" t="str">
        <f>IF(Table2[[#This Row],[Period]]&lt;=$B$6,$B$8,"")</f>
        <v/>
      </c>
      <c r="I881" s="12" t="str">
        <f>IF(Table2[[#This Row],[Period]]&lt;=$B$6,Table2[[#This Row],[Beginning Balance]]-Table2[[#This Row],[Principal Payment]],"")</f>
        <v/>
      </c>
    </row>
    <row r="882" spans="4:9" x14ac:dyDescent="0.3">
      <c r="D882" t="str">
        <f t="shared" si="13"/>
        <v/>
      </c>
      <c r="E882" s="12" t="str">
        <f>IF(Table2[[#This Row],[Period]]&lt;=$B$6,IF(Table2[[#This Row],[Period]]=1,$B$4,I881),"")</f>
        <v/>
      </c>
      <c r="F882" s="12" t="str">
        <f>IF(Table2[[#This Row],[Period]]&lt;=$B$6,Table2[[#This Row],[Beginning Balance]]*$B$7,"")</f>
        <v/>
      </c>
      <c r="G882" s="12" t="str">
        <f>IF(Table2[[#This Row],[Period]]&lt;=$B$6,Table2[[#This Row],[Total Payment]]-Table2[[#This Row],[Interest Payment]],"")</f>
        <v/>
      </c>
      <c r="H882" s="12" t="str">
        <f>IF(Table2[[#This Row],[Period]]&lt;=$B$6,$B$8,"")</f>
        <v/>
      </c>
      <c r="I882" s="12" t="str">
        <f>IF(Table2[[#This Row],[Period]]&lt;=$B$6,Table2[[#This Row],[Beginning Balance]]-Table2[[#This Row],[Principal Payment]],"")</f>
        <v/>
      </c>
    </row>
    <row r="883" spans="4:9" x14ac:dyDescent="0.3">
      <c r="D883" t="str">
        <f t="shared" si="13"/>
        <v/>
      </c>
      <c r="E883" s="12" t="str">
        <f>IF(Table2[[#This Row],[Period]]&lt;=$B$6,IF(Table2[[#This Row],[Period]]=1,$B$4,I882),"")</f>
        <v/>
      </c>
      <c r="F883" s="12" t="str">
        <f>IF(Table2[[#This Row],[Period]]&lt;=$B$6,Table2[[#This Row],[Beginning Balance]]*$B$7,"")</f>
        <v/>
      </c>
      <c r="G883" s="12" t="str">
        <f>IF(Table2[[#This Row],[Period]]&lt;=$B$6,Table2[[#This Row],[Total Payment]]-Table2[[#This Row],[Interest Payment]],"")</f>
        <v/>
      </c>
      <c r="H883" s="12" t="str">
        <f>IF(Table2[[#This Row],[Period]]&lt;=$B$6,$B$8,"")</f>
        <v/>
      </c>
      <c r="I883" s="12" t="str">
        <f>IF(Table2[[#This Row],[Period]]&lt;=$B$6,Table2[[#This Row],[Beginning Balance]]-Table2[[#This Row],[Principal Payment]],"")</f>
        <v/>
      </c>
    </row>
    <row r="884" spans="4:9" x14ac:dyDescent="0.3">
      <c r="D884" t="str">
        <f t="shared" si="13"/>
        <v/>
      </c>
      <c r="E884" s="12" t="str">
        <f>IF(Table2[[#This Row],[Period]]&lt;=$B$6,IF(Table2[[#This Row],[Period]]=1,$B$4,I883),"")</f>
        <v/>
      </c>
      <c r="F884" s="12" t="str">
        <f>IF(Table2[[#This Row],[Period]]&lt;=$B$6,Table2[[#This Row],[Beginning Balance]]*$B$7,"")</f>
        <v/>
      </c>
      <c r="G884" s="12" t="str">
        <f>IF(Table2[[#This Row],[Period]]&lt;=$B$6,Table2[[#This Row],[Total Payment]]-Table2[[#This Row],[Interest Payment]],"")</f>
        <v/>
      </c>
      <c r="H884" s="12" t="str">
        <f>IF(Table2[[#This Row],[Period]]&lt;=$B$6,$B$8,"")</f>
        <v/>
      </c>
      <c r="I884" s="12" t="str">
        <f>IF(Table2[[#This Row],[Period]]&lt;=$B$6,Table2[[#This Row],[Beginning Balance]]-Table2[[#This Row],[Principal Payment]],"")</f>
        <v/>
      </c>
    </row>
    <row r="885" spans="4:9" x14ac:dyDescent="0.3">
      <c r="D885" t="str">
        <f t="shared" si="13"/>
        <v/>
      </c>
      <c r="E885" s="12" t="str">
        <f>IF(Table2[[#This Row],[Period]]&lt;=$B$6,IF(Table2[[#This Row],[Period]]=1,$B$4,I884),"")</f>
        <v/>
      </c>
      <c r="F885" s="12" t="str">
        <f>IF(Table2[[#This Row],[Period]]&lt;=$B$6,Table2[[#This Row],[Beginning Balance]]*$B$7,"")</f>
        <v/>
      </c>
      <c r="G885" s="12" t="str">
        <f>IF(Table2[[#This Row],[Period]]&lt;=$B$6,Table2[[#This Row],[Total Payment]]-Table2[[#This Row],[Interest Payment]],"")</f>
        <v/>
      </c>
      <c r="H885" s="12" t="str">
        <f>IF(Table2[[#This Row],[Period]]&lt;=$B$6,$B$8,"")</f>
        <v/>
      </c>
      <c r="I885" s="12" t="str">
        <f>IF(Table2[[#This Row],[Period]]&lt;=$B$6,Table2[[#This Row],[Beginning Balance]]-Table2[[#This Row],[Principal Payment]],"")</f>
        <v/>
      </c>
    </row>
    <row r="886" spans="4:9" x14ac:dyDescent="0.3">
      <c r="D886" t="str">
        <f t="shared" si="13"/>
        <v/>
      </c>
      <c r="E886" s="12" t="str">
        <f>IF(Table2[[#This Row],[Period]]&lt;=$B$6,IF(Table2[[#This Row],[Period]]=1,$B$4,I885),"")</f>
        <v/>
      </c>
      <c r="F886" s="12" t="str">
        <f>IF(Table2[[#This Row],[Period]]&lt;=$B$6,Table2[[#This Row],[Beginning Balance]]*$B$7,"")</f>
        <v/>
      </c>
      <c r="G886" s="12" t="str">
        <f>IF(Table2[[#This Row],[Period]]&lt;=$B$6,Table2[[#This Row],[Total Payment]]-Table2[[#This Row],[Interest Payment]],"")</f>
        <v/>
      </c>
      <c r="H886" s="12" t="str">
        <f>IF(Table2[[#This Row],[Period]]&lt;=$B$6,$B$8,"")</f>
        <v/>
      </c>
      <c r="I886" s="12" t="str">
        <f>IF(Table2[[#This Row],[Period]]&lt;=$B$6,Table2[[#This Row],[Beginning Balance]]-Table2[[#This Row],[Principal Payment]],"")</f>
        <v/>
      </c>
    </row>
    <row r="887" spans="4:9" x14ac:dyDescent="0.3">
      <c r="D887" t="str">
        <f t="shared" si="13"/>
        <v/>
      </c>
      <c r="E887" s="12" t="str">
        <f>IF(Table2[[#This Row],[Period]]&lt;=$B$6,IF(Table2[[#This Row],[Period]]=1,$B$4,I886),"")</f>
        <v/>
      </c>
      <c r="F887" s="12" t="str">
        <f>IF(Table2[[#This Row],[Period]]&lt;=$B$6,Table2[[#This Row],[Beginning Balance]]*$B$7,"")</f>
        <v/>
      </c>
      <c r="G887" s="12" t="str">
        <f>IF(Table2[[#This Row],[Period]]&lt;=$B$6,Table2[[#This Row],[Total Payment]]-Table2[[#This Row],[Interest Payment]],"")</f>
        <v/>
      </c>
      <c r="H887" s="12" t="str">
        <f>IF(Table2[[#This Row],[Period]]&lt;=$B$6,$B$8,"")</f>
        <v/>
      </c>
      <c r="I887" s="12" t="str">
        <f>IF(Table2[[#This Row],[Period]]&lt;=$B$6,Table2[[#This Row],[Beginning Balance]]-Table2[[#This Row],[Principal Payment]],"")</f>
        <v/>
      </c>
    </row>
    <row r="888" spans="4:9" x14ac:dyDescent="0.3">
      <c r="D888" t="str">
        <f t="shared" si="13"/>
        <v/>
      </c>
      <c r="E888" s="12" t="str">
        <f>IF(Table2[[#This Row],[Period]]&lt;=$B$6,IF(Table2[[#This Row],[Period]]=1,$B$4,I887),"")</f>
        <v/>
      </c>
      <c r="F888" s="12" t="str">
        <f>IF(Table2[[#This Row],[Period]]&lt;=$B$6,Table2[[#This Row],[Beginning Balance]]*$B$7,"")</f>
        <v/>
      </c>
      <c r="G888" s="12" t="str">
        <f>IF(Table2[[#This Row],[Period]]&lt;=$B$6,Table2[[#This Row],[Total Payment]]-Table2[[#This Row],[Interest Payment]],"")</f>
        <v/>
      </c>
      <c r="H888" s="12" t="str">
        <f>IF(Table2[[#This Row],[Period]]&lt;=$B$6,$B$8,"")</f>
        <v/>
      </c>
      <c r="I888" s="12" t="str">
        <f>IF(Table2[[#This Row],[Period]]&lt;=$B$6,Table2[[#This Row],[Beginning Balance]]-Table2[[#This Row],[Principal Payment]],"")</f>
        <v/>
      </c>
    </row>
    <row r="889" spans="4:9" x14ac:dyDescent="0.3">
      <c r="D889" t="str">
        <f t="shared" si="13"/>
        <v/>
      </c>
      <c r="E889" s="12" t="str">
        <f>IF(Table2[[#This Row],[Period]]&lt;=$B$6,IF(Table2[[#This Row],[Period]]=1,$B$4,I888),"")</f>
        <v/>
      </c>
      <c r="F889" s="12" t="str">
        <f>IF(Table2[[#This Row],[Period]]&lt;=$B$6,Table2[[#This Row],[Beginning Balance]]*$B$7,"")</f>
        <v/>
      </c>
      <c r="G889" s="12" t="str">
        <f>IF(Table2[[#This Row],[Period]]&lt;=$B$6,Table2[[#This Row],[Total Payment]]-Table2[[#This Row],[Interest Payment]],"")</f>
        <v/>
      </c>
      <c r="H889" s="12" t="str">
        <f>IF(Table2[[#This Row],[Period]]&lt;=$B$6,$B$8,"")</f>
        <v/>
      </c>
      <c r="I889" s="12" t="str">
        <f>IF(Table2[[#This Row],[Period]]&lt;=$B$6,Table2[[#This Row],[Beginning Balance]]-Table2[[#This Row],[Principal Payment]],"")</f>
        <v/>
      </c>
    </row>
    <row r="890" spans="4:9" x14ac:dyDescent="0.3">
      <c r="D890" t="str">
        <f t="shared" si="13"/>
        <v/>
      </c>
      <c r="E890" s="12" t="str">
        <f>IF(Table2[[#This Row],[Period]]&lt;=$B$6,IF(Table2[[#This Row],[Period]]=1,$B$4,I889),"")</f>
        <v/>
      </c>
      <c r="F890" s="12" t="str">
        <f>IF(Table2[[#This Row],[Period]]&lt;=$B$6,Table2[[#This Row],[Beginning Balance]]*$B$7,"")</f>
        <v/>
      </c>
      <c r="G890" s="12" t="str">
        <f>IF(Table2[[#This Row],[Period]]&lt;=$B$6,Table2[[#This Row],[Total Payment]]-Table2[[#This Row],[Interest Payment]],"")</f>
        <v/>
      </c>
      <c r="H890" s="12" t="str">
        <f>IF(Table2[[#This Row],[Period]]&lt;=$B$6,$B$8,"")</f>
        <v/>
      </c>
      <c r="I890" s="12" t="str">
        <f>IF(Table2[[#This Row],[Period]]&lt;=$B$6,Table2[[#This Row],[Beginning Balance]]-Table2[[#This Row],[Principal Payment]],"")</f>
        <v/>
      </c>
    </row>
    <row r="891" spans="4:9" x14ac:dyDescent="0.3">
      <c r="D891" t="str">
        <f t="shared" si="13"/>
        <v/>
      </c>
      <c r="E891" s="12" t="str">
        <f>IF(Table2[[#This Row],[Period]]&lt;=$B$6,IF(Table2[[#This Row],[Period]]=1,$B$4,I890),"")</f>
        <v/>
      </c>
      <c r="F891" s="12" t="str">
        <f>IF(Table2[[#This Row],[Period]]&lt;=$B$6,Table2[[#This Row],[Beginning Balance]]*$B$7,"")</f>
        <v/>
      </c>
      <c r="G891" s="12" t="str">
        <f>IF(Table2[[#This Row],[Period]]&lt;=$B$6,Table2[[#This Row],[Total Payment]]-Table2[[#This Row],[Interest Payment]],"")</f>
        <v/>
      </c>
      <c r="H891" s="12" t="str">
        <f>IF(Table2[[#This Row],[Period]]&lt;=$B$6,$B$8,"")</f>
        <v/>
      </c>
      <c r="I891" s="12" t="str">
        <f>IF(Table2[[#This Row],[Period]]&lt;=$B$6,Table2[[#This Row],[Beginning Balance]]-Table2[[#This Row],[Principal Payment]],"")</f>
        <v/>
      </c>
    </row>
    <row r="892" spans="4:9" x14ac:dyDescent="0.3">
      <c r="D892" t="str">
        <f t="shared" si="13"/>
        <v/>
      </c>
      <c r="E892" s="12" t="str">
        <f>IF(Table2[[#This Row],[Period]]&lt;=$B$6,IF(Table2[[#This Row],[Period]]=1,$B$4,I891),"")</f>
        <v/>
      </c>
      <c r="F892" s="12" t="str">
        <f>IF(Table2[[#This Row],[Period]]&lt;=$B$6,Table2[[#This Row],[Beginning Balance]]*$B$7,"")</f>
        <v/>
      </c>
      <c r="G892" s="12" t="str">
        <f>IF(Table2[[#This Row],[Period]]&lt;=$B$6,Table2[[#This Row],[Total Payment]]-Table2[[#This Row],[Interest Payment]],"")</f>
        <v/>
      </c>
      <c r="H892" s="12" t="str">
        <f>IF(Table2[[#This Row],[Period]]&lt;=$B$6,$B$8,"")</f>
        <v/>
      </c>
      <c r="I892" s="12" t="str">
        <f>IF(Table2[[#This Row],[Period]]&lt;=$B$6,Table2[[#This Row],[Beginning Balance]]-Table2[[#This Row],[Principal Payment]],"")</f>
        <v/>
      </c>
    </row>
    <row r="893" spans="4:9" x14ac:dyDescent="0.3">
      <c r="D893" t="str">
        <f t="shared" si="13"/>
        <v/>
      </c>
      <c r="E893" s="12" t="str">
        <f>IF(Table2[[#This Row],[Period]]&lt;=$B$6,IF(Table2[[#This Row],[Period]]=1,$B$4,I892),"")</f>
        <v/>
      </c>
      <c r="F893" s="12" t="str">
        <f>IF(Table2[[#This Row],[Period]]&lt;=$B$6,Table2[[#This Row],[Beginning Balance]]*$B$7,"")</f>
        <v/>
      </c>
      <c r="G893" s="12" t="str">
        <f>IF(Table2[[#This Row],[Period]]&lt;=$B$6,Table2[[#This Row],[Total Payment]]-Table2[[#This Row],[Interest Payment]],"")</f>
        <v/>
      </c>
      <c r="H893" s="12" t="str">
        <f>IF(Table2[[#This Row],[Period]]&lt;=$B$6,$B$8,"")</f>
        <v/>
      </c>
      <c r="I893" s="12" t="str">
        <f>IF(Table2[[#This Row],[Period]]&lt;=$B$6,Table2[[#This Row],[Beginning Balance]]-Table2[[#This Row],[Principal Payment]],"")</f>
        <v/>
      </c>
    </row>
    <row r="894" spans="4:9" x14ac:dyDescent="0.3">
      <c r="D894" t="str">
        <f t="shared" si="13"/>
        <v/>
      </c>
      <c r="E894" s="12" t="str">
        <f>IF(Table2[[#This Row],[Period]]&lt;=$B$6,IF(Table2[[#This Row],[Period]]=1,$B$4,I893),"")</f>
        <v/>
      </c>
      <c r="F894" s="12" t="str">
        <f>IF(Table2[[#This Row],[Period]]&lt;=$B$6,Table2[[#This Row],[Beginning Balance]]*$B$7,"")</f>
        <v/>
      </c>
      <c r="G894" s="12" t="str">
        <f>IF(Table2[[#This Row],[Period]]&lt;=$B$6,Table2[[#This Row],[Total Payment]]-Table2[[#This Row],[Interest Payment]],"")</f>
        <v/>
      </c>
      <c r="H894" s="12" t="str">
        <f>IF(Table2[[#This Row],[Period]]&lt;=$B$6,$B$8,"")</f>
        <v/>
      </c>
      <c r="I894" s="12" t="str">
        <f>IF(Table2[[#This Row],[Period]]&lt;=$B$6,Table2[[#This Row],[Beginning Balance]]-Table2[[#This Row],[Principal Payment]],"")</f>
        <v/>
      </c>
    </row>
    <row r="895" spans="4:9" x14ac:dyDescent="0.3">
      <c r="D895" t="str">
        <f t="shared" si="13"/>
        <v/>
      </c>
      <c r="E895" s="12" t="str">
        <f>IF(Table2[[#This Row],[Period]]&lt;=$B$6,IF(Table2[[#This Row],[Period]]=1,$B$4,I894),"")</f>
        <v/>
      </c>
      <c r="F895" s="12" t="str">
        <f>IF(Table2[[#This Row],[Period]]&lt;=$B$6,Table2[[#This Row],[Beginning Balance]]*$B$7,"")</f>
        <v/>
      </c>
      <c r="G895" s="12" t="str">
        <f>IF(Table2[[#This Row],[Period]]&lt;=$B$6,Table2[[#This Row],[Total Payment]]-Table2[[#This Row],[Interest Payment]],"")</f>
        <v/>
      </c>
      <c r="H895" s="12" t="str">
        <f>IF(Table2[[#This Row],[Period]]&lt;=$B$6,$B$8,"")</f>
        <v/>
      </c>
      <c r="I895" s="12" t="str">
        <f>IF(Table2[[#This Row],[Period]]&lt;=$B$6,Table2[[#This Row],[Beginning Balance]]-Table2[[#This Row],[Principal Payment]],"")</f>
        <v/>
      </c>
    </row>
    <row r="896" spans="4:9" x14ac:dyDescent="0.3">
      <c r="D896" t="str">
        <f t="shared" si="13"/>
        <v/>
      </c>
      <c r="E896" s="12" t="str">
        <f>IF(Table2[[#This Row],[Period]]&lt;=$B$6,IF(Table2[[#This Row],[Period]]=1,$B$4,I895),"")</f>
        <v/>
      </c>
      <c r="F896" s="12" t="str">
        <f>IF(Table2[[#This Row],[Period]]&lt;=$B$6,Table2[[#This Row],[Beginning Balance]]*$B$7,"")</f>
        <v/>
      </c>
      <c r="G896" s="12" t="str">
        <f>IF(Table2[[#This Row],[Period]]&lt;=$B$6,Table2[[#This Row],[Total Payment]]-Table2[[#This Row],[Interest Payment]],"")</f>
        <v/>
      </c>
      <c r="H896" s="12" t="str">
        <f>IF(Table2[[#This Row],[Period]]&lt;=$B$6,$B$8,"")</f>
        <v/>
      </c>
      <c r="I896" s="12" t="str">
        <f>IF(Table2[[#This Row],[Period]]&lt;=$B$6,Table2[[#This Row],[Beginning Balance]]-Table2[[#This Row],[Principal Payment]],"")</f>
        <v/>
      </c>
    </row>
    <row r="897" spans="4:9" x14ac:dyDescent="0.3">
      <c r="D897" t="str">
        <f t="shared" si="13"/>
        <v/>
      </c>
      <c r="E897" s="12" t="str">
        <f>IF(Table2[[#This Row],[Period]]&lt;=$B$6,IF(Table2[[#This Row],[Period]]=1,$B$4,I896),"")</f>
        <v/>
      </c>
      <c r="F897" s="12" t="str">
        <f>IF(Table2[[#This Row],[Period]]&lt;=$B$6,Table2[[#This Row],[Beginning Balance]]*$B$7,"")</f>
        <v/>
      </c>
      <c r="G897" s="12" t="str">
        <f>IF(Table2[[#This Row],[Period]]&lt;=$B$6,Table2[[#This Row],[Total Payment]]-Table2[[#This Row],[Interest Payment]],"")</f>
        <v/>
      </c>
      <c r="H897" s="12" t="str">
        <f>IF(Table2[[#This Row],[Period]]&lt;=$B$6,$B$8,"")</f>
        <v/>
      </c>
      <c r="I897" s="12" t="str">
        <f>IF(Table2[[#This Row],[Period]]&lt;=$B$6,Table2[[#This Row],[Beginning Balance]]-Table2[[#This Row],[Principal Payment]],"")</f>
        <v/>
      </c>
    </row>
    <row r="898" spans="4:9" x14ac:dyDescent="0.3">
      <c r="D898" t="str">
        <f t="shared" ref="D898:D961" si="14">IF(ROW(D898)-1 &lt;=$B$6,ROW(D898)-1,"")</f>
        <v/>
      </c>
      <c r="E898" s="12" t="str">
        <f>IF(Table2[[#This Row],[Period]]&lt;=$B$6,IF(Table2[[#This Row],[Period]]=1,$B$4,I897),"")</f>
        <v/>
      </c>
      <c r="F898" s="12" t="str">
        <f>IF(Table2[[#This Row],[Period]]&lt;=$B$6,Table2[[#This Row],[Beginning Balance]]*$B$7,"")</f>
        <v/>
      </c>
      <c r="G898" s="12" t="str">
        <f>IF(Table2[[#This Row],[Period]]&lt;=$B$6,Table2[[#This Row],[Total Payment]]-Table2[[#This Row],[Interest Payment]],"")</f>
        <v/>
      </c>
      <c r="H898" s="12" t="str">
        <f>IF(Table2[[#This Row],[Period]]&lt;=$B$6,$B$8,"")</f>
        <v/>
      </c>
      <c r="I898" s="12" t="str">
        <f>IF(Table2[[#This Row],[Period]]&lt;=$B$6,Table2[[#This Row],[Beginning Balance]]-Table2[[#This Row],[Principal Payment]],"")</f>
        <v/>
      </c>
    </row>
    <row r="899" spans="4:9" x14ac:dyDescent="0.3">
      <c r="D899" t="str">
        <f t="shared" si="14"/>
        <v/>
      </c>
      <c r="E899" s="12" t="str">
        <f>IF(Table2[[#This Row],[Period]]&lt;=$B$6,IF(Table2[[#This Row],[Period]]=1,$B$4,I898),"")</f>
        <v/>
      </c>
      <c r="F899" s="12" t="str">
        <f>IF(Table2[[#This Row],[Period]]&lt;=$B$6,Table2[[#This Row],[Beginning Balance]]*$B$7,"")</f>
        <v/>
      </c>
      <c r="G899" s="12" t="str">
        <f>IF(Table2[[#This Row],[Period]]&lt;=$B$6,Table2[[#This Row],[Total Payment]]-Table2[[#This Row],[Interest Payment]],"")</f>
        <v/>
      </c>
      <c r="H899" s="12" t="str">
        <f>IF(Table2[[#This Row],[Period]]&lt;=$B$6,$B$8,"")</f>
        <v/>
      </c>
      <c r="I899" s="12" t="str">
        <f>IF(Table2[[#This Row],[Period]]&lt;=$B$6,Table2[[#This Row],[Beginning Balance]]-Table2[[#This Row],[Principal Payment]],"")</f>
        <v/>
      </c>
    </row>
    <row r="900" spans="4:9" x14ac:dyDescent="0.3">
      <c r="D900" t="str">
        <f t="shared" si="14"/>
        <v/>
      </c>
      <c r="E900" s="12" t="str">
        <f>IF(Table2[[#This Row],[Period]]&lt;=$B$6,IF(Table2[[#This Row],[Period]]=1,$B$4,I899),"")</f>
        <v/>
      </c>
      <c r="F900" s="12" t="str">
        <f>IF(Table2[[#This Row],[Period]]&lt;=$B$6,Table2[[#This Row],[Beginning Balance]]*$B$7,"")</f>
        <v/>
      </c>
      <c r="G900" s="12" t="str">
        <f>IF(Table2[[#This Row],[Period]]&lt;=$B$6,Table2[[#This Row],[Total Payment]]-Table2[[#This Row],[Interest Payment]],"")</f>
        <v/>
      </c>
      <c r="H900" s="12" t="str">
        <f>IF(Table2[[#This Row],[Period]]&lt;=$B$6,$B$8,"")</f>
        <v/>
      </c>
      <c r="I900" s="12" t="str">
        <f>IF(Table2[[#This Row],[Period]]&lt;=$B$6,Table2[[#This Row],[Beginning Balance]]-Table2[[#This Row],[Principal Payment]],"")</f>
        <v/>
      </c>
    </row>
    <row r="901" spans="4:9" x14ac:dyDescent="0.3">
      <c r="D901" t="str">
        <f t="shared" si="14"/>
        <v/>
      </c>
      <c r="E901" s="12" t="str">
        <f>IF(Table2[[#This Row],[Period]]&lt;=$B$6,IF(Table2[[#This Row],[Period]]=1,$B$4,I900),"")</f>
        <v/>
      </c>
      <c r="F901" s="12" t="str">
        <f>IF(Table2[[#This Row],[Period]]&lt;=$B$6,Table2[[#This Row],[Beginning Balance]]*$B$7,"")</f>
        <v/>
      </c>
      <c r="G901" s="12" t="str">
        <f>IF(Table2[[#This Row],[Period]]&lt;=$B$6,Table2[[#This Row],[Total Payment]]-Table2[[#This Row],[Interest Payment]],"")</f>
        <v/>
      </c>
      <c r="H901" s="12" t="str">
        <f>IF(Table2[[#This Row],[Period]]&lt;=$B$6,$B$8,"")</f>
        <v/>
      </c>
      <c r="I901" s="12" t="str">
        <f>IF(Table2[[#This Row],[Period]]&lt;=$B$6,Table2[[#This Row],[Beginning Balance]]-Table2[[#This Row],[Principal Payment]],"")</f>
        <v/>
      </c>
    </row>
    <row r="902" spans="4:9" x14ac:dyDescent="0.3">
      <c r="D902" t="str">
        <f t="shared" si="14"/>
        <v/>
      </c>
      <c r="E902" s="12" t="str">
        <f>IF(Table2[[#This Row],[Period]]&lt;=$B$6,IF(Table2[[#This Row],[Period]]=1,$B$4,I901),"")</f>
        <v/>
      </c>
      <c r="F902" s="12" t="str">
        <f>IF(Table2[[#This Row],[Period]]&lt;=$B$6,Table2[[#This Row],[Beginning Balance]]*$B$7,"")</f>
        <v/>
      </c>
      <c r="G902" s="12" t="str">
        <f>IF(Table2[[#This Row],[Period]]&lt;=$B$6,Table2[[#This Row],[Total Payment]]-Table2[[#This Row],[Interest Payment]],"")</f>
        <v/>
      </c>
      <c r="H902" s="12" t="str">
        <f>IF(Table2[[#This Row],[Period]]&lt;=$B$6,$B$8,"")</f>
        <v/>
      </c>
      <c r="I902" s="12" t="str">
        <f>IF(Table2[[#This Row],[Period]]&lt;=$B$6,Table2[[#This Row],[Beginning Balance]]-Table2[[#This Row],[Principal Payment]],"")</f>
        <v/>
      </c>
    </row>
    <row r="903" spans="4:9" x14ac:dyDescent="0.3">
      <c r="D903" t="str">
        <f t="shared" si="14"/>
        <v/>
      </c>
      <c r="E903" s="12" t="str">
        <f>IF(Table2[[#This Row],[Period]]&lt;=$B$6,IF(Table2[[#This Row],[Period]]=1,$B$4,I902),"")</f>
        <v/>
      </c>
      <c r="F903" s="12" t="str">
        <f>IF(Table2[[#This Row],[Period]]&lt;=$B$6,Table2[[#This Row],[Beginning Balance]]*$B$7,"")</f>
        <v/>
      </c>
      <c r="G903" s="12" t="str">
        <f>IF(Table2[[#This Row],[Period]]&lt;=$B$6,Table2[[#This Row],[Total Payment]]-Table2[[#This Row],[Interest Payment]],"")</f>
        <v/>
      </c>
      <c r="H903" s="12" t="str">
        <f>IF(Table2[[#This Row],[Period]]&lt;=$B$6,$B$8,"")</f>
        <v/>
      </c>
      <c r="I903" s="12" t="str">
        <f>IF(Table2[[#This Row],[Period]]&lt;=$B$6,Table2[[#This Row],[Beginning Balance]]-Table2[[#This Row],[Principal Payment]],"")</f>
        <v/>
      </c>
    </row>
    <row r="904" spans="4:9" x14ac:dyDescent="0.3">
      <c r="D904" t="str">
        <f t="shared" si="14"/>
        <v/>
      </c>
      <c r="E904" s="12" t="str">
        <f>IF(Table2[[#This Row],[Period]]&lt;=$B$6,IF(Table2[[#This Row],[Period]]=1,$B$4,I903),"")</f>
        <v/>
      </c>
      <c r="F904" s="12" t="str">
        <f>IF(Table2[[#This Row],[Period]]&lt;=$B$6,Table2[[#This Row],[Beginning Balance]]*$B$7,"")</f>
        <v/>
      </c>
      <c r="G904" s="12" t="str">
        <f>IF(Table2[[#This Row],[Period]]&lt;=$B$6,Table2[[#This Row],[Total Payment]]-Table2[[#This Row],[Interest Payment]],"")</f>
        <v/>
      </c>
      <c r="H904" s="12" t="str">
        <f>IF(Table2[[#This Row],[Period]]&lt;=$B$6,$B$8,"")</f>
        <v/>
      </c>
      <c r="I904" s="12" t="str">
        <f>IF(Table2[[#This Row],[Period]]&lt;=$B$6,Table2[[#This Row],[Beginning Balance]]-Table2[[#This Row],[Principal Payment]],"")</f>
        <v/>
      </c>
    </row>
    <row r="905" spans="4:9" x14ac:dyDescent="0.3">
      <c r="D905" t="str">
        <f t="shared" si="14"/>
        <v/>
      </c>
      <c r="E905" s="12" t="str">
        <f>IF(Table2[[#This Row],[Period]]&lt;=$B$6,IF(Table2[[#This Row],[Period]]=1,$B$4,I904),"")</f>
        <v/>
      </c>
      <c r="F905" s="12" t="str">
        <f>IF(Table2[[#This Row],[Period]]&lt;=$B$6,Table2[[#This Row],[Beginning Balance]]*$B$7,"")</f>
        <v/>
      </c>
      <c r="G905" s="12" t="str">
        <f>IF(Table2[[#This Row],[Period]]&lt;=$B$6,Table2[[#This Row],[Total Payment]]-Table2[[#This Row],[Interest Payment]],"")</f>
        <v/>
      </c>
      <c r="H905" s="12" t="str">
        <f>IF(Table2[[#This Row],[Period]]&lt;=$B$6,$B$8,"")</f>
        <v/>
      </c>
      <c r="I905" s="12" t="str">
        <f>IF(Table2[[#This Row],[Period]]&lt;=$B$6,Table2[[#This Row],[Beginning Balance]]-Table2[[#This Row],[Principal Payment]],"")</f>
        <v/>
      </c>
    </row>
    <row r="906" spans="4:9" x14ac:dyDescent="0.3">
      <c r="D906" t="str">
        <f t="shared" si="14"/>
        <v/>
      </c>
      <c r="E906" s="12" t="str">
        <f>IF(Table2[[#This Row],[Period]]&lt;=$B$6,IF(Table2[[#This Row],[Period]]=1,$B$4,I905),"")</f>
        <v/>
      </c>
      <c r="F906" s="12" t="str">
        <f>IF(Table2[[#This Row],[Period]]&lt;=$B$6,Table2[[#This Row],[Beginning Balance]]*$B$7,"")</f>
        <v/>
      </c>
      <c r="G906" s="12" t="str">
        <f>IF(Table2[[#This Row],[Period]]&lt;=$B$6,Table2[[#This Row],[Total Payment]]-Table2[[#This Row],[Interest Payment]],"")</f>
        <v/>
      </c>
      <c r="H906" s="12" t="str">
        <f>IF(Table2[[#This Row],[Period]]&lt;=$B$6,$B$8,"")</f>
        <v/>
      </c>
      <c r="I906" s="12" t="str">
        <f>IF(Table2[[#This Row],[Period]]&lt;=$B$6,Table2[[#This Row],[Beginning Balance]]-Table2[[#This Row],[Principal Payment]],"")</f>
        <v/>
      </c>
    </row>
    <row r="907" spans="4:9" x14ac:dyDescent="0.3">
      <c r="D907" t="str">
        <f t="shared" si="14"/>
        <v/>
      </c>
      <c r="E907" s="12" t="str">
        <f>IF(Table2[[#This Row],[Period]]&lt;=$B$6,IF(Table2[[#This Row],[Period]]=1,$B$4,I906),"")</f>
        <v/>
      </c>
      <c r="F907" s="12" t="str">
        <f>IF(Table2[[#This Row],[Period]]&lt;=$B$6,Table2[[#This Row],[Beginning Balance]]*$B$7,"")</f>
        <v/>
      </c>
      <c r="G907" s="12" t="str">
        <f>IF(Table2[[#This Row],[Period]]&lt;=$B$6,Table2[[#This Row],[Total Payment]]-Table2[[#This Row],[Interest Payment]],"")</f>
        <v/>
      </c>
      <c r="H907" s="12" t="str">
        <f>IF(Table2[[#This Row],[Period]]&lt;=$B$6,$B$8,"")</f>
        <v/>
      </c>
      <c r="I907" s="12" t="str">
        <f>IF(Table2[[#This Row],[Period]]&lt;=$B$6,Table2[[#This Row],[Beginning Balance]]-Table2[[#This Row],[Principal Payment]],"")</f>
        <v/>
      </c>
    </row>
    <row r="908" spans="4:9" x14ac:dyDescent="0.3">
      <c r="D908" t="str">
        <f t="shared" si="14"/>
        <v/>
      </c>
      <c r="E908" s="12" t="str">
        <f>IF(Table2[[#This Row],[Period]]&lt;=$B$6,IF(Table2[[#This Row],[Period]]=1,$B$4,I907),"")</f>
        <v/>
      </c>
      <c r="F908" s="12" t="str">
        <f>IF(Table2[[#This Row],[Period]]&lt;=$B$6,Table2[[#This Row],[Beginning Balance]]*$B$7,"")</f>
        <v/>
      </c>
      <c r="G908" s="12" t="str">
        <f>IF(Table2[[#This Row],[Period]]&lt;=$B$6,Table2[[#This Row],[Total Payment]]-Table2[[#This Row],[Interest Payment]],"")</f>
        <v/>
      </c>
      <c r="H908" s="12" t="str">
        <f>IF(Table2[[#This Row],[Period]]&lt;=$B$6,$B$8,"")</f>
        <v/>
      </c>
      <c r="I908" s="12" t="str">
        <f>IF(Table2[[#This Row],[Period]]&lt;=$B$6,Table2[[#This Row],[Beginning Balance]]-Table2[[#This Row],[Principal Payment]],"")</f>
        <v/>
      </c>
    </row>
    <row r="909" spans="4:9" x14ac:dyDescent="0.3">
      <c r="D909" t="str">
        <f t="shared" si="14"/>
        <v/>
      </c>
      <c r="E909" s="12" t="str">
        <f>IF(Table2[[#This Row],[Period]]&lt;=$B$6,IF(Table2[[#This Row],[Period]]=1,$B$4,I908),"")</f>
        <v/>
      </c>
      <c r="F909" s="12" t="str">
        <f>IF(Table2[[#This Row],[Period]]&lt;=$B$6,Table2[[#This Row],[Beginning Balance]]*$B$7,"")</f>
        <v/>
      </c>
      <c r="G909" s="12" t="str">
        <f>IF(Table2[[#This Row],[Period]]&lt;=$B$6,Table2[[#This Row],[Total Payment]]-Table2[[#This Row],[Interest Payment]],"")</f>
        <v/>
      </c>
      <c r="H909" s="12" t="str">
        <f>IF(Table2[[#This Row],[Period]]&lt;=$B$6,$B$8,"")</f>
        <v/>
      </c>
      <c r="I909" s="12" t="str">
        <f>IF(Table2[[#This Row],[Period]]&lt;=$B$6,Table2[[#This Row],[Beginning Balance]]-Table2[[#This Row],[Principal Payment]],"")</f>
        <v/>
      </c>
    </row>
    <row r="910" spans="4:9" x14ac:dyDescent="0.3">
      <c r="D910" t="str">
        <f t="shared" si="14"/>
        <v/>
      </c>
      <c r="E910" s="12" t="str">
        <f>IF(Table2[[#This Row],[Period]]&lt;=$B$6,IF(Table2[[#This Row],[Period]]=1,$B$4,I909),"")</f>
        <v/>
      </c>
      <c r="F910" s="12" t="str">
        <f>IF(Table2[[#This Row],[Period]]&lt;=$B$6,Table2[[#This Row],[Beginning Balance]]*$B$7,"")</f>
        <v/>
      </c>
      <c r="G910" s="12" t="str">
        <f>IF(Table2[[#This Row],[Period]]&lt;=$B$6,Table2[[#This Row],[Total Payment]]-Table2[[#This Row],[Interest Payment]],"")</f>
        <v/>
      </c>
      <c r="H910" s="12" t="str">
        <f>IF(Table2[[#This Row],[Period]]&lt;=$B$6,$B$8,"")</f>
        <v/>
      </c>
      <c r="I910" s="12" t="str">
        <f>IF(Table2[[#This Row],[Period]]&lt;=$B$6,Table2[[#This Row],[Beginning Balance]]-Table2[[#This Row],[Principal Payment]],"")</f>
        <v/>
      </c>
    </row>
    <row r="911" spans="4:9" x14ac:dyDescent="0.3">
      <c r="D911" t="str">
        <f t="shared" si="14"/>
        <v/>
      </c>
      <c r="E911" s="12" t="str">
        <f>IF(Table2[[#This Row],[Period]]&lt;=$B$6,IF(Table2[[#This Row],[Period]]=1,$B$4,I910),"")</f>
        <v/>
      </c>
      <c r="F911" s="12" t="str">
        <f>IF(Table2[[#This Row],[Period]]&lt;=$B$6,Table2[[#This Row],[Beginning Balance]]*$B$7,"")</f>
        <v/>
      </c>
      <c r="G911" s="12" t="str">
        <f>IF(Table2[[#This Row],[Period]]&lt;=$B$6,Table2[[#This Row],[Total Payment]]-Table2[[#This Row],[Interest Payment]],"")</f>
        <v/>
      </c>
      <c r="H911" s="12" t="str">
        <f>IF(Table2[[#This Row],[Period]]&lt;=$B$6,$B$8,"")</f>
        <v/>
      </c>
      <c r="I911" s="12" t="str">
        <f>IF(Table2[[#This Row],[Period]]&lt;=$B$6,Table2[[#This Row],[Beginning Balance]]-Table2[[#This Row],[Principal Payment]],"")</f>
        <v/>
      </c>
    </row>
    <row r="912" spans="4:9" x14ac:dyDescent="0.3">
      <c r="D912" t="str">
        <f t="shared" si="14"/>
        <v/>
      </c>
      <c r="E912" s="12" t="str">
        <f>IF(Table2[[#This Row],[Period]]&lt;=$B$6,IF(Table2[[#This Row],[Period]]=1,$B$4,I911),"")</f>
        <v/>
      </c>
      <c r="F912" s="12" t="str">
        <f>IF(Table2[[#This Row],[Period]]&lt;=$B$6,Table2[[#This Row],[Beginning Balance]]*$B$7,"")</f>
        <v/>
      </c>
      <c r="G912" s="12" t="str">
        <f>IF(Table2[[#This Row],[Period]]&lt;=$B$6,Table2[[#This Row],[Total Payment]]-Table2[[#This Row],[Interest Payment]],"")</f>
        <v/>
      </c>
      <c r="H912" s="12" t="str">
        <f>IF(Table2[[#This Row],[Period]]&lt;=$B$6,$B$8,"")</f>
        <v/>
      </c>
      <c r="I912" s="12" t="str">
        <f>IF(Table2[[#This Row],[Period]]&lt;=$B$6,Table2[[#This Row],[Beginning Balance]]-Table2[[#This Row],[Principal Payment]],"")</f>
        <v/>
      </c>
    </row>
    <row r="913" spans="4:9" x14ac:dyDescent="0.3">
      <c r="D913" t="str">
        <f t="shared" si="14"/>
        <v/>
      </c>
      <c r="E913" s="12" t="str">
        <f>IF(Table2[[#This Row],[Period]]&lt;=$B$6,IF(Table2[[#This Row],[Period]]=1,$B$4,I912),"")</f>
        <v/>
      </c>
      <c r="F913" s="12" t="str">
        <f>IF(Table2[[#This Row],[Period]]&lt;=$B$6,Table2[[#This Row],[Beginning Balance]]*$B$7,"")</f>
        <v/>
      </c>
      <c r="G913" s="12" t="str">
        <f>IF(Table2[[#This Row],[Period]]&lt;=$B$6,Table2[[#This Row],[Total Payment]]-Table2[[#This Row],[Interest Payment]],"")</f>
        <v/>
      </c>
      <c r="H913" s="12" t="str">
        <f>IF(Table2[[#This Row],[Period]]&lt;=$B$6,$B$8,"")</f>
        <v/>
      </c>
      <c r="I913" s="12" t="str">
        <f>IF(Table2[[#This Row],[Period]]&lt;=$B$6,Table2[[#This Row],[Beginning Balance]]-Table2[[#This Row],[Principal Payment]],"")</f>
        <v/>
      </c>
    </row>
    <row r="914" spans="4:9" x14ac:dyDescent="0.3">
      <c r="D914" t="str">
        <f t="shared" si="14"/>
        <v/>
      </c>
      <c r="E914" s="12" t="str">
        <f>IF(Table2[[#This Row],[Period]]&lt;=$B$6,IF(Table2[[#This Row],[Period]]=1,$B$4,I913),"")</f>
        <v/>
      </c>
      <c r="F914" s="12" t="str">
        <f>IF(Table2[[#This Row],[Period]]&lt;=$B$6,Table2[[#This Row],[Beginning Balance]]*$B$7,"")</f>
        <v/>
      </c>
      <c r="G914" s="12" t="str">
        <f>IF(Table2[[#This Row],[Period]]&lt;=$B$6,Table2[[#This Row],[Total Payment]]-Table2[[#This Row],[Interest Payment]],"")</f>
        <v/>
      </c>
      <c r="H914" s="12" t="str">
        <f>IF(Table2[[#This Row],[Period]]&lt;=$B$6,$B$8,"")</f>
        <v/>
      </c>
      <c r="I914" s="12" t="str">
        <f>IF(Table2[[#This Row],[Period]]&lt;=$B$6,Table2[[#This Row],[Beginning Balance]]-Table2[[#This Row],[Principal Payment]],"")</f>
        <v/>
      </c>
    </row>
    <row r="915" spans="4:9" x14ac:dyDescent="0.3">
      <c r="D915" t="str">
        <f t="shared" si="14"/>
        <v/>
      </c>
      <c r="E915" s="12" t="str">
        <f>IF(Table2[[#This Row],[Period]]&lt;=$B$6,IF(Table2[[#This Row],[Period]]=1,$B$4,I914),"")</f>
        <v/>
      </c>
      <c r="F915" s="12" t="str">
        <f>IF(Table2[[#This Row],[Period]]&lt;=$B$6,Table2[[#This Row],[Beginning Balance]]*$B$7,"")</f>
        <v/>
      </c>
      <c r="G915" s="12" t="str">
        <f>IF(Table2[[#This Row],[Period]]&lt;=$B$6,Table2[[#This Row],[Total Payment]]-Table2[[#This Row],[Interest Payment]],"")</f>
        <v/>
      </c>
      <c r="H915" s="12" t="str">
        <f>IF(Table2[[#This Row],[Period]]&lt;=$B$6,$B$8,"")</f>
        <v/>
      </c>
      <c r="I915" s="12" t="str">
        <f>IF(Table2[[#This Row],[Period]]&lt;=$B$6,Table2[[#This Row],[Beginning Balance]]-Table2[[#This Row],[Principal Payment]],"")</f>
        <v/>
      </c>
    </row>
    <row r="916" spans="4:9" x14ac:dyDescent="0.3">
      <c r="D916" t="str">
        <f t="shared" si="14"/>
        <v/>
      </c>
      <c r="E916" s="12" t="str">
        <f>IF(Table2[[#This Row],[Period]]&lt;=$B$6,IF(Table2[[#This Row],[Period]]=1,$B$4,I915),"")</f>
        <v/>
      </c>
      <c r="F916" s="12" t="str">
        <f>IF(Table2[[#This Row],[Period]]&lt;=$B$6,Table2[[#This Row],[Beginning Balance]]*$B$7,"")</f>
        <v/>
      </c>
      <c r="G916" s="12" t="str">
        <f>IF(Table2[[#This Row],[Period]]&lt;=$B$6,Table2[[#This Row],[Total Payment]]-Table2[[#This Row],[Interest Payment]],"")</f>
        <v/>
      </c>
      <c r="H916" s="12" t="str">
        <f>IF(Table2[[#This Row],[Period]]&lt;=$B$6,$B$8,"")</f>
        <v/>
      </c>
      <c r="I916" s="12" t="str">
        <f>IF(Table2[[#This Row],[Period]]&lt;=$B$6,Table2[[#This Row],[Beginning Balance]]-Table2[[#This Row],[Principal Payment]],"")</f>
        <v/>
      </c>
    </row>
    <row r="917" spans="4:9" x14ac:dyDescent="0.3">
      <c r="D917" t="str">
        <f t="shared" si="14"/>
        <v/>
      </c>
      <c r="E917" s="12" t="str">
        <f>IF(Table2[[#This Row],[Period]]&lt;=$B$6,IF(Table2[[#This Row],[Period]]=1,$B$4,I916),"")</f>
        <v/>
      </c>
      <c r="F917" s="12" t="str">
        <f>IF(Table2[[#This Row],[Period]]&lt;=$B$6,Table2[[#This Row],[Beginning Balance]]*$B$7,"")</f>
        <v/>
      </c>
      <c r="G917" s="12" t="str">
        <f>IF(Table2[[#This Row],[Period]]&lt;=$B$6,Table2[[#This Row],[Total Payment]]-Table2[[#This Row],[Interest Payment]],"")</f>
        <v/>
      </c>
      <c r="H917" s="12" t="str">
        <f>IF(Table2[[#This Row],[Period]]&lt;=$B$6,$B$8,"")</f>
        <v/>
      </c>
      <c r="I917" s="12" t="str">
        <f>IF(Table2[[#This Row],[Period]]&lt;=$B$6,Table2[[#This Row],[Beginning Balance]]-Table2[[#This Row],[Principal Payment]],"")</f>
        <v/>
      </c>
    </row>
    <row r="918" spans="4:9" x14ac:dyDescent="0.3">
      <c r="D918" t="str">
        <f t="shared" si="14"/>
        <v/>
      </c>
      <c r="E918" s="12" t="str">
        <f>IF(Table2[[#This Row],[Period]]&lt;=$B$6,IF(Table2[[#This Row],[Period]]=1,$B$4,I917),"")</f>
        <v/>
      </c>
      <c r="F918" s="12" t="str">
        <f>IF(Table2[[#This Row],[Period]]&lt;=$B$6,Table2[[#This Row],[Beginning Balance]]*$B$7,"")</f>
        <v/>
      </c>
      <c r="G918" s="12" t="str">
        <f>IF(Table2[[#This Row],[Period]]&lt;=$B$6,Table2[[#This Row],[Total Payment]]-Table2[[#This Row],[Interest Payment]],"")</f>
        <v/>
      </c>
      <c r="H918" s="12" t="str">
        <f>IF(Table2[[#This Row],[Period]]&lt;=$B$6,$B$8,"")</f>
        <v/>
      </c>
      <c r="I918" s="12" t="str">
        <f>IF(Table2[[#This Row],[Period]]&lt;=$B$6,Table2[[#This Row],[Beginning Balance]]-Table2[[#This Row],[Principal Payment]],"")</f>
        <v/>
      </c>
    </row>
    <row r="919" spans="4:9" x14ac:dyDescent="0.3">
      <c r="D919" t="str">
        <f t="shared" si="14"/>
        <v/>
      </c>
      <c r="E919" s="12" t="str">
        <f>IF(Table2[[#This Row],[Period]]&lt;=$B$6,IF(Table2[[#This Row],[Period]]=1,$B$4,I918),"")</f>
        <v/>
      </c>
      <c r="F919" s="12" t="str">
        <f>IF(Table2[[#This Row],[Period]]&lt;=$B$6,Table2[[#This Row],[Beginning Balance]]*$B$7,"")</f>
        <v/>
      </c>
      <c r="G919" s="12" t="str">
        <f>IF(Table2[[#This Row],[Period]]&lt;=$B$6,Table2[[#This Row],[Total Payment]]-Table2[[#This Row],[Interest Payment]],"")</f>
        <v/>
      </c>
      <c r="H919" s="12" t="str">
        <f>IF(Table2[[#This Row],[Period]]&lt;=$B$6,$B$8,"")</f>
        <v/>
      </c>
      <c r="I919" s="12" t="str">
        <f>IF(Table2[[#This Row],[Period]]&lt;=$B$6,Table2[[#This Row],[Beginning Balance]]-Table2[[#This Row],[Principal Payment]],"")</f>
        <v/>
      </c>
    </row>
    <row r="920" spans="4:9" x14ac:dyDescent="0.3">
      <c r="D920" t="str">
        <f t="shared" si="14"/>
        <v/>
      </c>
      <c r="E920" s="12" t="str">
        <f>IF(Table2[[#This Row],[Period]]&lt;=$B$6,IF(Table2[[#This Row],[Period]]=1,$B$4,I919),"")</f>
        <v/>
      </c>
      <c r="F920" s="12" t="str">
        <f>IF(Table2[[#This Row],[Period]]&lt;=$B$6,Table2[[#This Row],[Beginning Balance]]*$B$7,"")</f>
        <v/>
      </c>
      <c r="G920" s="12" t="str">
        <f>IF(Table2[[#This Row],[Period]]&lt;=$B$6,Table2[[#This Row],[Total Payment]]-Table2[[#This Row],[Interest Payment]],"")</f>
        <v/>
      </c>
      <c r="H920" s="12" t="str">
        <f>IF(Table2[[#This Row],[Period]]&lt;=$B$6,$B$8,"")</f>
        <v/>
      </c>
      <c r="I920" s="12" t="str">
        <f>IF(Table2[[#This Row],[Period]]&lt;=$B$6,Table2[[#This Row],[Beginning Balance]]-Table2[[#This Row],[Principal Payment]],"")</f>
        <v/>
      </c>
    </row>
    <row r="921" spans="4:9" x14ac:dyDescent="0.3">
      <c r="D921" t="str">
        <f t="shared" si="14"/>
        <v/>
      </c>
      <c r="E921" s="12" t="str">
        <f>IF(Table2[[#This Row],[Period]]&lt;=$B$6,IF(Table2[[#This Row],[Period]]=1,$B$4,I920),"")</f>
        <v/>
      </c>
      <c r="F921" s="12" t="str">
        <f>IF(Table2[[#This Row],[Period]]&lt;=$B$6,Table2[[#This Row],[Beginning Balance]]*$B$7,"")</f>
        <v/>
      </c>
      <c r="G921" s="12" t="str">
        <f>IF(Table2[[#This Row],[Period]]&lt;=$B$6,Table2[[#This Row],[Total Payment]]-Table2[[#This Row],[Interest Payment]],"")</f>
        <v/>
      </c>
      <c r="H921" s="12" t="str">
        <f>IF(Table2[[#This Row],[Period]]&lt;=$B$6,$B$8,"")</f>
        <v/>
      </c>
      <c r="I921" s="12" t="str">
        <f>IF(Table2[[#This Row],[Period]]&lt;=$B$6,Table2[[#This Row],[Beginning Balance]]-Table2[[#This Row],[Principal Payment]],"")</f>
        <v/>
      </c>
    </row>
    <row r="922" spans="4:9" x14ac:dyDescent="0.3">
      <c r="D922" t="str">
        <f t="shared" si="14"/>
        <v/>
      </c>
      <c r="E922" s="12" t="str">
        <f>IF(Table2[[#This Row],[Period]]&lt;=$B$6,IF(Table2[[#This Row],[Period]]=1,$B$4,I921),"")</f>
        <v/>
      </c>
      <c r="F922" s="12" t="str">
        <f>IF(Table2[[#This Row],[Period]]&lt;=$B$6,Table2[[#This Row],[Beginning Balance]]*$B$7,"")</f>
        <v/>
      </c>
      <c r="G922" s="12" t="str">
        <f>IF(Table2[[#This Row],[Period]]&lt;=$B$6,Table2[[#This Row],[Total Payment]]-Table2[[#This Row],[Interest Payment]],"")</f>
        <v/>
      </c>
      <c r="H922" s="12" t="str">
        <f>IF(Table2[[#This Row],[Period]]&lt;=$B$6,$B$8,"")</f>
        <v/>
      </c>
      <c r="I922" s="12" t="str">
        <f>IF(Table2[[#This Row],[Period]]&lt;=$B$6,Table2[[#This Row],[Beginning Balance]]-Table2[[#This Row],[Principal Payment]],"")</f>
        <v/>
      </c>
    </row>
    <row r="923" spans="4:9" x14ac:dyDescent="0.3">
      <c r="D923" t="str">
        <f t="shared" si="14"/>
        <v/>
      </c>
      <c r="E923" s="12" t="str">
        <f>IF(Table2[[#This Row],[Period]]&lt;=$B$6,IF(Table2[[#This Row],[Period]]=1,$B$4,I922),"")</f>
        <v/>
      </c>
      <c r="F923" s="12" t="str">
        <f>IF(Table2[[#This Row],[Period]]&lt;=$B$6,Table2[[#This Row],[Beginning Balance]]*$B$7,"")</f>
        <v/>
      </c>
      <c r="G923" s="12" t="str">
        <f>IF(Table2[[#This Row],[Period]]&lt;=$B$6,Table2[[#This Row],[Total Payment]]-Table2[[#This Row],[Interest Payment]],"")</f>
        <v/>
      </c>
      <c r="H923" s="12" t="str">
        <f>IF(Table2[[#This Row],[Period]]&lt;=$B$6,$B$8,"")</f>
        <v/>
      </c>
      <c r="I923" s="12" t="str">
        <f>IF(Table2[[#This Row],[Period]]&lt;=$B$6,Table2[[#This Row],[Beginning Balance]]-Table2[[#This Row],[Principal Payment]],"")</f>
        <v/>
      </c>
    </row>
    <row r="924" spans="4:9" x14ac:dyDescent="0.3">
      <c r="D924" t="str">
        <f t="shared" si="14"/>
        <v/>
      </c>
      <c r="E924" s="12" t="str">
        <f>IF(Table2[[#This Row],[Period]]&lt;=$B$6,IF(Table2[[#This Row],[Period]]=1,$B$4,I923),"")</f>
        <v/>
      </c>
      <c r="F924" s="12" t="str">
        <f>IF(Table2[[#This Row],[Period]]&lt;=$B$6,Table2[[#This Row],[Beginning Balance]]*$B$7,"")</f>
        <v/>
      </c>
      <c r="G924" s="12" t="str">
        <f>IF(Table2[[#This Row],[Period]]&lt;=$B$6,Table2[[#This Row],[Total Payment]]-Table2[[#This Row],[Interest Payment]],"")</f>
        <v/>
      </c>
      <c r="H924" s="12" t="str">
        <f>IF(Table2[[#This Row],[Period]]&lt;=$B$6,$B$8,"")</f>
        <v/>
      </c>
      <c r="I924" s="12" t="str">
        <f>IF(Table2[[#This Row],[Period]]&lt;=$B$6,Table2[[#This Row],[Beginning Balance]]-Table2[[#This Row],[Principal Payment]],"")</f>
        <v/>
      </c>
    </row>
    <row r="925" spans="4:9" x14ac:dyDescent="0.3">
      <c r="D925" t="str">
        <f t="shared" si="14"/>
        <v/>
      </c>
      <c r="E925" s="12" t="str">
        <f>IF(Table2[[#This Row],[Period]]&lt;=$B$6,IF(Table2[[#This Row],[Period]]=1,$B$4,I924),"")</f>
        <v/>
      </c>
      <c r="F925" s="12" t="str">
        <f>IF(Table2[[#This Row],[Period]]&lt;=$B$6,Table2[[#This Row],[Beginning Balance]]*$B$7,"")</f>
        <v/>
      </c>
      <c r="G925" s="12" t="str">
        <f>IF(Table2[[#This Row],[Period]]&lt;=$B$6,Table2[[#This Row],[Total Payment]]-Table2[[#This Row],[Interest Payment]],"")</f>
        <v/>
      </c>
      <c r="H925" s="12" t="str">
        <f>IF(Table2[[#This Row],[Period]]&lt;=$B$6,$B$8,"")</f>
        <v/>
      </c>
      <c r="I925" s="12" t="str">
        <f>IF(Table2[[#This Row],[Period]]&lt;=$B$6,Table2[[#This Row],[Beginning Balance]]-Table2[[#This Row],[Principal Payment]],"")</f>
        <v/>
      </c>
    </row>
    <row r="926" spans="4:9" x14ac:dyDescent="0.3">
      <c r="D926" t="str">
        <f t="shared" si="14"/>
        <v/>
      </c>
      <c r="E926" s="12" t="str">
        <f>IF(Table2[[#This Row],[Period]]&lt;=$B$6,IF(Table2[[#This Row],[Period]]=1,$B$4,I925),"")</f>
        <v/>
      </c>
      <c r="F926" s="12" t="str">
        <f>IF(Table2[[#This Row],[Period]]&lt;=$B$6,Table2[[#This Row],[Beginning Balance]]*$B$7,"")</f>
        <v/>
      </c>
      <c r="G926" s="12" t="str">
        <f>IF(Table2[[#This Row],[Period]]&lt;=$B$6,Table2[[#This Row],[Total Payment]]-Table2[[#This Row],[Interest Payment]],"")</f>
        <v/>
      </c>
      <c r="H926" s="12" t="str">
        <f>IF(Table2[[#This Row],[Period]]&lt;=$B$6,$B$8,"")</f>
        <v/>
      </c>
      <c r="I926" s="12" t="str">
        <f>IF(Table2[[#This Row],[Period]]&lt;=$B$6,Table2[[#This Row],[Beginning Balance]]-Table2[[#This Row],[Principal Payment]],"")</f>
        <v/>
      </c>
    </row>
    <row r="927" spans="4:9" x14ac:dyDescent="0.3">
      <c r="D927" t="str">
        <f t="shared" si="14"/>
        <v/>
      </c>
      <c r="E927" s="12" t="str">
        <f>IF(Table2[[#This Row],[Period]]&lt;=$B$6,IF(Table2[[#This Row],[Period]]=1,$B$4,I926),"")</f>
        <v/>
      </c>
      <c r="F927" s="12" t="str">
        <f>IF(Table2[[#This Row],[Period]]&lt;=$B$6,Table2[[#This Row],[Beginning Balance]]*$B$7,"")</f>
        <v/>
      </c>
      <c r="G927" s="12" t="str">
        <f>IF(Table2[[#This Row],[Period]]&lt;=$B$6,Table2[[#This Row],[Total Payment]]-Table2[[#This Row],[Interest Payment]],"")</f>
        <v/>
      </c>
      <c r="H927" s="12" t="str">
        <f>IF(Table2[[#This Row],[Period]]&lt;=$B$6,$B$8,"")</f>
        <v/>
      </c>
      <c r="I927" s="12" t="str">
        <f>IF(Table2[[#This Row],[Period]]&lt;=$B$6,Table2[[#This Row],[Beginning Balance]]-Table2[[#This Row],[Principal Payment]],"")</f>
        <v/>
      </c>
    </row>
    <row r="928" spans="4:9" x14ac:dyDescent="0.3">
      <c r="D928" t="str">
        <f t="shared" si="14"/>
        <v/>
      </c>
      <c r="E928" s="12" t="str">
        <f>IF(Table2[[#This Row],[Period]]&lt;=$B$6,IF(Table2[[#This Row],[Period]]=1,$B$4,I927),"")</f>
        <v/>
      </c>
      <c r="F928" s="12" t="str">
        <f>IF(Table2[[#This Row],[Period]]&lt;=$B$6,Table2[[#This Row],[Beginning Balance]]*$B$7,"")</f>
        <v/>
      </c>
      <c r="G928" s="12" t="str">
        <f>IF(Table2[[#This Row],[Period]]&lt;=$B$6,Table2[[#This Row],[Total Payment]]-Table2[[#This Row],[Interest Payment]],"")</f>
        <v/>
      </c>
      <c r="H928" s="12" t="str">
        <f>IF(Table2[[#This Row],[Period]]&lt;=$B$6,$B$8,"")</f>
        <v/>
      </c>
      <c r="I928" s="12" t="str">
        <f>IF(Table2[[#This Row],[Period]]&lt;=$B$6,Table2[[#This Row],[Beginning Balance]]-Table2[[#This Row],[Principal Payment]],"")</f>
        <v/>
      </c>
    </row>
    <row r="929" spans="4:9" x14ac:dyDescent="0.3">
      <c r="D929" t="str">
        <f t="shared" si="14"/>
        <v/>
      </c>
      <c r="E929" s="12" t="str">
        <f>IF(Table2[[#This Row],[Period]]&lt;=$B$6,IF(Table2[[#This Row],[Period]]=1,$B$4,I928),"")</f>
        <v/>
      </c>
      <c r="F929" s="12" t="str">
        <f>IF(Table2[[#This Row],[Period]]&lt;=$B$6,Table2[[#This Row],[Beginning Balance]]*$B$7,"")</f>
        <v/>
      </c>
      <c r="G929" s="12" t="str">
        <f>IF(Table2[[#This Row],[Period]]&lt;=$B$6,Table2[[#This Row],[Total Payment]]-Table2[[#This Row],[Interest Payment]],"")</f>
        <v/>
      </c>
      <c r="H929" s="12" t="str">
        <f>IF(Table2[[#This Row],[Period]]&lt;=$B$6,$B$8,"")</f>
        <v/>
      </c>
      <c r="I929" s="12" t="str">
        <f>IF(Table2[[#This Row],[Period]]&lt;=$B$6,Table2[[#This Row],[Beginning Balance]]-Table2[[#This Row],[Principal Payment]],"")</f>
        <v/>
      </c>
    </row>
    <row r="930" spans="4:9" x14ac:dyDescent="0.3">
      <c r="D930" t="str">
        <f t="shared" si="14"/>
        <v/>
      </c>
      <c r="E930" s="12" t="str">
        <f>IF(Table2[[#This Row],[Period]]&lt;=$B$6,IF(Table2[[#This Row],[Period]]=1,$B$4,I929),"")</f>
        <v/>
      </c>
      <c r="F930" s="12" t="str">
        <f>IF(Table2[[#This Row],[Period]]&lt;=$B$6,Table2[[#This Row],[Beginning Balance]]*$B$7,"")</f>
        <v/>
      </c>
      <c r="G930" s="12" t="str">
        <f>IF(Table2[[#This Row],[Period]]&lt;=$B$6,Table2[[#This Row],[Total Payment]]-Table2[[#This Row],[Interest Payment]],"")</f>
        <v/>
      </c>
      <c r="H930" s="12" t="str">
        <f>IF(Table2[[#This Row],[Period]]&lt;=$B$6,$B$8,"")</f>
        <v/>
      </c>
      <c r="I930" s="12" t="str">
        <f>IF(Table2[[#This Row],[Period]]&lt;=$B$6,Table2[[#This Row],[Beginning Balance]]-Table2[[#This Row],[Principal Payment]],"")</f>
        <v/>
      </c>
    </row>
    <row r="931" spans="4:9" x14ac:dyDescent="0.3">
      <c r="D931" t="str">
        <f t="shared" si="14"/>
        <v/>
      </c>
      <c r="E931" s="12" t="str">
        <f>IF(Table2[[#This Row],[Period]]&lt;=$B$6,IF(Table2[[#This Row],[Period]]=1,$B$4,I930),"")</f>
        <v/>
      </c>
      <c r="F931" s="12" t="str">
        <f>IF(Table2[[#This Row],[Period]]&lt;=$B$6,Table2[[#This Row],[Beginning Balance]]*$B$7,"")</f>
        <v/>
      </c>
      <c r="G931" s="12" t="str">
        <f>IF(Table2[[#This Row],[Period]]&lt;=$B$6,Table2[[#This Row],[Total Payment]]-Table2[[#This Row],[Interest Payment]],"")</f>
        <v/>
      </c>
      <c r="H931" s="12" t="str">
        <f>IF(Table2[[#This Row],[Period]]&lt;=$B$6,$B$8,"")</f>
        <v/>
      </c>
      <c r="I931" s="12" t="str">
        <f>IF(Table2[[#This Row],[Period]]&lt;=$B$6,Table2[[#This Row],[Beginning Balance]]-Table2[[#This Row],[Principal Payment]],"")</f>
        <v/>
      </c>
    </row>
    <row r="932" spans="4:9" x14ac:dyDescent="0.3">
      <c r="D932" t="str">
        <f t="shared" si="14"/>
        <v/>
      </c>
      <c r="E932" s="12" t="str">
        <f>IF(Table2[[#This Row],[Period]]&lt;=$B$6,IF(Table2[[#This Row],[Period]]=1,$B$4,I931),"")</f>
        <v/>
      </c>
      <c r="F932" s="12" t="str">
        <f>IF(Table2[[#This Row],[Period]]&lt;=$B$6,Table2[[#This Row],[Beginning Balance]]*$B$7,"")</f>
        <v/>
      </c>
      <c r="G932" s="12" t="str">
        <f>IF(Table2[[#This Row],[Period]]&lt;=$B$6,Table2[[#This Row],[Total Payment]]-Table2[[#This Row],[Interest Payment]],"")</f>
        <v/>
      </c>
      <c r="H932" s="12" t="str">
        <f>IF(Table2[[#This Row],[Period]]&lt;=$B$6,$B$8,"")</f>
        <v/>
      </c>
      <c r="I932" s="12" t="str">
        <f>IF(Table2[[#This Row],[Period]]&lt;=$B$6,Table2[[#This Row],[Beginning Balance]]-Table2[[#This Row],[Principal Payment]],"")</f>
        <v/>
      </c>
    </row>
    <row r="933" spans="4:9" x14ac:dyDescent="0.3">
      <c r="D933" t="str">
        <f t="shared" si="14"/>
        <v/>
      </c>
      <c r="E933" s="12" t="str">
        <f>IF(Table2[[#This Row],[Period]]&lt;=$B$6,IF(Table2[[#This Row],[Period]]=1,$B$4,I932),"")</f>
        <v/>
      </c>
      <c r="F933" s="12" t="str">
        <f>IF(Table2[[#This Row],[Period]]&lt;=$B$6,Table2[[#This Row],[Beginning Balance]]*$B$7,"")</f>
        <v/>
      </c>
      <c r="G933" s="12" t="str">
        <f>IF(Table2[[#This Row],[Period]]&lt;=$B$6,Table2[[#This Row],[Total Payment]]-Table2[[#This Row],[Interest Payment]],"")</f>
        <v/>
      </c>
      <c r="H933" s="12" t="str">
        <f>IF(Table2[[#This Row],[Period]]&lt;=$B$6,$B$8,"")</f>
        <v/>
      </c>
      <c r="I933" s="12" t="str">
        <f>IF(Table2[[#This Row],[Period]]&lt;=$B$6,Table2[[#This Row],[Beginning Balance]]-Table2[[#This Row],[Principal Payment]],"")</f>
        <v/>
      </c>
    </row>
    <row r="934" spans="4:9" x14ac:dyDescent="0.3">
      <c r="D934" t="str">
        <f t="shared" si="14"/>
        <v/>
      </c>
      <c r="E934" s="12" t="str">
        <f>IF(Table2[[#This Row],[Period]]&lt;=$B$6,IF(Table2[[#This Row],[Period]]=1,$B$4,I933),"")</f>
        <v/>
      </c>
      <c r="F934" s="12" t="str">
        <f>IF(Table2[[#This Row],[Period]]&lt;=$B$6,Table2[[#This Row],[Beginning Balance]]*$B$7,"")</f>
        <v/>
      </c>
      <c r="G934" s="12" t="str">
        <f>IF(Table2[[#This Row],[Period]]&lt;=$B$6,Table2[[#This Row],[Total Payment]]-Table2[[#This Row],[Interest Payment]],"")</f>
        <v/>
      </c>
      <c r="H934" s="12" t="str">
        <f>IF(Table2[[#This Row],[Period]]&lt;=$B$6,$B$8,"")</f>
        <v/>
      </c>
      <c r="I934" s="12" t="str">
        <f>IF(Table2[[#This Row],[Period]]&lt;=$B$6,Table2[[#This Row],[Beginning Balance]]-Table2[[#This Row],[Principal Payment]],"")</f>
        <v/>
      </c>
    </row>
    <row r="935" spans="4:9" x14ac:dyDescent="0.3">
      <c r="D935" t="str">
        <f t="shared" si="14"/>
        <v/>
      </c>
      <c r="E935" s="12" t="str">
        <f>IF(Table2[[#This Row],[Period]]&lt;=$B$6,IF(Table2[[#This Row],[Period]]=1,$B$4,I934),"")</f>
        <v/>
      </c>
      <c r="F935" s="12" t="str">
        <f>IF(Table2[[#This Row],[Period]]&lt;=$B$6,Table2[[#This Row],[Beginning Balance]]*$B$7,"")</f>
        <v/>
      </c>
      <c r="G935" s="12" t="str">
        <f>IF(Table2[[#This Row],[Period]]&lt;=$B$6,Table2[[#This Row],[Total Payment]]-Table2[[#This Row],[Interest Payment]],"")</f>
        <v/>
      </c>
      <c r="H935" s="12" t="str">
        <f>IF(Table2[[#This Row],[Period]]&lt;=$B$6,$B$8,"")</f>
        <v/>
      </c>
      <c r="I935" s="12" t="str">
        <f>IF(Table2[[#This Row],[Period]]&lt;=$B$6,Table2[[#This Row],[Beginning Balance]]-Table2[[#This Row],[Principal Payment]],"")</f>
        <v/>
      </c>
    </row>
    <row r="936" spans="4:9" x14ac:dyDescent="0.3">
      <c r="D936" t="str">
        <f t="shared" si="14"/>
        <v/>
      </c>
      <c r="E936" s="12" t="str">
        <f>IF(Table2[[#This Row],[Period]]&lt;=$B$6,IF(Table2[[#This Row],[Period]]=1,$B$4,I935),"")</f>
        <v/>
      </c>
      <c r="F936" s="12" t="str">
        <f>IF(Table2[[#This Row],[Period]]&lt;=$B$6,Table2[[#This Row],[Beginning Balance]]*$B$7,"")</f>
        <v/>
      </c>
      <c r="G936" s="12" t="str">
        <f>IF(Table2[[#This Row],[Period]]&lt;=$B$6,Table2[[#This Row],[Total Payment]]-Table2[[#This Row],[Interest Payment]],"")</f>
        <v/>
      </c>
      <c r="H936" s="12" t="str">
        <f>IF(Table2[[#This Row],[Period]]&lt;=$B$6,$B$8,"")</f>
        <v/>
      </c>
      <c r="I936" s="12" t="str">
        <f>IF(Table2[[#This Row],[Period]]&lt;=$B$6,Table2[[#This Row],[Beginning Balance]]-Table2[[#This Row],[Principal Payment]],"")</f>
        <v/>
      </c>
    </row>
    <row r="937" spans="4:9" x14ac:dyDescent="0.3">
      <c r="D937" t="str">
        <f t="shared" si="14"/>
        <v/>
      </c>
      <c r="E937" s="12" t="str">
        <f>IF(Table2[[#This Row],[Period]]&lt;=$B$6,IF(Table2[[#This Row],[Period]]=1,$B$4,I936),"")</f>
        <v/>
      </c>
      <c r="F937" s="12" t="str">
        <f>IF(Table2[[#This Row],[Period]]&lt;=$B$6,Table2[[#This Row],[Beginning Balance]]*$B$7,"")</f>
        <v/>
      </c>
      <c r="G937" s="12" t="str">
        <f>IF(Table2[[#This Row],[Period]]&lt;=$B$6,Table2[[#This Row],[Total Payment]]-Table2[[#This Row],[Interest Payment]],"")</f>
        <v/>
      </c>
      <c r="H937" s="12" t="str">
        <f>IF(Table2[[#This Row],[Period]]&lt;=$B$6,$B$8,"")</f>
        <v/>
      </c>
      <c r="I937" s="12" t="str">
        <f>IF(Table2[[#This Row],[Period]]&lt;=$B$6,Table2[[#This Row],[Beginning Balance]]-Table2[[#This Row],[Principal Payment]],"")</f>
        <v/>
      </c>
    </row>
    <row r="938" spans="4:9" x14ac:dyDescent="0.3">
      <c r="D938" t="str">
        <f t="shared" si="14"/>
        <v/>
      </c>
      <c r="E938" s="12" t="str">
        <f>IF(Table2[[#This Row],[Period]]&lt;=$B$6,IF(Table2[[#This Row],[Period]]=1,$B$4,I937),"")</f>
        <v/>
      </c>
      <c r="F938" s="12" t="str">
        <f>IF(Table2[[#This Row],[Period]]&lt;=$B$6,Table2[[#This Row],[Beginning Balance]]*$B$7,"")</f>
        <v/>
      </c>
      <c r="G938" s="12" t="str">
        <f>IF(Table2[[#This Row],[Period]]&lt;=$B$6,Table2[[#This Row],[Total Payment]]-Table2[[#This Row],[Interest Payment]],"")</f>
        <v/>
      </c>
      <c r="H938" s="12" t="str">
        <f>IF(Table2[[#This Row],[Period]]&lt;=$B$6,$B$8,"")</f>
        <v/>
      </c>
      <c r="I938" s="12" t="str">
        <f>IF(Table2[[#This Row],[Period]]&lt;=$B$6,Table2[[#This Row],[Beginning Balance]]-Table2[[#This Row],[Principal Payment]],"")</f>
        <v/>
      </c>
    </row>
    <row r="939" spans="4:9" x14ac:dyDescent="0.3">
      <c r="D939" t="str">
        <f t="shared" si="14"/>
        <v/>
      </c>
      <c r="E939" s="12" t="str">
        <f>IF(Table2[[#This Row],[Period]]&lt;=$B$6,IF(Table2[[#This Row],[Period]]=1,$B$4,I938),"")</f>
        <v/>
      </c>
      <c r="F939" s="12" t="str">
        <f>IF(Table2[[#This Row],[Period]]&lt;=$B$6,Table2[[#This Row],[Beginning Balance]]*$B$7,"")</f>
        <v/>
      </c>
      <c r="G939" s="12" t="str">
        <f>IF(Table2[[#This Row],[Period]]&lt;=$B$6,Table2[[#This Row],[Total Payment]]-Table2[[#This Row],[Interest Payment]],"")</f>
        <v/>
      </c>
      <c r="H939" s="12" t="str">
        <f>IF(Table2[[#This Row],[Period]]&lt;=$B$6,$B$8,"")</f>
        <v/>
      </c>
      <c r="I939" s="12" t="str">
        <f>IF(Table2[[#This Row],[Period]]&lt;=$B$6,Table2[[#This Row],[Beginning Balance]]-Table2[[#This Row],[Principal Payment]],"")</f>
        <v/>
      </c>
    </row>
    <row r="940" spans="4:9" x14ac:dyDescent="0.3">
      <c r="D940" t="str">
        <f t="shared" si="14"/>
        <v/>
      </c>
      <c r="E940" s="12" t="str">
        <f>IF(Table2[[#This Row],[Period]]&lt;=$B$6,IF(Table2[[#This Row],[Period]]=1,$B$4,I939),"")</f>
        <v/>
      </c>
      <c r="F940" s="12" t="str">
        <f>IF(Table2[[#This Row],[Period]]&lt;=$B$6,Table2[[#This Row],[Beginning Balance]]*$B$7,"")</f>
        <v/>
      </c>
      <c r="G940" s="12" t="str">
        <f>IF(Table2[[#This Row],[Period]]&lt;=$B$6,Table2[[#This Row],[Total Payment]]-Table2[[#This Row],[Interest Payment]],"")</f>
        <v/>
      </c>
      <c r="H940" s="12" t="str">
        <f>IF(Table2[[#This Row],[Period]]&lt;=$B$6,$B$8,"")</f>
        <v/>
      </c>
      <c r="I940" s="12" t="str">
        <f>IF(Table2[[#This Row],[Period]]&lt;=$B$6,Table2[[#This Row],[Beginning Balance]]-Table2[[#This Row],[Principal Payment]],"")</f>
        <v/>
      </c>
    </row>
    <row r="941" spans="4:9" x14ac:dyDescent="0.3">
      <c r="D941" t="str">
        <f t="shared" si="14"/>
        <v/>
      </c>
      <c r="E941" s="12" t="str">
        <f>IF(Table2[[#This Row],[Period]]&lt;=$B$6,IF(Table2[[#This Row],[Period]]=1,$B$4,I940),"")</f>
        <v/>
      </c>
      <c r="F941" s="12" t="str">
        <f>IF(Table2[[#This Row],[Period]]&lt;=$B$6,Table2[[#This Row],[Beginning Balance]]*$B$7,"")</f>
        <v/>
      </c>
      <c r="G941" s="12" t="str">
        <f>IF(Table2[[#This Row],[Period]]&lt;=$B$6,Table2[[#This Row],[Total Payment]]-Table2[[#This Row],[Interest Payment]],"")</f>
        <v/>
      </c>
      <c r="H941" s="12" t="str">
        <f>IF(Table2[[#This Row],[Period]]&lt;=$B$6,$B$8,"")</f>
        <v/>
      </c>
      <c r="I941" s="12" t="str">
        <f>IF(Table2[[#This Row],[Period]]&lt;=$B$6,Table2[[#This Row],[Beginning Balance]]-Table2[[#This Row],[Principal Payment]],"")</f>
        <v/>
      </c>
    </row>
    <row r="942" spans="4:9" x14ac:dyDescent="0.3">
      <c r="D942" t="str">
        <f t="shared" si="14"/>
        <v/>
      </c>
      <c r="E942" s="12" t="str">
        <f>IF(Table2[[#This Row],[Period]]&lt;=$B$6,IF(Table2[[#This Row],[Period]]=1,$B$4,I941),"")</f>
        <v/>
      </c>
      <c r="F942" s="12" t="str">
        <f>IF(Table2[[#This Row],[Period]]&lt;=$B$6,Table2[[#This Row],[Beginning Balance]]*$B$7,"")</f>
        <v/>
      </c>
      <c r="G942" s="12" t="str">
        <f>IF(Table2[[#This Row],[Period]]&lt;=$B$6,Table2[[#This Row],[Total Payment]]-Table2[[#This Row],[Interest Payment]],"")</f>
        <v/>
      </c>
      <c r="H942" s="12" t="str">
        <f>IF(Table2[[#This Row],[Period]]&lt;=$B$6,$B$8,"")</f>
        <v/>
      </c>
      <c r="I942" s="12" t="str">
        <f>IF(Table2[[#This Row],[Period]]&lt;=$B$6,Table2[[#This Row],[Beginning Balance]]-Table2[[#This Row],[Principal Payment]],"")</f>
        <v/>
      </c>
    </row>
    <row r="943" spans="4:9" x14ac:dyDescent="0.3">
      <c r="D943" t="str">
        <f t="shared" si="14"/>
        <v/>
      </c>
      <c r="E943" s="12" t="str">
        <f>IF(Table2[[#This Row],[Period]]&lt;=$B$6,IF(Table2[[#This Row],[Period]]=1,$B$4,I942),"")</f>
        <v/>
      </c>
      <c r="F943" s="12" t="str">
        <f>IF(Table2[[#This Row],[Period]]&lt;=$B$6,Table2[[#This Row],[Beginning Balance]]*$B$7,"")</f>
        <v/>
      </c>
      <c r="G943" s="12" t="str">
        <f>IF(Table2[[#This Row],[Period]]&lt;=$B$6,Table2[[#This Row],[Total Payment]]-Table2[[#This Row],[Interest Payment]],"")</f>
        <v/>
      </c>
      <c r="H943" s="12" t="str">
        <f>IF(Table2[[#This Row],[Period]]&lt;=$B$6,$B$8,"")</f>
        <v/>
      </c>
      <c r="I943" s="12" t="str">
        <f>IF(Table2[[#This Row],[Period]]&lt;=$B$6,Table2[[#This Row],[Beginning Balance]]-Table2[[#This Row],[Principal Payment]],"")</f>
        <v/>
      </c>
    </row>
    <row r="944" spans="4:9" x14ac:dyDescent="0.3">
      <c r="D944" t="str">
        <f t="shared" si="14"/>
        <v/>
      </c>
      <c r="E944" s="12" t="str">
        <f>IF(Table2[[#This Row],[Period]]&lt;=$B$6,IF(Table2[[#This Row],[Period]]=1,$B$4,I943),"")</f>
        <v/>
      </c>
      <c r="F944" s="12" t="str">
        <f>IF(Table2[[#This Row],[Period]]&lt;=$B$6,Table2[[#This Row],[Beginning Balance]]*$B$7,"")</f>
        <v/>
      </c>
      <c r="G944" s="12" t="str">
        <f>IF(Table2[[#This Row],[Period]]&lt;=$B$6,Table2[[#This Row],[Total Payment]]-Table2[[#This Row],[Interest Payment]],"")</f>
        <v/>
      </c>
      <c r="H944" s="12" t="str">
        <f>IF(Table2[[#This Row],[Period]]&lt;=$B$6,$B$8,"")</f>
        <v/>
      </c>
      <c r="I944" s="12" t="str">
        <f>IF(Table2[[#This Row],[Period]]&lt;=$B$6,Table2[[#This Row],[Beginning Balance]]-Table2[[#This Row],[Principal Payment]],"")</f>
        <v/>
      </c>
    </row>
    <row r="945" spans="4:9" x14ac:dyDescent="0.3">
      <c r="D945" t="str">
        <f t="shared" si="14"/>
        <v/>
      </c>
      <c r="E945" s="12" t="str">
        <f>IF(Table2[[#This Row],[Period]]&lt;=$B$6,IF(Table2[[#This Row],[Period]]=1,$B$4,I944),"")</f>
        <v/>
      </c>
      <c r="F945" s="12" t="str">
        <f>IF(Table2[[#This Row],[Period]]&lt;=$B$6,Table2[[#This Row],[Beginning Balance]]*$B$7,"")</f>
        <v/>
      </c>
      <c r="G945" s="12" t="str">
        <f>IF(Table2[[#This Row],[Period]]&lt;=$B$6,Table2[[#This Row],[Total Payment]]-Table2[[#This Row],[Interest Payment]],"")</f>
        <v/>
      </c>
      <c r="H945" s="12" t="str">
        <f>IF(Table2[[#This Row],[Period]]&lt;=$B$6,$B$8,"")</f>
        <v/>
      </c>
      <c r="I945" s="12" t="str">
        <f>IF(Table2[[#This Row],[Period]]&lt;=$B$6,Table2[[#This Row],[Beginning Balance]]-Table2[[#This Row],[Principal Payment]],"")</f>
        <v/>
      </c>
    </row>
    <row r="946" spans="4:9" x14ac:dyDescent="0.3">
      <c r="D946" t="str">
        <f t="shared" si="14"/>
        <v/>
      </c>
      <c r="E946" s="12" t="str">
        <f>IF(Table2[[#This Row],[Period]]&lt;=$B$6,IF(Table2[[#This Row],[Period]]=1,$B$4,I945),"")</f>
        <v/>
      </c>
      <c r="F946" s="12" t="str">
        <f>IF(Table2[[#This Row],[Period]]&lt;=$B$6,Table2[[#This Row],[Beginning Balance]]*$B$7,"")</f>
        <v/>
      </c>
      <c r="G946" s="12" t="str">
        <f>IF(Table2[[#This Row],[Period]]&lt;=$B$6,Table2[[#This Row],[Total Payment]]-Table2[[#This Row],[Interest Payment]],"")</f>
        <v/>
      </c>
      <c r="H946" s="12" t="str">
        <f>IF(Table2[[#This Row],[Period]]&lt;=$B$6,$B$8,"")</f>
        <v/>
      </c>
      <c r="I946" s="12" t="str">
        <f>IF(Table2[[#This Row],[Period]]&lt;=$B$6,Table2[[#This Row],[Beginning Balance]]-Table2[[#This Row],[Principal Payment]],"")</f>
        <v/>
      </c>
    </row>
    <row r="947" spans="4:9" x14ac:dyDescent="0.3">
      <c r="D947" t="str">
        <f t="shared" si="14"/>
        <v/>
      </c>
      <c r="E947" s="12" t="str">
        <f>IF(Table2[[#This Row],[Period]]&lt;=$B$6,IF(Table2[[#This Row],[Period]]=1,$B$4,I946),"")</f>
        <v/>
      </c>
      <c r="F947" s="12" t="str">
        <f>IF(Table2[[#This Row],[Period]]&lt;=$B$6,Table2[[#This Row],[Beginning Balance]]*$B$7,"")</f>
        <v/>
      </c>
      <c r="G947" s="12" t="str">
        <f>IF(Table2[[#This Row],[Period]]&lt;=$B$6,Table2[[#This Row],[Total Payment]]-Table2[[#This Row],[Interest Payment]],"")</f>
        <v/>
      </c>
      <c r="H947" s="12" t="str">
        <f>IF(Table2[[#This Row],[Period]]&lt;=$B$6,$B$8,"")</f>
        <v/>
      </c>
      <c r="I947" s="12" t="str">
        <f>IF(Table2[[#This Row],[Period]]&lt;=$B$6,Table2[[#This Row],[Beginning Balance]]-Table2[[#This Row],[Principal Payment]],"")</f>
        <v/>
      </c>
    </row>
    <row r="948" spans="4:9" x14ac:dyDescent="0.3">
      <c r="D948" t="str">
        <f t="shared" si="14"/>
        <v/>
      </c>
      <c r="E948" s="12" t="str">
        <f>IF(Table2[[#This Row],[Period]]&lt;=$B$6,IF(Table2[[#This Row],[Period]]=1,$B$4,I947),"")</f>
        <v/>
      </c>
      <c r="F948" s="12" t="str">
        <f>IF(Table2[[#This Row],[Period]]&lt;=$B$6,Table2[[#This Row],[Beginning Balance]]*$B$7,"")</f>
        <v/>
      </c>
      <c r="G948" s="12" t="str">
        <f>IF(Table2[[#This Row],[Period]]&lt;=$B$6,Table2[[#This Row],[Total Payment]]-Table2[[#This Row],[Interest Payment]],"")</f>
        <v/>
      </c>
      <c r="H948" s="12" t="str">
        <f>IF(Table2[[#This Row],[Period]]&lt;=$B$6,$B$8,"")</f>
        <v/>
      </c>
      <c r="I948" s="12" t="str">
        <f>IF(Table2[[#This Row],[Period]]&lt;=$B$6,Table2[[#This Row],[Beginning Balance]]-Table2[[#This Row],[Principal Payment]],"")</f>
        <v/>
      </c>
    </row>
    <row r="949" spans="4:9" x14ac:dyDescent="0.3">
      <c r="D949" t="str">
        <f t="shared" si="14"/>
        <v/>
      </c>
      <c r="E949" s="12" t="str">
        <f>IF(Table2[[#This Row],[Period]]&lt;=$B$6,IF(Table2[[#This Row],[Period]]=1,$B$4,I948),"")</f>
        <v/>
      </c>
      <c r="F949" s="12" t="str">
        <f>IF(Table2[[#This Row],[Period]]&lt;=$B$6,Table2[[#This Row],[Beginning Balance]]*$B$7,"")</f>
        <v/>
      </c>
      <c r="G949" s="12" t="str">
        <f>IF(Table2[[#This Row],[Period]]&lt;=$B$6,Table2[[#This Row],[Total Payment]]-Table2[[#This Row],[Interest Payment]],"")</f>
        <v/>
      </c>
      <c r="H949" s="12" t="str">
        <f>IF(Table2[[#This Row],[Period]]&lt;=$B$6,$B$8,"")</f>
        <v/>
      </c>
      <c r="I949" s="12" t="str">
        <f>IF(Table2[[#This Row],[Period]]&lt;=$B$6,Table2[[#This Row],[Beginning Balance]]-Table2[[#This Row],[Principal Payment]],"")</f>
        <v/>
      </c>
    </row>
    <row r="950" spans="4:9" x14ac:dyDescent="0.3">
      <c r="D950" t="str">
        <f t="shared" si="14"/>
        <v/>
      </c>
      <c r="E950" s="12" t="str">
        <f>IF(Table2[[#This Row],[Period]]&lt;=$B$6,IF(Table2[[#This Row],[Period]]=1,$B$4,I949),"")</f>
        <v/>
      </c>
      <c r="F950" s="12" t="str">
        <f>IF(Table2[[#This Row],[Period]]&lt;=$B$6,Table2[[#This Row],[Beginning Balance]]*$B$7,"")</f>
        <v/>
      </c>
      <c r="G950" s="12" t="str">
        <f>IF(Table2[[#This Row],[Period]]&lt;=$B$6,Table2[[#This Row],[Total Payment]]-Table2[[#This Row],[Interest Payment]],"")</f>
        <v/>
      </c>
      <c r="H950" s="12" t="str">
        <f>IF(Table2[[#This Row],[Period]]&lt;=$B$6,$B$8,"")</f>
        <v/>
      </c>
      <c r="I950" s="12" t="str">
        <f>IF(Table2[[#This Row],[Period]]&lt;=$B$6,Table2[[#This Row],[Beginning Balance]]-Table2[[#This Row],[Principal Payment]],"")</f>
        <v/>
      </c>
    </row>
    <row r="951" spans="4:9" x14ac:dyDescent="0.3">
      <c r="D951" t="str">
        <f t="shared" si="14"/>
        <v/>
      </c>
      <c r="E951" s="12" t="str">
        <f>IF(Table2[[#This Row],[Period]]&lt;=$B$6,IF(Table2[[#This Row],[Period]]=1,$B$4,I950),"")</f>
        <v/>
      </c>
      <c r="F951" s="12" t="str">
        <f>IF(Table2[[#This Row],[Period]]&lt;=$B$6,Table2[[#This Row],[Beginning Balance]]*$B$7,"")</f>
        <v/>
      </c>
      <c r="G951" s="12" t="str">
        <f>IF(Table2[[#This Row],[Period]]&lt;=$B$6,Table2[[#This Row],[Total Payment]]-Table2[[#This Row],[Interest Payment]],"")</f>
        <v/>
      </c>
      <c r="H951" s="12" t="str">
        <f>IF(Table2[[#This Row],[Period]]&lt;=$B$6,$B$8,"")</f>
        <v/>
      </c>
      <c r="I951" s="12" t="str">
        <f>IF(Table2[[#This Row],[Period]]&lt;=$B$6,Table2[[#This Row],[Beginning Balance]]-Table2[[#This Row],[Principal Payment]],"")</f>
        <v/>
      </c>
    </row>
    <row r="952" spans="4:9" x14ac:dyDescent="0.3">
      <c r="D952" t="str">
        <f t="shared" si="14"/>
        <v/>
      </c>
      <c r="E952" s="12" t="str">
        <f>IF(Table2[[#This Row],[Period]]&lt;=$B$6,IF(Table2[[#This Row],[Period]]=1,$B$4,I951),"")</f>
        <v/>
      </c>
      <c r="F952" s="12" t="str">
        <f>IF(Table2[[#This Row],[Period]]&lt;=$B$6,Table2[[#This Row],[Beginning Balance]]*$B$7,"")</f>
        <v/>
      </c>
      <c r="G952" s="12" t="str">
        <f>IF(Table2[[#This Row],[Period]]&lt;=$B$6,Table2[[#This Row],[Total Payment]]-Table2[[#This Row],[Interest Payment]],"")</f>
        <v/>
      </c>
      <c r="H952" s="12" t="str">
        <f>IF(Table2[[#This Row],[Period]]&lt;=$B$6,$B$8,"")</f>
        <v/>
      </c>
      <c r="I952" s="12" t="str">
        <f>IF(Table2[[#This Row],[Period]]&lt;=$B$6,Table2[[#This Row],[Beginning Balance]]-Table2[[#This Row],[Principal Payment]],"")</f>
        <v/>
      </c>
    </row>
    <row r="953" spans="4:9" x14ac:dyDescent="0.3">
      <c r="D953" t="str">
        <f t="shared" si="14"/>
        <v/>
      </c>
      <c r="E953" s="12" t="str">
        <f>IF(Table2[[#This Row],[Period]]&lt;=$B$6,IF(Table2[[#This Row],[Period]]=1,$B$4,I952),"")</f>
        <v/>
      </c>
      <c r="F953" s="12" t="str">
        <f>IF(Table2[[#This Row],[Period]]&lt;=$B$6,Table2[[#This Row],[Beginning Balance]]*$B$7,"")</f>
        <v/>
      </c>
      <c r="G953" s="12" t="str">
        <f>IF(Table2[[#This Row],[Period]]&lt;=$B$6,Table2[[#This Row],[Total Payment]]-Table2[[#This Row],[Interest Payment]],"")</f>
        <v/>
      </c>
      <c r="H953" s="12" t="str">
        <f>IF(Table2[[#This Row],[Period]]&lt;=$B$6,$B$8,"")</f>
        <v/>
      </c>
      <c r="I953" s="12" t="str">
        <f>IF(Table2[[#This Row],[Period]]&lt;=$B$6,Table2[[#This Row],[Beginning Balance]]-Table2[[#This Row],[Principal Payment]],"")</f>
        <v/>
      </c>
    </row>
    <row r="954" spans="4:9" x14ac:dyDescent="0.3">
      <c r="D954" t="str">
        <f t="shared" si="14"/>
        <v/>
      </c>
      <c r="E954" s="12" t="str">
        <f>IF(Table2[[#This Row],[Period]]&lt;=$B$6,IF(Table2[[#This Row],[Period]]=1,$B$4,I953),"")</f>
        <v/>
      </c>
      <c r="F954" s="12" t="str">
        <f>IF(Table2[[#This Row],[Period]]&lt;=$B$6,Table2[[#This Row],[Beginning Balance]]*$B$7,"")</f>
        <v/>
      </c>
      <c r="G954" s="12" t="str">
        <f>IF(Table2[[#This Row],[Period]]&lt;=$B$6,Table2[[#This Row],[Total Payment]]-Table2[[#This Row],[Interest Payment]],"")</f>
        <v/>
      </c>
      <c r="H954" s="12" t="str">
        <f>IF(Table2[[#This Row],[Period]]&lt;=$B$6,$B$8,"")</f>
        <v/>
      </c>
      <c r="I954" s="12" t="str">
        <f>IF(Table2[[#This Row],[Period]]&lt;=$B$6,Table2[[#This Row],[Beginning Balance]]-Table2[[#This Row],[Principal Payment]],"")</f>
        <v/>
      </c>
    </row>
    <row r="955" spans="4:9" x14ac:dyDescent="0.3">
      <c r="D955" t="str">
        <f t="shared" si="14"/>
        <v/>
      </c>
      <c r="E955" s="12" t="str">
        <f>IF(Table2[[#This Row],[Period]]&lt;=$B$6,IF(Table2[[#This Row],[Period]]=1,$B$4,I954),"")</f>
        <v/>
      </c>
      <c r="F955" s="12" t="str">
        <f>IF(Table2[[#This Row],[Period]]&lt;=$B$6,Table2[[#This Row],[Beginning Balance]]*$B$7,"")</f>
        <v/>
      </c>
      <c r="G955" s="12" t="str">
        <f>IF(Table2[[#This Row],[Period]]&lt;=$B$6,Table2[[#This Row],[Total Payment]]-Table2[[#This Row],[Interest Payment]],"")</f>
        <v/>
      </c>
      <c r="H955" s="12" t="str">
        <f>IF(Table2[[#This Row],[Period]]&lt;=$B$6,$B$8,"")</f>
        <v/>
      </c>
      <c r="I955" s="12" t="str">
        <f>IF(Table2[[#This Row],[Period]]&lt;=$B$6,Table2[[#This Row],[Beginning Balance]]-Table2[[#This Row],[Principal Payment]],"")</f>
        <v/>
      </c>
    </row>
    <row r="956" spans="4:9" x14ac:dyDescent="0.3">
      <c r="D956" t="str">
        <f t="shared" si="14"/>
        <v/>
      </c>
      <c r="E956" s="12" t="str">
        <f>IF(Table2[[#This Row],[Period]]&lt;=$B$6,IF(Table2[[#This Row],[Period]]=1,$B$4,I955),"")</f>
        <v/>
      </c>
      <c r="F956" s="12" t="str">
        <f>IF(Table2[[#This Row],[Period]]&lt;=$B$6,Table2[[#This Row],[Beginning Balance]]*$B$7,"")</f>
        <v/>
      </c>
      <c r="G956" s="12" t="str">
        <f>IF(Table2[[#This Row],[Period]]&lt;=$B$6,Table2[[#This Row],[Total Payment]]-Table2[[#This Row],[Interest Payment]],"")</f>
        <v/>
      </c>
      <c r="H956" s="12" t="str">
        <f>IF(Table2[[#This Row],[Period]]&lt;=$B$6,$B$8,"")</f>
        <v/>
      </c>
      <c r="I956" s="12" t="str">
        <f>IF(Table2[[#This Row],[Period]]&lt;=$B$6,Table2[[#This Row],[Beginning Balance]]-Table2[[#This Row],[Principal Payment]],"")</f>
        <v/>
      </c>
    </row>
    <row r="957" spans="4:9" x14ac:dyDescent="0.3">
      <c r="D957" t="str">
        <f t="shared" si="14"/>
        <v/>
      </c>
      <c r="E957" s="12" t="str">
        <f>IF(Table2[[#This Row],[Period]]&lt;=$B$6,IF(Table2[[#This Row],[Period]]=1,$B$4,I956),"")</f>
        <v/>
      </c>
      <c r="F957" s="12" t="str">
        <f>IF(Table2[[#This Row],[Period]]&lt;=$B$6,Table2[[#This Row],[Beginning Balance]]*$B$7,"")</f>
        <v/>
      </c>
      <c r="G957" s="12" t="str">
        <f>IF(Table2[[#This Row],[Period]]&lt;=$B$6,Table2[[#This Row],[Total Payment]]-Table2[[#This Row],[Interest Payment]],"")</f>
        <v/>
      </c>
      <c r="H957" s="12" t="str">
        <f>IF(Table2[[#This Row],[Period]]&lt;=$B$6,$B$8,"")</f>
        <v/>
      </c>
      <c r="I957" s="12" t="str">
        <f>IF(Table2[[#This Row],[Period]]&lt;=$B$6,Table2[[#This Row],[Beginning Balance]]-Table2[[#This Row],[Principal Payment]],"")</f>
        <v/>
      </c>
    </row>
    <row r="958" spans="4:9" x14ac:dyDescent="0.3">
      <c r="D958" t="str">
        <f t="shared" si="14"/>
        <v/>
      </c>
      <c r="E958" s="12" t="str">
        <f>IF(Table2[[#This Row],[Period]]&lt;=$B$6,IF(Table2[[#This Row],[Period]]=1,$B$4,I957),"")</f>
        <v/>
      </c>
      <c r="F958" s="12" t="str">
        <f>IF(Table2[[#This Row],[Period]]&lt;=$B$6,Table2[[#This Row],[Beginning Balance]]*$B$7,"")</f>
        <v/>
      </c>
      <c r="G958" s="12" t="str">
        <f>IF(Table2[[#This Row],[Period]]&lt;=$B$6,Table2[[#This Row],[Total Payment]]-Table2[[#This Row],[Interest Payment]],"")</f>
        <v/>
      </c>
      <c r="H958" s="12" t="str">
        <f>IF(Table2[[#This Row],[Period]]&lt;=$B$6,$B$8,"")</f>
        <v/>
      </c>
      <c r="I958" s="12" t="str">
        <f>IF(Table2[[#This Row],[Period]]&lt;=$B$6,Table2[[#This Row],[Beginning Balance]]-Table2[[#This Row],[Principal Payment]],"")</f>
        <v/>
      </c>
    </row>
    <row r="959" spans="4:9" x14ac:dyDescent="0.3">
      <c r="D959" t="str">
        <f t="shared" si="14"/>
        <v/>
      </c>
      <c r="E959" s="12" t="str">
        <f>IF(Table2[[#This Row],[Period]]&lt;=$B$6,IF(Table2[[#This Row],[Period]]=1,$B$4,I958),"")</f>
        <v/>
      </c>
      <c r="F959" s="12" t="str">
        <f>IF(Table2[[#This Row],[Period]]&lt;=$B$6,Table2[[#This Row],[Beginning Balance]]*$B$7,"")</f>
        <v/>
      </c>
      <c r="G959" s="12" t="str">
        <f>IF(Table2[[#This Row],[Period]]&lt;=$B$6,Table2[[#This Row],[Total Payment]]-Table2[[#This Row],[Interest Payment]],"")</f>
        <v/>
      </c>
      <c r="H959" s="12" t="str">
        <f>IF(Table2[[#This Row],[Period]]&lt;=$B$6,$B$8,"")</f>
        <v/>
      </c>
      <c r="I959" s="12" t="str">
        <f>IF(Table2[[#This Row],[Period]]&lt;=$B$6,Table2[[#This Row],[Beginning Balance]]-Table2[[#This Row],[Principal Payment]],"")</f>
        <v/>
      </c>
    </row>
    <row r="960" spans="4:9" x14ac:dyDescent="0.3">
      <c r="D960" t="str">
        <f t="shared" si="14"/>
        <v/>
      </c>
      <c r="E960" s="12" t="str">
        <f>IF(Table2[[#This Row],[Period]]&lt;=$B$6,IF(Table2[[#This Row],[Period]]=1,$B$4,I959),"")</f>
        <v/>
      </c>
      <c r="F960" s="12" t="str">
        <f>IF(Table2[[#This Row],[Period]]&lt;=$B$6,Table2[[#This Row],[Beginning Balance]]*$B$7,"")</f>
        <v/>
      </c>
      <c r="G960" s="12" t="str">
        <f>IF(Table2[[#This Row],[Period]]&lt;=$B$6,Table2[[#This Row],[Total Payment]]-Table2[[#This Row],[Interest Payment]],"")</f>
        <v/>
      </c>
      <c r="H960" s="12" t="str">
        <f>IF(Table2[[#This Row],[Period]]&lt;=$B$6,$B$8,"")</f>
        <v/>
      </c>
      <c r="I960" s="12" t="str">
        <f>IF(Table2[[#This Row],[Period]]&lt;=$B$6,Table2[[#This Row],[Beginning Balance]]-Table2[[#This Row],[Principal Payment]],"")</f>
        <v/>
      </c>
    </row>
    <row r="961" spans="4:9" x14ac:dyDescent="0.3">
      <c r="D961" t="str">
        <f t="shared" si="14"/>
        <v/>
      </c>
      <c r="E961" s="12" t="str">
        <f>IF(Table2[[#This Row],[Period]]&lt;=$B$6,IF(Table2[[#This Row],[Period]]=1,$B$4,I960),"")</f>
        <v/>
      </c>
      <c r="F961" s="12" t="str">
        <f>IF(Table2[[#This Row],[Period]]&lt;=$B$6,Table2[[#This Row],[Beginning Balance]]*$B$7,"")</f>
        <v/>
      </c>
      <c r="G961" s="12" t="str">
        <f>IF(Table2[[#This Row],[Period]]&lt;=$B$6,Table2[[#This Row],[Total Payment]]-Table2[[#This Row],[Interest Payment]],"")</f>
        <v/>
      </c>
      <c r="H961" s="12" t="str">
        <f>IF(Table2[[#This Row],[Period]]&lt;=$B$6,$B$8,"")</f>
        <v/>
      </c>
      <c r="I961" s="12" t="str">
        <f>IF(Table2[[#This Row],[Period]]&lt;=$B$6,Table2[[#This Row],[Beginning Balance]]-Table2[[#This Row],[Principal Payment]],"")</f>
        <v/>
      </c>
    </row>
    <row r="962" spans="4:9" x14ac:dyDescent="0.3">
      <c r="D962" t="str">
        <f t="shared" ref="D962:D1025" si="15">IF(ROW(D962)-1 &lt;=$B$6,ROW(D962)-1,"")</f>
        <v/>
      </c>
      <c r="E962" s="12" t="str">
        <f>IF(Table2[[#This Row],[Period]]&lt;=$B$6,IF(Table2[[#This Row],[Period]]=1,$B$4,I961),"")</f>
        <v/>
      </c>
      <c r="F962" s="12" t="str">
        <f>IF(Table2[[#This Row],[Period]]&lt;=$B$6,Table2[[#This Row],[Beginning Balance]]*$B$7,"")</f>
        <v/>
      </c>
      <c r="G962" s="12" t="str">
        <f>IF(Table2[[#This Row],[Period]]&lt;=$B$6,Table2[[#This Row],[Total Payment]]-Table2[[#This Row],[Interest Payment]],"")</f>
        <v/>
      </c>
      <c r="H962" s="12" t="str">
        <f>IF(Table2[[#This Row],[Period]]&lt;=$B$6,$B$8,"")</f>
        <v/>
      </c>
      <c r="I962" s="12" t="str">
        <f>IF(Table2[[#This Row],[Period]]&lt;=$B$6,Table2[[#This Row],[Beginning Balance]]-Table2[[#This Row],[Principal Payment]],"")</f>
        <v/>
      </c>
    </row>
    <row r="963" spans="4:9" x14ac:dyDescent="0.3">
      <c r="D963" t="str">
        <f t="shared" si="15"/>
        <v/>
      </c>
      <c r="E963" s="12" t="str">
        <f>IF(Table2[[#This Row],[Period]]&lt;=$B$6,IF(Table2[[#This Row],[Period]]=1,$B$4,I962),"")</f>
        <v/>
      </c>
      <c r="F963" s="12" t="str">
        <f>IF(Table2[[#This Row],[Period]]&lt;=$B$6,Table2[[#This Row],[Beginning Balance]]*$B$7,"")</f>
        <v/>
      </c>
      <c r="G963" s="12" t="str">
        <f>IF(Table2[[#This Row],[Period]]&lt;=$B$6,Table2[[#This Row],[Total Payment]]-Table2[[#This Row],[Interest Payment]],"")</f>
        <v/>
      </c>
      <c r="H963" s="12" t="str">
        <f>IF(Table2[[#This Row],[Period]]&lt;=$B$6,$B$8,"")</f>
        <v/>
      </c>
      <c r="I963" s="12" t="str">
        <f>IF(Table2[[#This Row],[Period]]&lt;=$B$6,Table2[[#This Row],[Beginning Balance]]-Table2[[#This Row],[Principal Payment]],"")</f>
        <v/>
      </c>
    </row>
    <row r="964" spans="4:9" x14ac:dyDescent="0.3">
      <c r="D964" t="str">
        <f t="shared" si="15"/>
        <v/>
      </c>
      <c r="E964" s="12" t="str">
        <f>IF(Table2[[#This Row],[Period]]&lt;=$B$6,IF(Table2[[#This Row],[Period]]=1,$B$4,I963),"")</f>
        <v/>
      </c>
      <c r="F964" s="12" t="str">
        <f>IF(Table2[[#This Row],[Period]]&lt;=$B$6,Table2[[#This Row],[Beginning Balance]]*$B$7,"")</f>
        <v/>
      </c>
      <c r="G964" s="12" t="str">
        <f>IF(Table2[[#This Row],[Period]]&lt;=$B$6,Table2[[#This Row],[Total Payment]]-Table2[[#This Row],[Interest Payment]],"")</f>
        <v/>
      </c>
      <c r="H964" s="12" t="str">
        <f>IF(Table2[[#This Row],[Period]]&lt;=$B$6,$B$8,"")</f>
        <v/>
      </c>
      <c r="I964" s="12" t="str">
        <f>IF(Table2[[#This Row],[Period]]&lt;=$B$6,Table2[[#This Row],[Beginning Balance]]-Table2[[#This Row],[Principal Payment]],"")</f>
        <v/>
      </c>
    </row>
    <row r="965" spans="4:9" x14ac:dyDescent="0.3">
      <c r="D965" t="str">
        <f t="shared" si="15"/>
        <v/>
      </c>
      <c r="E965" s="12" t="str">
        <f>IF(Table2[[#This Row],[Period]]&lt;=$B$6,IF(Table2[[#This Row],[Period]]=1,$B$4,I964),"")</f>
        <v/>
      </c>
      <c r="F965" s="12" t="str">
        <f>IF(Table2[[#This Row],[Period]]&lt;=$B$6,Table2[[#This Row],[Beginning Balance]]*$B$7,"")</f>
        <v/>
      </c>
      <c r="G965" s="12" t="str">
        <f>IF(Table2[[#This Row],[Period]]&lt;=$B$6,Table2[[#This Row],[Total Payment]]-Table2[[#This Row],[Interest Payment]],"")</f>
        <v/>
      </c>
      <c r="H965" s="12" t="str">
        <f>IF(Table2[[#This Row],[Period]]&lt;=$B$6,$B$8,"")</f>
        <v/>
      </c>
      <c r="I965" s="12" t="str">
        <f>IF(Table2[[#This Row],[Period]]&lt;=$B$6,Table2[[#This Row],[Beginning Balance]]-Table2[[#This Row],[Principal Payment]],"")</f>
        <v/>
      </c>
    </row>
    <row r="966" spans="4:9" x14ac:dyDescent="0.3">
      <c r="D966" t="str">
        <f t="shared" si="15"/>
        <v/>
      </c>
      <c r="E966" s="12" t="str">
        <f>IF(Table2[[#This Row],[Period]]&lt;=$B$6,IF(Table2[[#This Row],[Period]]=1,$B$4,I965),"")</f>
        <v/>
      </c>
      <c r="F966" s="12" t="str">
        <f>IF(Table2[[#This Row],[Period]]&lt;=$B$6,Table2[[#This Row],[Beginning Balance]]*$B$7,"")</f>
        <v/>
      </c>
      <c r="G966" s="12" t="str">
        <f>IF(Table2[[#This Row],[Period]]&lt;=$B$6,Table2[[#This Row],[Total Payment]]-Table2[[#This Row],[Interest Payment]],"")</f>
        <v/>
      </c>
      <c r="H966" s="12" t="str">
        <f>IF(Table2[[#This Row],[Period]]&lt;=$B$6,$B$8,"")</f>
        <v/>
      </c>
      <c r="I966" s="12" t="str">
        <f>IF(Table2[[#This Row],[Period]]&lt;=$B$6,Table2[[#This Row],[Beginning Balance]]-Table2[[#This Row],[Principal Payment]],"")</f>
        <v/>
      </c>
    </row>
    <row r="967" spans="4:9" x14ac:dyDescent="0.3">
      <c r="D967" t="str">
        <f t="shared" si="15"/>
        <v/>
      </c>
      <c r="E967" s="12" t="str">
        <f>IF(Table2[[#This Row],[Period]]&lt;=$B$6,IF(Table2[[#This Row],[Period]]=1,$B$4,I966),"")</f>
        <v/>
      </c>
      <c r="F967" s="12" t="str">
        <f>IF(Table2[[#This Row],[Period]]&lt;=$B$6,Table2[[#This Row],[Beginning Balance]]*$B$7,"")</f>
        <v/>
      </c>
      <c r="G967" s="12" t="str">
        <f>IF(Table2[[#This Row],[Period]]&lt;=$B$6,Table2[[#This Row],[Total Payment]]-Table2[[#This Row],[Interest Payment]],"")</f>
        <v/>
      </c>
      <c r="H967" s="12" t="str">
        <f>IF(Table2[[#This Row],[Period]]&lt;=$B$6,$B$8,"")</f>
        <v/>
      </c>
      <c r="I967" s="12" t="str">
        <f>IF(Table2[[#This Row],[Period]]&lt;=$B$6,Table2[[#This Row],[Beginning Balance]]-Table2[[#This Row],[Principal Payment]],"")</f>
        <v/>
      </c>
    </row>
    <row r="968" spans="4:9" x14ac:dyDescent="0.3">
      <c r="D968" t="str">
        <f t="shared" si="15"/>
        <v/>
      </c>
      <c r="E968" s="12" t="str">
        <f>IF(Table2[[#This Row],[Period]]&lt;=$B$6,IF(Table2[[#This Row],[Period]]=1,$B$4,I967),"")</f>
        <v/>
      </c>
      <c r="F968" s="12" t="str">
        <f>IF(Table2[[#This Row],[Period]]&lt;=$B$6,Table2[[#This Row],[Beginning Balance]]*$B$7,"")</f>
        <v/>
      </c>
      <c r="G968" s="12" t="str">
        <f>IF(Table2[[#This Row],[Period]]&lt;=$B$6,Table2[[#This Row],[Total Payment]]-Table2[[#This Row],[Interest Payment]],"")</f>
        <v/>
      </c>
      <c r="H968" s="12" t="str">
        <f>IF(Table2[[#This Row],[Period]]&lt;=$B$6,$B$8,"")</f>
        <v/>
      </c>
      <c r="I968" s="12" t="str">
        <f>IF(Table2[[#This Row],[Period]]&lt;=$B$6,Table2[[#This Row],[Beginning Balance]]-Table2[[#This Row],[Principal Payment]],"")</f>
        <v/>
      </c>
    </row>
    <row r="969" spans="4:9" x14ac:dyDescent="0.3">
      <c r="D969" t="str">
        <f t="shared" si="15"/>
        <v/>
      </c>
      <c r="E969" s="12" t="str">
        <f>IF(Table2[[#This Row],[Period]]&lt;=$B$6,IF(Table2[[#This Row],[Period]]=1,$B$4,I968),"")</f>
        <v/>
      </c>
      <c r="F969" s="12" t="str">
        <f>IF(Table2[[#This Row],[Period]]&lt;=$B$6,Table2[[#This Row],[Beginning Balance]]*$B$7,"")</f>
        <v/>
      </c>
      <c r="G969" s="12" t="str">
        <f>IF(Table2[[#This Row],[Period]]&lt;=$B$6,Table2[[#This Row],[Total Payment]]-Table2[[#This Row],[Interest Payment]],"")</f>
        <v/>
      </c>
      <c r="H969" s="12" t="str">
        <f>IF(Table2[[#This Row],[Period]]&lt;=$B$6,$B$8,"")</f>
        <v/>
      </c>
      <c r="I969" s="12" t="str">
        <f>IF(Table2[[#This Row],[Period]]&lt;=$B$6,Table2[[#This Row],[Beginning Balance]]-Table2[[#This Row],[Principal Payment]],"")</f>
        <v/>
      </c>
    </row>
    <row r="970" spans="4:9" x14ac:dyDescent="0.3">
      <c r="D970" t="str">
        <f t="shared" si="15"/>
        <v/>
      </c>
      <c r="E970" s="12" t="str">
        <f>IF(Table2[[#This Row],[Period]]&lt;=$B$6,IF(Table2[[#This Row],[Period]]=1,$B$4,I969),"")</f>
        <v/>
      </c>
      <c r="F970" s="12" t="str">
        <f>IF(Table2[[#This Row],[Period]]&lt;=$B$6,Table2[[#This Row],[Beginning Balance]]*$B$7,"")</f>
        <v/>
      </c>
      <c r="G970" s="12" t="str">
        <f>IF(Table2[[#This Row],[Period]]&lt;=$B$6,Table2[[#This Row],[Total Payment]]-Table2[[#This Row],[Interest Payment]],"")</f>
        <v/>
      </c>
      <c r="H970" s="12" t="str">
        <f>IF(Table2[[#This Row],[Period]]&lt;=$B$6,$B$8,"")</f>
        <v/>
      </c>
      <c r="I970" s="12" t="str">
        <f>IF(Table2[[#This Row],[Period]]&lt;=$B$6,Table2[[#This Row],[Beginning Balance]]-Table2[[#This Row],[Principal Payment]],"")</f>
        <v/>
      </c>
    </row>
    <row r="971" spans="4:9" x14ac:dyDescent="0.3">
      <c r="D971" t="str">
        <f t="shared" si="15"/>
        <v/>
      </c>
      <c r="E971" s="12" t="str">
        <f>IF(Table2[[#This Row],[Period]]&lt;=$B$6,IF(Table2[[#This Row],[Period]]=1,$B$4,I970),"")</f>
        <v/>
      </c>
      <c r="F971" s="12" t="str">
        <f>IF(Table2[[#This Row],[Period]]&lt;=$B$6,Table2[[#This Row],[Beginning Balance]]*$B$7,"")</f>
        <v/>
      </c>
      <c r="G971" s="12" t="str">
        <f>IF(Table2[[#This Row],[Period]]&lt;=$B$6,Table2[[#This Row],[Total Payment]]-Table2[[#This Row],[Interest Payment]],"")</f>
        <v/>
      </c>
      <c r="H971" s="12" t="str">
        <f>IF(Table2[[#This Row],[Period]]&lt;=$B$6,$B$8,"")</f>
        <v/>
      </c>
      <c r="I971" s="12" t="str">
        <f>IF(Table2[[#This Row],[Period]]&lt;=$B$6,Table2[[#This Row],[Beginning Balance]]-Table2[[#This Row],[Principal Payment]],"")</f>
        <v/>
      </c>
    </row>
    <row r="972" spans="4:9" x14ac:dyDescent="0.3">
      <c r="D972" t="str">
        <f t="shared" si="15"/>
        <v/>
      </c>
      <c r="E972" s="12" t="str">
        <f>IF(Table2[[#This Row],[Period]]&lt;=$B$6,IF(Table2[[#This Row],[Period]]=1,$B$4,I971),"")</f>
        <v/>
      </c>
      <c r="F972" s="12" t="str">
        <f>IF(Table2[[#This Row],[Period]]&lt;=$B$6,Table2[[#This Row],[Beginning Balance]]*$B$7,"")</f>
        <v/>
      </c>
      <c r="G972" s="12" t="str">
        <f>IF(Table2[[#This Row],[Period]]&lt;=$B$6,Table2[[#This Row],[Total Payment]]-Table2[[#This Row],[Interest Payment]],"")</f>
        <v/>
      </c>
      <c r="H972" s="12" t="str">
        <f>IF(Table2[[#This Row],[Period]]&lt;=$B$6,$B$8,"")</f>
        <v/>
      </c>
      <c r="I972" s="12" t="str">
        <f>IF(Table2[[#This Row],[Period]]&lt;=$B$6,Table2[[#This Row],[Beginning Balance]]-Table2[[#This Row],[Principal Payment]],"")</f>
        <v/>
      </c>
    </row>
    <row r="973" spans="4:9" x14ac:dyDescent="0.3">
      <c r="D973" t="str">
        <f t="shared" si="15"/>
        <v/>
      </c>
      <c r="E973" s="12" t="str">
        <f>IF(Table2[[#This Row],[Period]]&lt;=$B$6,IF(Table2[[#This Row],[Period]]=1,$B$4,I972),"")</f>
        <v/>
      </c>
      <c r="F973" s="12" t="str">
        <f>IF(Table2[[#This Row],[Period]]&lt;=$B$6,Table2[[#This Row],[Beginning Balance]]*$B$7,"")</f>
        <v/>
      </c>
      <c r="G973" s="12" t="str">
        <f>IF(Table2[[#This Row],[Period]]&lt;=$B$6,Table2[[#This Row],[Total Payment]]-Table2[[#This Row],[Interest Payment]],"")</f>
        <v/>
      </c>
      <c r="H973" s="12" t="str">
        <f>IF(Table2[[#This Row],[Period]]&lt;=$B$6,$B$8,"")</f>
        <v/>
      </c>
      <c r="I973" s="12" t="str">
        <f>IF(Table2[[#This Row],[Period]]&lt;=$B$6,Table2[[#This Row],[Beginning Balance]]-Table2[[#This Row],[Principal Payment]],"")</f>
        <v/>
      </c>
    </row>
    <row r="974" spans="4:9" x14ac:dyDescent="0.3">
      <c r="D974" t="str">
        <f t="shared" si="15"/>
        <v/>
      </c>
      <c r="E974" s="12" t="str">
        <f>IF(Table2[[#This Row],[Period]]&lt;=$B$6,IF(Table2[[#This Row],[Period]]=1,$B$4,I973),"")</f>
        <v/>
      </c>
      <c r="F974" s="12" t="str">
        <f>IF(Table2[[#This Row],[Period]]&lt;=$B$6,Table2[[#This Row],[Beginning Balance]]*$B$7,"")</f>
        <v/>
      </c>
      <c r="G974" s="12" t="str">
        <f>IF(Table2[[#This Row],[Period]]&lt;=$B$6,Table2[[#This Row],[Total Payment]]-Table2[[#This Row],[Interest Payment]],"")</f>
        <v/>
      </c>
      <c r="H974" s="12" t="str">
        <f>IF(Table2[[#This Row],[Period]]&lt;=$B$6,$B$8,"")</f>
        <v/>
      </c>
      <c r="I974" s="12" t="str">
        <f>IF(Table2[[#This Row],[Period]]&lt;=$B$6,Table2[[#This Row],[Beginning Balance]]-Table2[[#This Row],[Principal Payment]],"")</f>
        <v/>
      </c>
    </row>
    <row r="975" spans="4:9" x14ac:dyDescent="0.3">
      <c r="D975" t="str">
        <f t="shared" si="15"/>
        <v/>
      </c>
      <c r="E975" s="12" t="str">
        <f>IF(Table2[[#This Row],[Period]]&lt;=$B$6,IF(Table2[[#This Row],[Period]]=1,$B$4,I974),"")</f>
        <v/>
      </c>
      <c r="F975" s="12" t="str">
        <f>IF(Table2[[#This Row],[Period]]&lt;=$B$6,Table2[[#This Row],[Beginning Balance]]*$B$7,"")</f>
        <v/>
      </c>
      <c r="G975" s="12" t="str">
        <f>IF(Table2[[#This Row],[Period]]&lt;=$B$6,Table2[[#This Row],[Total Payment]]-Table2[[#This Row],[Interest Payment]],"")</f>
        <v/>
      </c>
      <c r="H975" s="12" t="str">
        <f>IF(Table2[[#This Row],[Period]]&lt;=$B$6,$B$8,"")</f>
        <v/>
      </c>
      <c r="I975" s="12" t="str">
        <f>IF(Table2[[#This Row],[Period]]&lt;=$B$6,Table2[[#This Row],[Beginning Balance]]-Table2[[#This Row],[Principal Payment]],"")</f>
        <v/>
      </c>
    </row>
    <row r="976" spans="4:9" x14ac:dyDescent="0.3">
      <c r="D976" t="str">
        <f t="shared" si="15"/>
        <v/>
      </c>
      <c r="E976" s="12" t="str">
        <f>IF(Table2[[#This Row],[Period]]&lt;=$B$6,IF(Table2[[#This Row],[Period]]=1,$B$4,I975),"")</f>
        <v/>
      </c>
      <c r="F976" s="12" t="str">
        <f>IF(Table2[[#This Row],[Period]]&lt;=$B$6,Table2[[#This Row],[Beginning Balance]]*$B$7,"")</f>
        <v/>
      </c>
      <c r="G976" s="12" t="str">
        <f>IF(Table2[[#This Row],[Period]]&lt;=$B$6,Table2[[#This Row],[Total Payment]]-Table2[[#This Row],[Interest Payment]],"")</f>
        <v/>
      </c>
      <c r="H976" s="12" t="str">
        <f>IF(Table2[[#This Row],[Period]]&lt;=$B$6,$B$8,"")</f>
        <v/>
      </c>
      <c r="I976" s="12" t="str">
        <f>IF(Table2[[#This Row],[Period]]&lt;=$B$6,Table2[[#This Row],[Beginning Balance]]-Table2[[#This Row],[Principal Payment]],"")</f>
        <v/>
      </c>
    </row>
    <row r="977" spans="4:9" x14ac:dyDescent="0.3">
      <c r="D977" t="str">
        <f t="shared" si="15"/>
        <v/>
      </c>
      <c r="E977" s="12" t="str">
        <f>IF(Table2[[#This Row],[Period]]&lt;=$B$6,IF(Table2[[#This Row],[Period]]=1,$B$4,I976),"")</f>
        <v/>
      </c>
      <c r="F977" s="12" t="str">
        <f>IF(Table2[[#This Row],[Period]]&lt;=$B$6,Table2[[#This Row],[Beginning Balance]]*$B$7,"")</f>
        <v/>
      </c>
      <c r="G977" s="12" t="str">
        <f>IF(Table2[[#This Row],[Period]]&lt;=$B$6,Table2[[#This Row],[Total Payment]]-Table2[[#This Row],[Interest Payment]],"")</f>
        <v/>
      </c>
      <c r="H977" s="12" t="str">
        <f>IF(Table2[[#This Row],[Period]]&lt;=$B$6,$B$8,"")</f>
        <v/>
      </c>
      <c r="I977" s="12" t="str">
        <f>IF(Table2[[#This Row],[Period]]&lt;=$B$6,Table2[[#This Row],[Beginning Balance]]-Table2[[#This Row],[Principal Payment]],"")</f>
        <v/>
      </c>
    </row>
    <row r="978" spans="4:9" x14ac:dyDescent="0.3">
      <c r="D978" t="str">
        <f t="shared" si="15"/>
        <v/>
      </c>
      <c r="E978" s="12" t="str">
        <f>IF(Table2[[#This Row],[Period]]&lt;=$B$6,IF(Table2[[#This Row],[Period]]=1,$B$4,I977),"")</f>
        <v/>
      </c>
      <c r="F978" s="12" t="str">
        <f>IF(Table2[[#This Row],[Period]]&lt;=$B$6,Table2[[#This Row],[Beginning Balance]]*$B$7,"")</f>
        <v/>
      </c>
      <c r="G978" s="12" t="str">
        <f>IF(Table2[[#This Row],[Period]]&lt;=$B$6,Table2[[#This Row],[Total Payment]]-Table2[[#This Row],[Interest Payment]],"")</f>
        <v/>
      </c>
      <c r="H978" s="12" t="str">
        <f>IF(Table2[[#This Row],[Period]]&lt;=$B$6,$B$8,"")</f>
        <v/>
      </c>
      <c r="I978" s="12" t="str">
        <f>IF(Table2[[#This Row],[Period]]&lt;=$B$6,Table2[[#This Row],[Beginning Balance]]-Table2[[#This Row],[Principal Payment]],"")</f>
        <v/>
      </c>
    </row>
    <row r="979" spans="4:9" x14ac:dyDescent="0.3">
      <c r="D979" t="str">
        <f t="shared" si="15"/>
        <v/>
      </c>
      <c r="E979" s="12" t="str">
        <f>IF(Table2[[#This Row],[Period]]&lt;=$B$6,IF(Table2[[#This Row],[Period]]=1,$B$4,I978),"")</f>
        <v/>
      </c>
      <c r="F979" s="12" t="str">
        <f>IF(Table2[[#This Row],[Period]]&lt;=$B$6,Table2[[#This Row],[Beginning Balance]]*$B$7,"")</f>
        <v/>
      </c>
      <c r="G979" s="12" t="str">
        <f>IF(Table2[[#This Row],[Period]]&lt;=$B$6,Table2[[#This Row],[Total Payment]]-Table2[[#This Row],[Interest Payment]],"")</f>
        <v/>
      </c>
      <c r="H979" s="12" t="str">
        <f>IF(Table2[[#This Row],[Period]]&lt;=$B$6,$B$8,"")</f>
        <v/>
      </c>
      <c r="I979" s="12" t="str">
        <f>IF(Table2[[#This Row],[Period]]&lt;=$B$6,Table2[[#This Row],[Beginning Balance]]-Table2[[#This Row],[Principal Payment]],"")</f>
        <v/>
      </c>
    </row>
    <row r="980" spans="4:9" x14ac:dyDescent="0.3">
      <c r="D980" t="str">
        <f t="shared" si="15"/>
        <v/>
      </c>
      <c r="E980" s="12" t="str">
        <f>IF(Table2[[#This Row],[Period]]&lt;=$B$6,IF(Table2[[#This Row],[Period]]=1,$B$4,I979),"")</f>
        <v/>
      </c>
      <c r="F980" s="12" t="str">
        <f>IF(Table2[[#This Row],[Period]]&lt;=$B$6,Table2[[#This Row],[Beginning Balance]]*$B$7,"")</f>
        <v/>
      </c>
      <c r="G980" s="12" t="str">
        <f>IF(Table2[[#This Row],[Period]]&lt;=$B$6,Table2[[#This Row],[Total Payment]]-Table2[[#This Row],[Interest Payment]],"")</f>
        <v/>
      </c>
      <c r="H980" s="12" t="str">
        <f>IF(Table2[[#This Row],[Period]]&lt;=$B$6,$B$8,"")</f>
        <v/>
      </c>
      <c r="I980" s="12" t="str">
        <f>IF(Table2[[#This Row],[Period]]&lt;=$B$6,Table2[[#This Row],[Beginning Balance]]-Table2[[#This Row],[Principal Payment]],"")</f>
        <v/>
      </c>
    </row>
    <row r="981" spans="4:9" x14ac:dyDescent="0.3">
      <c r="D981" t="str">
        <f t="shared" si="15"/>
        <v/>
      </c>
      <c r="E981" s="12" t="str">
        <f>IF(Table2[[#This Row],[Period]]&lt;=$B$6,IF(Table2[[#This Row],[Period]]=1,$B$4,I980),"")</f>
        <v/>
      </c>
      <c r="F981" s="12" t="str">
        <f>IF(Table2[[#This Row],[Period]]&lt;=$B$6,Table2[[#This Row],[Beginning Balance]]*$B$7,"")</f>
        <v/>
      </c>
      <c r="G981" s="12" t="str">
        <f>IF(Table2[[#This Row],[Period]]&lt;=$B$6,Table2[[#This Row],[Total Payment]]-Table2[[#This Row],[Interest Payment]],"")</f>
        <v/>
      </c>
      <c r="H981" s="12" t="str">
        <f>IF(Table2[[#This Row],[Period]]&lt;=$B$6,$B$8,"")</f>
        <v/>
      </c>
      <c r="I981" s="12" t="str">
        <f>IF(Table2[[#This Row],[Period]]&lt;=$B$6,Table2[[#This Row],[Beginning Balance]]-Table2[[#This Row],[Principal Payment]],"")</f>
        <v/>
      </c>
    </row>
    <row r="982" spans="4:9" x14ac:dyDescent="0.3">
      <c r="D982" t="str">
        <f t="shared" si="15"/>
        <v/>
      </c>
      <c r="E982" s="12" t="str">
        <f>IF(Table2[[#This Row],[Period]]&lt;=$B$6,IF(Table2[[#This Row],[Period]]=1,$B$4,I981),"")</f>
        <v/>
      </c>
      <c r="F982" s="12" t="str">
        <f>IF(Table2[[#This Row],[Period]]&lt;=$B$6,Table2[[#This Row],[Beginning Balance]]*$B$7,"")</f>
        <v/>
      </c>
      <c r="G982" s="12" t="str">
        <f>IF(Table2[[#This Row],[Period]]&lt;=$B$6,Table2[[#This Row],[Total Payment]]-Table2[[#This Row],[Interest Payment]],"")</f>
        <v/>
      </c>
      <c r="H982" s="12" t="str">
        <f>IF(Table2[[#This Row],[Period]]&lt;=$B$6,$B$8,"")</f>
        <v/>
      </c>
      <c r="I982" s="12" t="str">
        <f>IF(Table2[[#This Row],[Period]]&lt;=$B$6,Table2[[#This Row],[Beginning Balance]]-Table2[[#This Row],[Principal Payment]],"")</f>
        <v/>
      </c>
    </row>
    <row r="983" spans="4:9" x14ac:dyDescent="0.3">
      <c r="D983" t="str">
        <f t="shared" si="15"/>
        <v/>
      </c>
      <c r="E983" s="12" t="str">
        <f>IF(Table2[[#This Row],[Period]]&lt;=$B$6,IF(Table2[[#This Row],[Period]]=1,$B$4,I982),"")</f>
        <v/>
      </c>
      <c r="F983" s="12" t="str">
        <f>IF(Table2[[#This Row],[Period]]&lt;=$B$6,Table2[[#This Row],[Beginning Balance]]*$B$7,"")</f>
        <v/>
      </c>
      <c r="G983" s="12" t="str">
        <f>IF(Table2[[#This Row],[Period]]&lt;=$B$6,Table2[[#This Row],[Total Payment]]-Table2[[#This Row],[Interest Payment]],"")</f>
        <v/>
      </c>
      <c r="H983" s="12" t="str">
        <f>IF(Table2[[#This Row],[Period]]&lt;=$B$6,$B$8,"")</f>
        <v/>
      </c>
      <c r="I983" s="12" t="str">
        <f>IF(Table2[[#This Row],[Period]]&lt;=$B$6,Table2[[#This Row],[Beginning Balance]]-Table2[[#This Row],[Principal Payment]],"")</f>
        <v/>
      </c>
    </row>
    <row r="984" spans="4:9" x14ac:dyDescent="0.3">
      <c r="D984" t="str">
        <f t="shared" si="15"/>
        <v/>
      </c>
      <c r="E984" s="12" t="str">
        <f>IF(Table2[[#This Row],[Period]]&lt;=$B$6,IF(Table2[[#This Row],[Period]]=1,$B$4,I983),"")</f>
        <v/>
      </c>
      <c r="F984" s="12" t="str">
        <f>IF(Table2[[#This Row],[Period]]&lt;=$B$6,Table2[[#This Row],[Beginning Balance]]*$B$7,"")</f>
        <v/>
      </c>
      <c r="G984" s="12" t="str">
        <f>IF(Table2[[#This Row],[Period]]&lt;=$B$6,Table2[[#This Row],[Total Payment]]-Table2[[#This Row],[Interest Payment]],"")</f>
        <v/>
      </c>
      <c r="H984" s="12" t="str">
        <f>IF(Table2[[#This Row],[Period]]&lt;=$B$6,$B$8,"")</f>
        <v/>
      </c>
      <c r="I984" s="12" t="str">
        <f>IF(Table2[[#This Row],[Period]]&lt;=$B$6,Table2[[#This Row],[Beginning Balance]]-Table2[[#This Row],[Principal Payment]],"")</f>
        <v/>
      </c>
    </row>
    <row r="985" spans="4:9" x14ac:dyDescent="0.3">
      <c r="D985" t="str">
        <f t="shared" si="15"/>
        <v/>
      </c>
      <c r="E985" s="12" t="str">
        <f>IF(Table2[[#This Row],[Period]]&lt;=$B$6,IF(Table2[[#This Row],[Period]]=1,$B$4,I984),"")</f>
        <v/>
      </c>
      <c r="F985" s="12" t="str">
        <f>IF(Table2[[#This Row],[Period]]&lt;=$B$6,Table2[[#This Row],[Beginning Balance]]*$B$7,"")</f>
        <v/>
      </c>
      <c r="G985" s="12" t="str">
        <f>IF(Table2[[#This Row],[Period]]&lt;=$B$6,Table2[[#This Row],[Total Payment]]-Table2[[#This Row],[Interest Payment]],"")</f>
        <v/>
      </c>
      <c r="H985" s="12" t="str">
        <f>IF(Table2[[#This Row],[Period]]&lt;=$B$6,$B$8,"")</f>
        <v/>
      </c>
      <c r="I985" s="12" t="str">
        <f>IF(Table2[[#This Row],[Period]]&lt;=$B$6,Table2[[#This Row],[Beginning Balance]]-Table2[[#This Row],[Principal Payment]],"")</f>
        <v/>
      </c>
    </row>
    <row r="986" spans="4:9" x14ac:dyDescent="0.3">
      <c r="D986" t="str">
        <f t="shared" si="15"/>
        <v/>
      </c>
      <c r="E986" s="12" t="str">
        <f>IF(Table2[[#This Row],[Period]]&lt;=$B$6,IF(Table2[[#This Row],[Period]]=1,$B$4,I985),"")</f>
        <v/>
      </c>
      <c r="F986" s="12" t="str">
        <f>IF(Table2[[#This Row],[Period]]&lt;=$B$6,Table2[[#This Row],[Beginning Balance]]*$B$7,"")</f>
        <v/>
      </c>
      <c r="G986" s="12" t="str">
        <f>IF(Table2[[#This Row],[Period]]&lt;=$B$6,Table2[[#This Row],[Total Payment]]-Table2[[#This Row],[Interest Payment]],"")</f>
        <v/>
      </c>
      <c r="H986" s="12" t="str">
        <f>IF(Table2[[#This Row],[Period]]&lt;=$B$6,$B$8,"")</f>
        <v/>
      </c>
      <c r="I986" s="12" t="str">
        <f>IF(Table2[[#This Row],[Period]]&lt;=$B$6,Table2[[#This Row],[Beginning Balance]]-Table2[[#This Row],[Principal Payment]],"")</f>
        <v/>
      </c>
    </row>
    <row r="987" spans="4:9" x14ac:dyDescent="0.3">
      <c r="D987" t="str">
        <f t="shared" si="15"/>
        <v/>
      </c>
      <c r="E987" s="12" t="str">
        <f>IF(Table2[[#This Row],[Period]]&lt;=$B$6,IF(Table2[[#This Row],[Period]]=1,$B$4,I986),"")</f>
        <v/>
      </c>
      <c r="F987" s="12" t="str">
        <f>IF(Table2[[#This Row],[Period]]&lt;=$B$6,Table2[[#This Row],[Beginning Balance]]*$B$7,"")</f>
        <v/>
      </c>
      <c r="G987" s="12" t="str">
        <f>IF(Table2[[#This Row],[Period]]&lt;=$B$6,Table2[[#This Row],[Total Payment]]-Table2[[#This Row],[Interest Payment]],"")</f>
        <v/>
      </c>
      <c r="H987" s="12" t="str">
        <f>IF(Table2[[#This Row],[Period]]&lt;=$B$6,$B$8,"")</f>
        <v/>
      </c>
      <c r="I987" s="12" t="str">
        <f>IF(Table2[[#This Row],[Period]]&lt;=$B$6,Table2[[#This Row],[Beginning Balance]]-Table2[[#This Row],[Principal Payment]],"")</f>
        <v/>
      </c>
    </row>
    <row r="988" spans="4:9" x14ac:dyDescent="0.3">
      <c r="D988" t="str">
        <f t="shared" si="15"/>
        <v/>
      </c>
      <c r="E988" s="12" t="str">
        <f>IF(Table2[[#This Row],[Period]]&lt;=$B$6,IF(Table2[[#This Row],[Period]]=1,$B$4,I987),"")</f>
        <v/>
      </c>
      <c r="F988" s="12" t="str">
        <f>IF(Table2[[#This Row],[Period]]&lt;=$B$6,Table2[[#This Row],[Beginning Balance]]*$B$7,"")</f>
        <v/>
      </c>
      <c r="G988" s="12" t="str">
        <f>IF(Table2[[#This Row],[Period]]&lt;=$B$6,Table2[[#This Row],[Total Payment]]-Table2[[#This Row],[Interest Payment]],"")</f>
        <v/>
      </c>
      <c r="H988" s="12" t="str">
        <f>IF(Table2[[#This Row],[Period]]&lt;=$B$6,$B$8,"")</f>
        <v/>
      </c>
      <c r="I988" s="12" t="str">
        <f>IF(Table2[[#This Row],[Period]]&lt;=$B$6,Table2[[#This Row],[Beginning Balance]]-Table2[[#This Row],[Principal Payment]],"")</f>
        <v/>
      </c>
    </row>
    <row r="989" spans="4:9" x14ac:dyDescent="0.3">
      <c r="D989" t="str">
        <f t="shared" si="15"/>
        <v/>
      </c>
      <c r="E989" s="12" t="str">
        <f>IF(Table2[[#This Row],[Period]]&lt;=$B$6,IF(Table2[[#This Row],[Period]]=1,$B$4,I988),"")</f>
        <v/>
      </c>
      <c r="F989" s="12" t="str">
        <f>IF(Table2[[#This Row],[Period]]&lt;=$B$6,Table2[[#This Row],[Beginning Balance]]*$B$7,"")</f>
        <v/>
      </c>
      <c r="G989" s="12" t="str">
        <f>IF(Table2[[#This Row],[Period]]&lt;=$B$6,Table2[[#This Row],[Total Payment]]-Table2[[#This Row],[Interest Payment]],"")</f>
        <v/>
      </c>
      <c r="H989" s="12" t="str">
        <f>IF(Table2[[#This Row],[Period]]&lt;=$B$6,$B$8,"")</f>
        <v/>
      </c>
      <c r="I989" s="12" t="str">
        <f>IF(Table2[[#This Row],[Period]]&lt;=$B$6,Table2[[#This Row],[Beginning Balance]]-Table2[[#This Row],[Principal Payment]],"")</f>
        <v/>
      </c>
    </row>
    <row r="990" spans="4:9" x14ac:dyDescent="0.3">
      <c r="D990" t="str">
        <f t="shared" si="15"/>
        <v/>
      </c>
      <c r="E990" s="12" t="str">
        <f>IF(Table2[[#This Row],[Period]]&lt;=$B$6,IF(Table2[[#This Row],[Period]]=1,$B$4,I989),"")</f>
        <v/>
      </c>
      <c r="F990" s="12" t="str">
        <f>IF(Table2[[#This Row],[Period]]&lt;=$B$6,Table2[[#This Row],[Beginning Balance]]*$B$7,"")</f>
        <v/>
      </c>
      <c r="G990" s="12" t="str">
        <f>IF(Table2[[#This Row],[Period]]&lt;=$B$6,Table2[[#This Row],[Total Payment]]-Table2[[#This Row],[Interest Payment]],"")</f>
        <v/>
      </c>
      <c r="H990" s="12" t="str">
        <f>IF(Table2[[#This Row],[Period]]&lt;=$B$6,$B$8,"")</f>
        <v/>
      </c>
      <c r="I990" s="12" t="str">
        <f>IF(Table2[[#This Row],[Period]]&lt;=$B$6,Table2[[#This Row],[Beginning Balance]]-Table2[[#This Row],[Principal Payment]],"")</f>
        <v/>
      </c>
    </row>
    <row r="991" spans="4:9" x14ac:dyDescent="0.3">
      <c r="D991" t="str">
        <f t="shared" si="15"/>
        <v/>
      </c>
      <c r="E991" s="12" t="str">
        <f>IF(Table2[[#This Row],[Period]]&lt;=$B$6,IF(Table2[[#This Row],[Period]]=1,$B$4,I990),"")</f>
        <v/>
      </c>
      <c r="F991" s="12" t="str">
        <f>IF(Table2[[#This Row],[Period]]&lt;=$B$6,Table2[[#This Row],[Beginning Balance]]*$B$7,"")</f>
        <v/>
      </c>
      <c r="G991" s="12" t="str">
        <f>IF(Table2[[#This Row],[Period]]&lt;=$B$6,Table2[[#This Row],[Total Payment]]-Table2[[#This Row],[Interest Payment]],"")</f>
        <v/>
      </c>
      <c r="H991" s="12" t="str">
        <f>IF(Table2[[#This Row],[Period]]&lt;=$B$6,$B$8,"")</f>
        <v/>
      </c>
      <c r="I991" s="12" t="str">
        <f>IF(Table2[[#This Row],[Period]]&lt;=$B$6,Table2[[#This Row],[Beginning Balance]]-Table2[[#This Row],[Principal Payment]],"")</f>
        <v/>
      </c>
    </row>
    <row r="992" spans="4:9" x14ac:dyDescent="0.3">
      <c r="D992" t="str">
        <f t="shared" si="15"/>
        <v/>
      </c>
      <c r="E992" s="12" t="str">
        <f>IF(Table2[[#This Row],[Period]]&lt;=$B$6,IF(Table2[[#This Row],[Period]]=1,$B$4,I991),"")</f>
        <v/>
      </c>
      <c r="F992" s="12" t="str">
        <f>IF(Table2[[#This Row],[Period]]&lt;=$B$6,Table2[[#This Row],[Beginning Balance]]*$B$7,"")</f>
        <v/>
      </c>
      <c r="G992" s="12" t="str">
        <f>IF(Table2[[#This Row],[Period]]&lt;=$B$6,Table2[[#This Row],[Total Payment]]-Table2[[#This Row],[Interest Payment]],"")</f>
        <v/>
      </c>
      <c r="H992" s="12" t="str">
        <f>IF(Table2[[#This Row],[Period]]&lt;=$B$6,$B$8,"")</f>
        <v/>
      </c>
      <c r="I992" s="12" t="str">
        <f>IF(Table2[[#This Row],[Period]]&lt;=$B$6,Table2[[#This Row],[Beginning Balance]]-Table2[[#This Row],[Principal Payment]],"")</f>
        <v/>
      </c>
    </row>
    <row r="993" spans="4:9" x14ac:dyDescent="0.3">
      <c r="D993" t="str">
        <f t="shared" si="15"/>
        <v/>
      </c>
      <c r="E993" s="12" t="str">
        <f>IF(Table2[[#This Row],[Period]]&lt;=$B$6,IF(Table2[[#This Row],[Period]]=1,$B$4,I992),"")</f>
        <v/>
      </c>
      <c r="F993" s="12" t="str">
        <f>IF(Table2[[#This Row],[Period]]&lt;=$B$6,Table2[[#This Row],[Beginning Balance]]*$B$7,"")</f>
        <v/>
      </c>
      <c r="G993" s="12" t="str">
        <f>IF(Table2[[#This Row],[Period]]&lt;=$B$6,Table2[[#This Row],[Total Payment]]-Table2[[#This Row],[Interest Payment]],"")</f>
        <v/>
      </c>
      <c r="H993" s="12" t="str">
        <f>IF(Table2[[#This Row],[Period]]&lt;=$B$6,$B$8,"")</f>
        <v/>
      </c>
      <c r="I993" s="12" t="str">
        <f>IF(Table2[[#This Row],[Period]]&lt;=$B$6,Table2[[#This Row],[Beginning Balance]]-Table2[[#This Row],[Principal Payment]],"")</f>
        <v/>
      </c>
    </row>
    <row r="994" spans="4:9" x14ac:dyDescent="0.3">
      <c r="D994" t="str">
        <f t="shared" si="15"/>
        <v/>
      </c>
      <c r="E994" s="12" t="str">
        <f>IF(Table2[[#This Row],[Period]]&lt;=$B$6,IF(Table2[[#This Row],[Period]]=1,$B$4,I993),"")</f>
        <v/>
      </c>
      <c r="F994" s="12" t="str">
        <f>IF(Table2[[#This Row],[Period]]&lt;=$B$6,Table2[[#This Row],[Beginning Balance]]*$B$7,"")</f>
        <v/>
      </c>
      <c r="G994" s="12" t="str">
        <f>IF(Table2[[#This Row],[Period]]&lt;=$B$6,Table2[[#This Row],[Total Payment]]-Table2[[#This Row],[Interest Payment]],"")</f>
        <v/>
      </c>
      <c r="H994" s="12" t="str">
        <f>IF(Table2[[#This Row],[Period]]&lt;=$B$6,$B$8,"")</f>
        <v/>
      </c>
      <c r="I994" s="12" t="str">
        <f>IF(Table2[[#This Row],[Period]]&lt;=$B$6,Table2[[#This Row],[Beginning Balance]]-Table2[[#This Row],[Principal Payment]],"")</f>
        <v/>
      </c>
    </row>
    <row r="995" spans="4:9" x14ac:dyDescent="0.3">
      <c r="D995" t="str">
        <f t="shared" si="15"/>
        <v/>
      </c>
      <c r="E995" s="12" t="str">
        <f>IF(Table2[[#This Row],[Period]]&lt;=$B$6,IF(Table2[[#This Row],[Period]]=1,$B$4,I994),"")</f>
        <v/>
      </c>
      <c r="F995" s="12" t="str">
        <f>IF(Table2[[#This Row],[Period]]&lt;=$B$6,Table2[[#This Row],[Beginning Balance]]*$B$7,"")</f>
        <v/>
      </c>
      <c r="G995" s="12" t="str">
        <f>IF(Table2[[#This Row],[Period]]&lt;=$B$6,Table2[[#This Row],[Total Payment]]-Table2[[#This Row],[Interest Payment]],"")</f>
        <v/>
      </c>
      <c r="H995" s="12" t="str">
        <f>IF(Table2[[#This Row],[Period]]&lt;=$B$6,$B$8,"")</f>
        <v/>
      </c>
      <c r="I995" s="12" t="str">
        <f>IF(Table2[[#This Row],[Period]]&lt;=$B$6,Table2[[#This Row],[Beginning Balance]]-Table2[[#This Row],[Principal Payment]],"")</f>
        <v/>
      </c>
    </row>
    <row r="996" spans="4:9" x14ac:dyDescent="0.3">
      <c r="D996" t="str">
        <f t="shared" si="15"/>
        <v/>
      </c>
      <c r="E996" s="12" t="str">
        <f>IF(Table2[[#This Row],[Period]]&lt;=$B$6,IF(Table2[[#This Row],[Period]]=1,$B$4,I995),"")</f>
        <v/>
      </c>
      <c r="F996" s="12" t="str">
        <f>IF(Table2[[#This Row],[Period]]&lt;=$B$6,Table2[[#This Row],[Beginning Balance]]*$B$7,"")</f>
        <v/>
      </c>
      <c r="G996" s="12" t="str">
        <f>IF(Table2[[#This Row],[Period]]&lt;=$B$6,Table2[[#This Row],[Total Payment]]-Table2[[#This Row],[Interest Payment]],"")</f>
        <v/>
      </c>
      <c r="H996" s="12" t="str">
        <f>IF(Table2[[#This Row],[Period]]&lt;=$B$6,$B$8,"")</f>
        <v/>
      </c>
      <c r="I996" s="12" t="str">
        <f>IF(Table2[[#This Row],[Period]]&lt;=$B$6,Table2[[#This Row],[Beginning Balance]]-Table2[[#This Row],[Principal Payment]],"")</f>
        <v/>
      </c>
    </row>
    <row r="997" spans="4:9" x14ac:dyDescent="0.3">
      <c r="D997" t="str">
        <f t="shared" si="15"/>
        <v/>
      </c>
      <c r="E997" s="12" t="str">
        <f>IF(Table2[[#This Row],[Period]]&lt;=$B$6,IF(Table2[[#This Row],[Period]]=1,$B$4,I996),"")</f>
        <v/>
      </c>
      <c r="F997" s="12" t="str">
        <f>IF(Table2[[#This Row],[Period]]&lt;=$B$6,Table2[[#This Row],[Beginning Balance]]*$B$7,"")</f>
        <v/>
      </c>
      <c r="G997" s="12" t="str">
        <f>IF(Table2[[#This Row],[Period]]&lt;=$B$6,Table2[[#This Row],[Total Payment]]-Table2[[#This Row],[Interest Payment]],"")</f>
        <v/>
      </c>
      <c r="H997" s="12" t="str">
        <f>IF(Table2[[#This Row],[Period]]&lt;=$B$6,$B$8,"")</f>
        <v/>
      </c>
      <c r="I997" s="12" t="str">
        <f>IF(Table2[[#This Row],[Period]]&lt;=$B$6,Table2[[#This Row],[Beginning Balance]]-Table2[[#This Row],[Principal Payment]],"")</f>
        <v/>
      </c>
    </row>
    <row r="998" spans="4:9" x14ac:dyDescent="0.3">
      <c r="D998" t="str">
        <f t="shared" si="15"/>
        <v/>
      </c>
      <c r="E998" s="12" t="str">
        <f>IF(Table2[[#This Row],[Period]]&lt;=$B$6,IF(Table2[[#This Row],[Period]]=1,$B$4,I997),"")</f>
        <v/>
      </c>
      <c r="F998" s="12" t="str">
        <f>IF(Table2[[#This Row],[Period]]&lt;=$B$6,Table2[[#This Row],[Beginning Balance]]*$B$7,"")</f>
        <v/>
      </c>
      <c r="G998" s="12" t="str">
        <f>IF(Table2[[#This Row],[Period]]&lt;=$B$6,Table2[[#This Row],[Total Payment]]-Table2[[#This Row],[Interest Payment]],"")</f>
        <v/>
      </c>
      <c r="H998" s="12" t="str">
        <f>IF(Table2[[#This Row],[Period]]&lt;=$B$6,$B$8,"")</f>
        <v/>
      </c>
      <c r="I998" s="12" t="str">
        <f>IF(Table2[[#This Row],[Period]]&lt;=$B$6,Table2[[#This Row],[Beginning Balance]]-Table2[[#This Row],[Principal Payment]],"")</f>
        <v/>
      </c>
    </row>
    <row r="999" spans="4:9" x14ac:dyDescent="0.3">
      <c r="D999" t="str">
        <f t="shared" si="15"/>
        <v/>
      </c>
      <c r="E999" s="12" t="str">
        <f>IF(Table2[[#This Row],[Period]]&lt;=$B$6,IF(Table2[[#This Row],[Period]]=1,$B$4,I998),"")</f>
        <v/>
      </c>
      <c r="F999" s="12" t="str">
        <f>IF(Table2[[#This Row],[Period]]&lt;=$B$6,Table2[[#This Row],[Beginning Balance]]*$B$7,"")</f>
        <v/>
      </c>
      <c r="G999" s="12" t="str">
        <f>IF(Table2[[#This Row],[Period]]&lt;=$B$6,Table2[[#This Row],[Total Payment]]-Table2[[#This Row],[Interest Payment]],"")</f>
        <v/>
      </c>
      <c r="H999" s="12" t="str">
        <f>IF(Table2[[#This Row],[Period]]&lt;=$B$6,$B$8,"")</f>
        <v/>
      </c>
      <c r="I999" s="12" t="str">
        <f>IF(Table2[[#This Row],[Period]]&lt;=$B$6,Table2[[#This Row],[Beginning Balance]]-Table2[[#This Row],[Principal Payment]],"")</f>
        <v/>
      </c>
    </row>
    <row r="1000" spans="4:9" x14ac:dyDescent="0.3">
      <c r="D1000" t="str">
        <f t="shared" si="15"/>
        <v/>
      </c>
      <c r="E1000" s="12" t="str">
        <f>IF(Table2[[#This Row],[Period]]&lt;=$B$6,IF(Table2[[#This Row],[Period]]=1,$B$4,I999),"")</f>
        <v/>
      </c>
      <c r="F1000" s="12" t="str">
        <f>IF(Table2[[#This Row],[Period]]&lt;=$B$6,Table2[[#This Row],[Beginning Balance]]*$B$7,"")</f>
        <v/>
      </c>
      <c r="G1000" s="12" t="str">
        <f>IF(Table2[[#This Row],[Period]]&lt;=$B$6,Table2[[#This Row],[Total Payment]]-Table2[[#This Row],[Interest Payment]],"")</f>
        <v/>
      </c>
      <c r="H1000" s="12" t="str">
        <f>IF(Table2[[#This Row],[Period]]&lt;=$B$6,$B$8,"")</f>
        <v/>
      </c>
      <c r="I1000" s="12" t="str">
        <f>IF(Table2[[#This Row],[Period]]&lt;=$B$6,Table2[[#This Row],[Beginning Balance]]-Table2[[#This Row],[Principal Payment]],"")</f>
        <v/>
      </c>
    </row>
    <row r="1001" spans="4:9" x14ac:dyDescent="0.3">
      <c r="D1001" t="str">
        <f t="shared" si="15"/>
        <v/>
      </c>
      <c r="E1001" s="12" t="str">
        <f>IF(Table2[[#This Row],[Period]]&lt;=$B$6,IF(Table2[[#This Row],[Period]]=1,$B$4,I1000),"")</f>
        <v/>
      </c>
      <c r="F1001" s="12" t="str">
        <f>IF(Table2[[#This Row],[Period]]&lt;=$B$6,Table2[[#This Row],[Beginning Balance]]*$B$7,"")</f>
        <v/>
      </c>
      <c r="G1001" s="12" t="str">
        <f>IF(Table2[[#This Row],[Period]]&lt;=$B$6,Table2[[#This Row],[Total Payment]]-Table2[[#This Row],[Interest Payment]],"")</f>
        <v/>
      </c>
      <c r="H1001" s="12" t="str">
        <f>IF(Table2[[#This Row],[Period]]&lt;=$B$6,$B$8,"")</f>
        <v/>
      </c>
      <c r="I1001" s="12" t="str">
        <f>IF(Table2[[#This Row],[Period]]&lt;=$B$6,Table2[[#This Row],[Beginning Balance]]-Table2[[#This Row],[Principal Payment]],"")</f>
        <v/>
      </c>
    </row>
    <row r="1002" spans="4:9" x14ac:dyDescent="0.3">
      <c r="D1002" t="str">
        <f t="shared" si="15"/>
        <v/>
      </c>
      <c r="E1002" s="12" t="str">
        <f>IF(Table2[[#This Row],[Period]]&lt;=$B$6,IF(Table2[[#This Row],[Period]]=1,$B$4,I1001),"")</f>
        <v/>
      </c>
      <c r="F1002" s="12" t="str">
        <f>IF(Table2[[#This Row],[Period]]&lt;=$B$6,Table2[[#This Row],[Beginning Balance]]*$B$7,"")</f>
        <v/>
      </c>
      <c r="G1002" s="12" t="str">
        <f>IF(Table2[[#This Row],[Period]]&lt;=$B$6,Table2[[#This Row],[Total Payment]]-Table2[[#This Row],[Interest Payment]],"")</f>
        <v/>
      </c>
      <c r="H1002" s="12" t="str">
        <f>IF(Table2[[#This Row],[Period]]&lt;=$B$6,$B$8,"")</f>
        <v/>
      </c>
      <c r="I1002" s="12" t="str">
        <f>IF(Table2[[#This Row],[Period]]&lt;=$B$6,Table2[[#This Row],[Beginning Balance]]-Table2[[#This Row],[Principal Payment]],"")</f>
        <v/>
      </c>
    </row>
    <row r="1003" spans="4:9" x14ac:dyDescent="0.3">
      <c r="D1003" t="str">
        <f t="shared" si="15"/>
        <v/>
      </c>
      <c r="E1003" s="12" t="str">
        <f>IF(Table2[[#This Row],[Period]]&lt;=$B$6,IF(Table2[[#This Row],[Period]]=1,$B$4,I1002),"")</f>
        <v/>
      </c>
      <c r="F1003" s="12" t="str">
        <f>IF(Table2[[#This Row],[Period]]&lt;=$B$6,Table2[[#This Row],[Beginning Balance]]*$B$7,"")</f>
        <v/>
      </c>
      <c r="G1003" s="12" t="str">
        <f>IF(Table2[[#This Row],[Period]]&lt;=$B$6,Table2[[#This Row],[Total Payment]]-Table2[[#This Row],[Interest Payment]],"")</f>
        <v/>
      </c>
      <c r="H1003" s="12" t="str">
        <f>IF(Table2[[#This Row],[Period]]&lt;=$B$6,$B$8,"")</f>
        <v/>
      </c>
      <c r="I1003" s="12" t="str">
        <f>IF(Table2[[#This Row],[Period]]&lt;=$B$6,Table2[[#This Row],[Beginning Balance]]-Table2[[#This Row],[Principal Payment]],"")</f>
        <v/>
      </c>
    </row>
    <row r="1004" spans="4:9" x14ac:dyDescent="0.3">
      <c r="D1004" t="str">
        <f t="shared" si="15"/>
        <v/>
      </c>
      <c r="E1004" s="12" t="str">
        <f>IF(Table2[[#This Row],[Period]]&lt;=$B$6,IF(Table2[[#This Row],[Period]]=1,$B$4,I1003),"")</f>
        <v/>
      </c>
      <c r="F1004" s="12" t="str">
        <f>IF(Table2[[#This Row],[Period]]&lt;=$B$6,Table2[[#This Row],[Beginning Balance]]*$B$7,"")</f>
        <v/>
      </c>
      <c r="G1004" s="12" t="str">
        <f>IF(Table2[[#This Row],[Period]]&lt;=$B$6,Table2[[#This Row],[Total Payment]]-Table2[[#This Row],[Interest Payment]],"")</f>
        <v/>
      </c>
      <c r="H1004" s="12" t="str">
        <f>IF(Table2[[#This Row],[Period]]&lt;=$B$6,$B$8,"")</f>
        <v/>
      </c>
      <c r="I1004" s="12" t="str">
        <f>IF(Table2[[#This Row],[Period]]&lt;=$B$6,Table2[[#This Row],[Beginning Balance]]-Table2[[#This Row],[Principal Payment]],"")</f>
        <v/>
      </c>
    </row>
    <row r="1005" spans="4:9" x14ac:dyDescent="0.3">
      <c r="D1005" t="str">
        <f t="shared" si="15"/>
        <v/>
      </c>
      <c r="E1005" s="12" t="str">
        <f>IF(Table2[[#This Row],[Period]]&lt;=$B$6,IF(Table2[[#This Row],[Period]]=1,$B$4,I1004),"")</f>
        <v/>
      </c>
      <c r="F1005" s="12" t="str">
        <f>IF(Table2[[#This Row],[Period]]&lt;=$B$6,Table2[[#This Row],[Beginning Balance]]*$B$7,"")</f>
        <v/>
      </c>
      <c r="G1005" s="12" t="str">
        <f>IF(Table2[[#This Row],[Period]]&lt;=$B$6,Table2[[#This Row],[Total Payment]]-Table2[[#This Row],[Interest Payment]],"")</f>
        <v/>
      </c>
      <c r="H1005" s="12" t="str">
        <f>IF(Table2[[#This Row],[Period]]&lt;=$B$6,$B$8,"")</f>
        <v/>
      </c>
      <c r="I1005" s="12" t="str">
        <f>IF(Table2[[#This Row],[Period]]&lt;=$B$6,Table2[[#This Row],[Beginning Balance]]-Table2[[#This Row],[Principal Payment]],"")</f>
        <v/>
      </c>
    </row>
    <row r="1006" spans="4:9" x14ac:dyDescent="0.3">
      <c r="D1006" t="str">
        <f t="shared" si="15"/>
        <v/>
      </c>
      <c r="E1006" s="12" t="str">
        <f>IF(Table2[[#This Row],[Period]]&lt;=$B$6,IF(Table2[[#This Row],[Period]]=1,$B$4,I1005),"")</f>
        <v/>
      </c>
      <c r="F1006" s="12" t="str">
        <f>IF(Table2[[#This Row],[Period]]&lt;=$B$6,Table2[[#This Row],[Beginning Balance]]*$B$7,"")</f>
        <v/>
      </c>
      <c r="G1006" s="12" t="str">
        <f>IF(Table2[[#This Row],[Period]]&lt;=$B$6,Table2[[#This Row],[Total Payment]]-Table2[[#This Row],[Interest Payment]],"")</f>
        <v/>
      </c>
      <c r="H1006" s="12" t="str">
        <f>IF(Table2[[#This Row],[Period]]&lt;=$B$6,$B$8,"")</f>
        <v/>
      </c>
      <c r="I1006" s="12" t="str">
        <f>IF(Table2[[#This Row],[Period]]&lt;=$B$6,Table2[[#This Row],[Beginning Balance]]-Table2[[#This Row],[Principal Payment]],"")</f>
        <v/>
      </c>
    </row>
    <row r="1007" spans="4:9" x14ac:dyDescent="0.3">
      <c r="D1007" t="str">
        <f t="shared" si="15"/>
        <v/>
      </c>
      <c r="E1007" s="12" t="str">
        <f>IF(Table2[[#This Row],[Period]]&lt;=$B$6,IF(Table2[[#This Row],[Period]]=1,$B$4,I1006),"")</f>
        <v/>
      </c>
      <c r="F1007" s="12" t="str">
        <f>IF(Table2[[#This Row],[Period]]&lt;=$B$6,Table2[[#This Row],[Beginning Balance]]*$B$7,"")</f>
        <v/>
      </c>
      <c r="G1007" s="12" t="str">
        <f>IF(Table2[[#This Row],[Period]]&lt;=$B$6,Table2[[#This Row],[Total Payment]]-Table2[[#This Row],[Interest Payment]],"")</f>
        <v/>
      </c>
      <c r="H1007" s="12" t="str">
        <f>IF(Table2[[#This Row],[Period]]&lt;=$B$6,$B$8,"")</f>
        <v/>
      </c>
      <c r="I1007" s="12" t="str">
        <f>IF(Table2[[#This Row],[Period]]&lt;=$B$6,Table2[[#This Row],[Beginning Balance]]-Table2[[#This Row],[Principal Payment]],"")</f>
        <v/>
      </c>
    </row>
    <row r="1008" spans="4:9" x14ac:dyDescent="0.3">
      <c r="D1008" t="str">
        <f t="shared" si="15"/>
        <v/>
      </c>
      <c r="E1008" s="12" t="str">
        <f>IF(Table2[[#This Row],[Period]]&lt;=$B$6,IF(Table2[[#This Row],[Period]]=1,$B$4,I1007),"")</f>
        <v/>
      </c>
      <c r="F1008" s="12" t="str">
        <f>IF(Table2[[#This Row],[Period]]&lt;=$B$6,Table2[[#This Row],[Beginning Balance]]*$B$7,"")</f>
        <v/>
      </c>
      <c r="G1008" s="12" t="str">
        <f>IF(Table2[[#This Row],[Period]]&lt;=$B$6,Table2[[#This Row],[Total Payment]]-Table2[[#This Row],[Interest Payment]],"")</f>
        <v/>
      </c>
      <c r="H1008" s="12" t="str">
        <f>IF(Table2[[#This Row],[Period]]&lt;=$B$6,$B$8,"")</f>
        <v/>
      </c>
      <c r="I1008" s="12" t="str">
        <f>IF(Table2[[#This Row],[Period]]&lt;=$B$6,Table2[[#This Row],[Beginning Balance]]-Table2[[#This Row],[Principal Payment]],"")</f>
        <v/>
      </c>
    </row>
    <row r="1009" spans="4:9" x14ac:dyDescent="0.3">
      <c r="D1009" t="str">
        <f t="shared" si="15"/>
        <v/>
      </c>
      <c r="E1009" s="12" t="str">
        <f>IF(Table2[[#This Row],[Period]]&lt;=$B$6,IF(Table2[[#This Row],[Period]]=1,$B$4,I1008),"")</f>
        <v/>
      </c>
      <c r="F1009" s="12" t="str">
        <f>IF(Table2[[#This Row],[Period]]&lt;=$B$6,Table2[[#This Row],[Beginning Balance]]*$B$7,"")</f>
        <v/>
      </c>
      <c r="G1009" s="12" t="str">
        <f>IF(Table2[[#This Row],[Period]]&lt;=$B$6,Table2[[#This Row],[Total Payment]]-Table2[[#This Row],[Interest Payment]],"")</f>
        <v/>
      </c>
      <c r="H1009" s="12" t="str">
        <f>IF(Table2[[#This Row],[Period]]&lt;=$B$6,$B$8,"")</f>
        <v/>
      </c>
      <c r="I1009" s="12" t="str">
        <f>IF(Table2[[#This Row],[Period]]&lt;=$B$6,Table2[[#This Row],[Beginning Balance]]-Table2[[#This Row],[Principal Payment]],"")</f>
        <v/>
      </c>
    </row>
    <row r="1010" spans="4:9" x14ac:dyDescent="0.3">
      <c r="D1010" t="str">
        <f t="shared" si="15"/>
        <v/>
      </c>
      <c r="E1010" s="12" t="str">
        <f>IF(Table2[[#This Row],[Period]]&lt;=$B$6,IF(Table2[[#This Row],[Period]]=1,$B$4,I1009),"")</f>
        <v/>
      </c>
      <c r="F1010" s="12" t="str">
        <f>IF(Table2[[#This Row],[Period]]&lt;=$B$6,Table2[[#This Row],[Beginning Balance]]*$B$7,"")</f>
        <v/>
      </c>
      <c r="G1010" s="12" t="str">
        <f>IF(Table2[[#This Row],[Period]]&lt;=$B$6,Table2[[#This Row],[Total Payment]]-Table2[[#This Row],[Interest Payment]],"")</f>
        <v/>
      </c>
      <c r="H1010" s="12" t="str">
        <f>IF(Table2[[#This Row],[Period]]&lt;=$B$6,$B$8,"")</f>
        <v/>
      </c>
      <c r="I1010" s="12" t="str">
        <f>IF(Table2[[#This Row],[Period]]&lt;=$B$6,Table2[[#This Row],[Beginning Balance]]-Table2[[#This Row],[Principal Payment]],"")</f>
        <v/>
      </c>
    </row>
    <row r="1011" spans="4:9" x14ac:dyDescent="0.3">
      <c r="D1011" t="str">
        <f t="shared" si="15"/>
        <v/>
      </c>
      <c r="E1011" s="12" t="str">
        <f>IF(Table2[[#This Row],[Period]]&lt;=$B$6,IF(Table2[[#This Row],[Period]]=1,$B$4,I1010),"")</f>
        <v/>
      </c>
      <c r="F1011" s="12" t="str">
        <f>IF(Table2[[#This Row],[Period]]&lt;=$B$6,Table2[[#This Row],[Beginning Balance]]*$B$7,"")</f>
        <v/>
      </c>
      <c r="G1011" s="12" t="str">
        <f>IF(Table2[[#This Row],[Period]]&lt;=$B$6,Table2[[#This Row],[Total Payment]]-Table2[[#This Row],[Interest Payment]],"")</f>
        <v/>
      </c>
      <c r="H1011" s="12" t="str">
        <f>IF(Table2[[#This Row],[Period]]&lt;=$B$6,$B$8,"")</f>
        <v/>
      </c>
      <c r="I1011" s="12" t="str">
        <f>IF(Table2[[#This Row],[Period]]&lt;=$B$6,Table2[[#This Row],[Beginning Balance]]-Table2[[#This Row],[Principal Payment]],"")</f>
        <v/>
      </c>
    </row>
    <row r="1012" spans="4:9" x14ac:dyDescent="0.3">
      <c r="D1012" t="str">
        <f t="shared" si="15"/>
        <v/>
      </c>
      <c r="E1012" s="12" t="str">
        <f>IF(Table2[[#This Row],[Period]]&lt;=$B$6,IF(Table2[[#This Row],[Period]]=1,$B$4,I1011),"")</f>
        <v/>
      </c>
      <c r="F1012" s="12" t="str">
        <f>IF(Table2[[#This Row],[Period]]&lt;=$B$6,Table2[[#This Row],[Beginning Balance]]*$B$7,"")</f>
        <v/>
      </c>
      <c r="G1012" s="12" t="str">
        <f>IF(Table2[[#This Row],[Period]]&lt;=$B$6,Table2[[#This Row],[Total Payment]]-Table2[[#This Row],[Interest Payment]],"")</f>
        <v/>
      </c>
      <c r="H1012" s="12" t="str">
        <f>IF(Table2[[#This Row],[Period]]&lt;=$B$6,$B$8,"")</f>
        <v/>
      </c>
      <c r="I1012" s="12" t="str">
        <f>IF(Table2[[#This Row],[Period]]&lt;=$B$6,Table2[[#This Row],[Beginning Balance]]-Table2[[#This Row],[Principal Payment]],"")</f>
        <v/>
      </c>
    </row>
    <row r="1013" spans="4:9" x14ac:dyDescent="0.3">
      <c r="D1013" t="str">
        <f t="shared" si="15"/>
        <v/>
      </c>
      <c r="E1013" s="12" t="str">
        <f>IF(Table2[[#This Row],[Period]]&lt;=$B$6,IF(Table2[[#This Row],[Period]]=1,$B$4,I1012),"")</f>
        <v/>
      </c>
      <c r="F1013" s="12" t="str">
        <f>IF(Table2[[#This Row],[Period]]&lt;=$B$6,Table2[[#This Row],[Beginning Balance]]*$B$7,"")</f>
        <v/>
      </c>
      <c r="G1013" s="12" t="str">
        <f>IF(Table2[[#This Row],[Period]]&lt;=$B$6,Table2[[#This Row],[Total Payment]]-Table2[[#This Row],[Interest Payment]],"")</f>
        <v/>
      </c>
      <c r="H1013" s="12" t="str">
        <f>IF(Table2[[#This Row],[Period]]&lt;=$B$6,$B$8,"")</f>
        <v/>
      </c>
      <c r="I1013" s="12" t="str">
        <f>IF(Table2[[#This Row],[Period]]&lt;=$B$6,Table2[[#This Row],[Beginning Balance]]-Table2[[#This Row],[Principal Payment]],"")</f>
        <v/>
      </c>
    </row>
    <row r="1014" spans="4:9" x14ac:dyDescent="0.3">
      <c r="D1014" t="str">
        <f t="shared" si="15"/>
        <v/>
      </c>
      <c r="E1014" s="12" t="str">
        <f>IF(Table2[[#This Row],[Period]]&lt;=$B$6,IF(Table2[[#This Row],[Period]]=1,$B$4,I1013),"")</f>
        <v/>
      </c>
      <c r="F1014" s="12" t="str">
        <f>IF(Table2[[#This Row],[Period]]&lt;=$B$6,Table2[[#This Row],[Beginning Balance]]*$B$7,"")</f>
        <v/>
      </c>
      <c r="G1014" s="12" t="str">
        <f>IF(Table2[[#This Row],[Period]]&lt;=$B$6,Table2[[#This Row],[Total Payment]]-Table2[[#This Row],[Interest Payment]],"")</f>
        <v/>
      </c>
      <c r="H1014" s="12" t="str">
        <f>IF(Table2[[#This Row],[Period]]&lt;=$B$6,$B$8,"")</f>
        <v/>
      </c>
      <c r="I1014" s="12" t="str">
        <f>IF(Table2[[#This Row],[Period]]&lt;=$B$6,Table2[[#This Row],[Beginning Balance]]-Table2[[#This Row],[Principal Payment]],"")</f>
        <v/>
      </c>
    </row>
    <row r="1015" spans="4:9" x14ac:dyDescent="0.3">
      <c r="D1015" t="str">
        <f t="shared" si="15"/>
        <v/>
      </c>
      <c r="E1015" s="12" t="str">
        <f>IF(Table2[[#This Row],[Period]]&lt;=$B$6,IF(Table2[[#This Row],[Period]]=1,$B$4,I1014),"")</f>
        <v/>
      </c>
      <c r="F1015" s="12" t="str">
        <f>IF(Table2[[#This Row],[Period]]&lt;=$B$6,Table2[[#This Row],[Beginning Balance]]*$B$7,"")</f>
        <v/>
      </c>
      <c r="G1015" s="12" t="str">
        <f>IF(Table2[[#This Row],[Period]]&lt;=$B$6,Table2[[#This Row],[Total Payment]]-Table2[[#This Row],[Interest Payment]],"")</f>
        <v/>
      </c>
      <c r="H1015" s="12" t="str">
        <f>IF(Table2[[#This Row],[Period]]&lt;=$B$6,$B$8,"")</f>
        <v/>
      </c>
      <c r="I1015" s="12" t="str">
        <f>IF(Table2[[#This Row],[Period]]&lt;=$B$6,Table2[[#This Row],[Beginning Balance]]-Table2[[#This Row],[Principal Payment]],"")</f>
        <v/>
      </c>
    </row>
    <row r="1016" spans="4:9" x14ac:dyDescent="0.3">
      <c r="D1016" t="str">
        <f t="shared" si="15"/>
        <v/>
      </c>
      <c r="E1016" s="12" t="str">
        <f>IF(Table2[[#This Row],[Period]]&lt;=$B$6,IF(Table2[[#This Row],[Period]]=1,$B$4,I1015),"")</f>
        <v/>
      </c>
      <c r="F1016" s="12" t="str">
        <f>IF(Table2[[#This Row],[Period]]&lt;=$B$6,Table2[[#This Row],[Beginning Balance]]*$B$7,"")</f>
        <v/>
      </c>
      <c r="G1016" s="12" t="str">
        <f>IF(Table2[[#This Row],[Period]]&lt;=$B$6,Table2[[#This Row],[Total Payment]]-Table2[[#This Row],[Interest Payment]],"")</f>
        <v/>
      </c>
      <c r="H1016" s="12" t="str">
        <f>IF(Table2[[#This Row],[Period]]&lt;=$B$6,$B$8,"")</f>
        <v/>
      </c>
      <c r="I1016" s="12" t="str">
        <f>IF(Table2[[#This Row],[Period]]&lt;=$B$6,Table2[[#This Row],[Beginning Balance]]-Table2[[#This Row],[Principal Payment]],"")</f>
        <v/>
      </c>
    </row>
    <row r="1017" spans="4:9" x14ac:dyDescent="0.3">
      <c r="D1017" t="str">
        <f t="shared" si="15"/>
        <v/>
      </c>
      <c r="E1017" s="12" t="str">
        <f>IF(Table2[[#This Row],[Period]]&lt;=$B$6,IF(Table2[[#This Row],[Period]]=1,$B$4,I1016),"")</f>
        <v/>
      </c>
      <c r="F1017" s="12" t="str">
        <f>IF(Table2[[#This Row],[Period]]&lt;=$B$6,Table2[[#This Row],[Beginning Balance]]*$B$7,"")</f>
        <v/>
      </c>
      <c r="G1017" s="12" t="str">
        <f>IF(Table2[[#This Row],[Period]]&lt;=$B$6,Table2[[#This Row],[Total Payment]]-Table2[[#This Row],[Interest Payment]],"")</f>
        <v/>
      </c>
      <c r="H1017" s="12" t="str">
        <f>IF(Table2[[#This Row],[Period]]&lt;=$B$6,$B$8,"")</f>
        <v/>
      </c>
      <c r="I1017" s="12" t="str">
        <f>IF(Table2[[#This Row],[Period]]&lt;=$B$6,Table2[[#This Row],[Beginning Balance]]-Table2[[#This Row],[Principal Payment]],"")</f>
        <v/>
      </c>
    </row>
    <row r="1018" spans="4:9" x14ac:dyDescent="0.3">
      <c r="D1018" t="str">
        <f t="shared" si="15"/>
        <v/>
      </c>
      <c r="E1018" s="12" t="str">
        <f>IF(Table2[[#This Row],[Period]]&lt;=$B$6,IF(Table2[[#This Row],[Period]]=1,$B$4,I1017),"")</f>
        <v/>
      </c>
      <c r="F1018" s="12" t="str">
        <f>IF(Table2[[#This Row],[Period]]&lt;=$B$6,Table2[[#This Row],[Beginning Balance]]*$B$7,"")</f>
        <v/>
      </c>
      <c r="G1018" s="12" t="str">
        <f>IF(Table2[[#This Row],[Period]]&lt;=$B$6,Table2[[#This Row],[Total Payment]]-Table2[[#This Row],[Interest Payment]],"")</f>
        <v/>
      </c>
      <c r="H1018" s="12" t="str">
        <f>IF(Table2[[#This Row],[Period]]&lt;=$B$6,$B$8,"")</f>
        <v/>
      </c>
      <c r="I1018" s="12" t="str">
        <f>IF(Table2[[#This Row],[Period]]&lt;=$B$6,Table2[[#This Row],[Beginning Balance]]-Table2[[#This Row],[Principal Payment]],"")</f>
        <v/>
      </c>
    </row>
    <row r="1019" spans="4:9" x14ac:dyDescent="0.3">
      <c r="D1019" t="str">
        <f t="shared" si="15"/>
        <v/>
      </c>
      <c r="E1019" s="12" t="str">
        <f>IF(Table2[[#This Row],[Period]]&lt;=$B$6,IF(Table2[[#This Row],[Period]]=1,$B$4,I1018),"")</f>
        <v/>
      </c>
      <c r="F1019" s="12" t="str">
        <f>IF(Table2[[#This Row],[Period]]&lt;=$B$6,Table2[[#This Row],[Beginning Balance]]*$B$7,"")</f>
        <v/>
      </c>
      <c r="G1019" s="12" t="str">
        <f>IF(Table2[[#This Row],[Period]]&lt;=$B$6,Table2[[#This Row],[Total Payment]]-Table2[[#This Row],[Interest Payment]],"")</f>
        <v/>
      </c>
      <c r="H1019" s="12" t="str">
        <f>IF(Table2[[#This Row],[Period]]&lt;=$B$6,$B$8,"")</f>
        <v/>
      </c>
      <c r="I1019" s="12" t="str">
        <f>IF(Table2[[#This Row],[Period]]&lt;=$B$6,Table2[[#This Row],[Beginning Balance]]-Table2[[#This Row],[Principal Payment]],"")</f>
        <v/>
      </c>
    </row>
    <row r="1020" spans="4:9" x14ac:dyDescent="0.3">
      <c r="D1020" t="str">
        <f t="shared" si="15"/>
        <v/>
      </c>
      <c r="E1020" s="12" t="str">
        <f>IF(Table2[[#This Row],[Period]]&lt;=$B$6,IF(Table2[[#This Row],[Period]]=1,$B$4,I1019),"")</f>
        <v/>
      </c>
      <c r="F1020" s="12" t="str">
        <f>IF(Table2[[#This Row],[Period]]&lt;=$B$6,Table2[[#This Row],[Beginning Balance]]*$B$7,"")</f>
        <v/>
      </c>
      <c r="G1020" s="12" t="str">
        <f>IF(Table2[[#This Row],[Period]]&lt;=$B$6,Table2[[#This Row],[Total Payment]]-Table2[[#This Row],[Interest Payment]],"")</f>
        <v/>
      </c>
      <c r="H1020" s="12" t="str">
        <f>IF(Table2[[#This Row],[Period]]&lt;=$B$6,$B$8,"")</f>
        <v/>
      </c>
      <c r="I1020" s="12" t="str">
        <f>IF(Table2[[#This Row],[Period]]&lt;=$B$6,Table2[[#This Row],[Beginning Balance]]-Table2[[#This Row],[Principal Payment]],"")</f>
        <v/>
      </c>
    </row>
    <row r="1021" spans="4:9" x14ac:dyDescent="0.3">
      <c r="D1021" t="str">
        <f t="shared" si="15"/>
        <v/>
      </c>
      <c r="E1021" s="12" t="str">
        <f>IF(Table2[[#This Row],[Period]]&lt;=$B$6,IF(Table2[[#This Row],[Period]]=1,$B$4,I1020),"")</f>
        <v/>
      </c>
      <c r="F1021" s="12" t="str">
        <f>IF(Table2[[#This Row],[Period]]&lt;=$B$6,Table2[[#This Row],[Beginning Balance]]*$B$7,"")</f>
        <v/>
      </c>
      <c r="G1021" s="12" t="str">
        <f>IF(Table2[[#This Row],[Period]]&lt;=$B$6,Table2[[#This Row],[Total Payment]]-Table2[[#This Row],[Interest Payment]],"")</f>
        <v/>
      </c>
      <c r="H1021" s="12" t="str">
        <f>IF(Table2[[#This Row],[Period]]&lt;=$B$6,$B$8,"")</f>
        <v/>
      </c>
      <c r="I1021" s="12" t="str">
        <f>IF(Table2[[#This Row],[Period]]&lt;=$B$6,Table2[[#This Row],[Beginning Balance]]-Table2[[#This Row],[Principal Payment]],"")</f>
        <v/>
      </c>
    </row>
    <row r="1022" spans="4:9" x14ac:dyDescent="0.3">
      <c r="D1022" t="str">
        <f t="shared" si="15"/>
        <v/>
      </c>
      <c r="E1022" s="12" t="str">
        <f>IF(Table2[[#This Row],[Period]]&lt;=$B$6,IF(Table2[[#This Row],[Period]]=1,$B$4,I1021),"")</f>
        <v/>
      </c>
      <c r="F1022" s="12" t="str">
        <f>IF(Table2[[#This Row],[Period]]&lt;=$B$6,Table2[[#This Row],[Beginning Balance]]*$B$7,"")</f>
        <v/>
      </c>
      <c r="G1022" s="12" t="str">
        <f>IF(Table2[[#This Row],[Period]]&lt;=$B$6,Table2[[#This Row],[Total Payment]]-Table2[[#This Row],[Interest Payment]],"")</f>
        <v/>
      </c>
      <c r="H1022" s="12" t="str">
        <f>IF(Table2[[#This Row],[Period]]&lt;=$B$6,$B$8,"")</f>
        <v/>
      </c>
      <c r="I1022" s="12" t="str">
        <f>IF(Table2[[#This Row],[Period]]&lt;=$B$6,Table2[[#This Row],[Beginning Balance]]-Table2[[#This Row],[Principal Payment]],"")</f>
        <v/>
      </c>
    </row>
    <row r="1023" spans="4:9" x14ac:dyDescent="0.3">
      <c r="D1023" t="str">
        <f t="shared" si="15"/>
        <v/>
      </c>
      <c r="E1023" s="12" t="str">
        <f>IF(Table2[[#This Row],[Period]]&lt;=$B$6,IF(Table2[[#This Row],[Period]]=1,$B$4,I1022),"")</f>
        <v/>
      </c>
      <c r="F1023" s="12" t="str">
        <f>IF(Table2[[#This Row],[Period]]&lt;=$B$6,Table2[[#This Row],[Beginning Balance]]*$B$7,"")</f>
        <v/>
      </c>
      <c r="G1023" s="12" t="str">
        <f>IF(Table2[[#This Row],[Period]]&lt;=$B$6,Table2[[#This Row],[Total Payment]]-Table2[[#This Row],[Interest Payment]],"")</f>
        <v/>
      </c>
      <c r="H1023" s="12" t="str">
        <f>IF(Table2[[#This Row],[Period]]&lt;=$B$6,$B$8,"")</f>
        <v/>
      </c>
      <c r="I1023" s="12" t="str">
        <f>IF(Table2[[#This Row],[Period]]&lt;=$B$6,Table2[[#This Row],[Beginning Balance]]-Table2[[#This Row],[Principal Payment]],"")</f>
        <v/>
      </c>
    </row>
    <row r="1024" spans="4:9" x14ac:dyDescent="0.3">
      <c r="D1024" t="str">
        <f t="shared" si="15"/>
        <v/>
      </c>
      <c r="E1024" s="12" t="str">
        <f>IF(Table2[[#This Row],[Period]]&lt;=$B$6,IF(Table2[[#This Row],[Period]]=1,$B$4,I1023),"")</f>
        <v/>
      </c>
      <c r="F1024" s="12" t="str">
        <f>IF(Table2[[#This Row],[Period]]&lt;=$B$6,Table2[[#This Row],[Beginning Balance]]*$B$7,"")</f>
        <v/>
      </c>
      <c r="G1024" s="12" t="str">
        <f>IF(Table2[[#This Row],[Period]]&lt;=$B$6,Table2[[#This Row],[Total Payment]]-Table2[[#This Row],[Interest Payment]],"")</f>
        <v/>
      </c>
      <c r="H1024" s="12" t="str">
        <f>IF(Table2[[#This Row],[Period]]&lt;=$B$6,$B$8,"")</f>
        <v/>
      </c>
      <c r="I1024" s="12" t="str">
        <f>IF(Table2[[#This Row],[Period]]&lt;=$B$6,Table2[[#This Row],[Beginning Balance]]-Table2[[#This Row],[Principal Payment]],"")</f>
        <v/>
      </c>
    </row>
    <row r="1025" spans="4:9" x14ac:dyDescent="0.3">
      <c r="D1025" t="str">
        <f t="shared" si="15"/>
        <v/>
      </c>
      <c r="E1025" s="12" t="str">
        <f>IF(Table2[[#This Row],[Period]]&lt;=$B$6,IF(Table2[[#This Row],[Period]]=1,$B$4,I1024),"")</f>
        <v/>
      </c>
      <c r="F1025" s="12" t="str">
        <f>IF(Table2[[#This Row],[Period]]&lt;=$B$6,Table2[[#This Row],[Beginning Balance]]*$B$7,"")</f>
        <v/>
      </c>
      <c r="G1025" s="12" t="str">
        <f>IF(Table2[[#This Row],[Period]]&lt;=$B$6,Table2[[#This Row],[Total Payment]]-Table2[[#This Row],[Interest Payment]],"")</f>
        <v/>
      </c>
      <c r="H1025" s="12" t="str">
        <f>IF(Table2[[#This Row],[Period]]&lt;=$B$6,$B$8,"")</f>
        <v/>
      </c>
      <c r="I1025" s="12" t="str">
        <f>IF(Table2[[#This Row],[Period]]&lt;=$B$6,Table2[[#This Row],[Beginning Balance]]-Table2[[#This Row],[Principal Payment]],"")</f>
        <v/>
      </c>
    </row>
    <row r="1026" spans="4:9" x14ac:dyDescent="0.3">
      <c r="D1026" t="str">
        <f t="shared" ref="D1026:D1089" si="16">IF(ROW(D1026)-1 &lt;=$B$6,ROW(D1026)-1,"")</f>
        <v/>
      </c>
      <c r="E1026" s="12" t="str">
        <f>IF(Table2[[#This Row],[Period]]&lt;=$B$6,IF(Table2[[#This Row],[Period]]=1,$B$4,I1025),"")</f>
        <v/>
      </c>
      <c r="F1026" s="12" t="str">
        <f>IF(Table2[[#This Row],[Period]]&lt;=$B$6,Table2[[#This Row],[Beginning Balance]]*$B$7,"")</f>
        <v/>
      </c>
      <c r="G1026" s="12" t="str">
        <f>IF(Table2[[#This Row],[Period]]&lt;=$B$6,Table2[[#This Row],[Total Payment]]-Table2[[#This Row],[Interest Payment]],"")</f>
        <v/>
      </c>
      <c r="H1026" s="12" t="str">
        <f>IF(Table2[[#This Row],[Period]]&lt;=$B$6,$B$8,"")</f>
        <v/>
      </c>
      <c r="I1026" s="12" t="str">
        <f>IF(Table2[[#This Row],[Period]]&lt;=$B$6,Table2[[#This Row],[Beginning Balance]]-Table2[[#This Row],[Principal Payment]],"")</f>
        <v/>
      </c>
    </row>
    <row r="1027" spans="4:9" x14ac:dyDescent="0.3">
      <c r="D1027" t="str">
        <f t="shared" si="16"/>
        <v/>
      </c>
      <c r="E1027" s="12" t="str">
        <f>IF(Table2[[#This Row],[Period]]&lt;=$B$6,IF(Table2[[#This Row],[Period]]=1,$B$4,I1026),"")</f>
        <v/>
      </c>
      <c r="F1027" s="12" t="str">
        <f>IF(Table2[[#This Row],[Period]]&lt;=$B$6,Table2[[#This Row],[Beginning Balance]]*$B$7,"")</f>
        <v/>
      </c>
      <c r="G1027" s="12" t="str">
        <f>IF(Table2[[#This Row],[Period]]&lt;=$B$6,Table2[[#This Row],[Total Payment]]-Table2[[#This Row],[Interest Payment]],"")</f>
        <v/>
      </c>
      <c r="H1027" s="12" t="str">
        <f>IF(Table2[[#This Row],[Period]]&lt;=$B$6,$B$8,"")</f>
        <v/>
      </c>
      <c r="I1027" s="12" t="str">
        <f>IF(Table2[[#This Row],[Period]]&lt;=$B$6,Table2[[#This Row],[Beginning Balance]]-Table2[[#This Row],[Principal Payment]],"")</f>
        <v/>
      </c>
    </row>
    <row r="1028" spans="4:9" x14ac:dyDescent="0.3">
      <c r="D1028" t="str">
        <f t="shared" si="16"/>
        <v/>
      </c>
      <c r="E1028" s="12" t="str">
        <f>IF(Table2[[#This Row],[Period]]&lt;=$B$6,IF(Table2[[#This Row],[Period]]=1,$B$4,I1027),"")</f>
        <v/>
      </c>
      <c r="F1028" s="12" t="str">
        <f>IF(Table2[[#This Row],[Period]]&lt;=$B$6,Table2[[#This Row],[Beginning Balance]]*$B$7,"")</f>
        <v/>
      </c>
      <c r="G1028" s="12" t="str">
        <f>IF(Table2[[#This Row],[Period]]&lt;=$B$6,Table2[[#This Row],[Total Payment]]-Table2[[#This Row],[Interest Payment]],"")</f>
        <v/>
      </c>
      <c r="H1028" s="12" t="str">
        <f>IF(Table2[[#This Row],[Period]]&lt;=$B$6,$B$8,"")</f>
        <v/>
      </c>
      <c r="I1028" s="12" t="str">
        <f>IF(Table2[[#This Row],[Period]]&lt;=$B$6,Table2[[#This Row],[Beginning Balance]]-Table2[[#This Row],[Principal Payment]],"")</f>
        <v/>
      </c>
    </row>
    <row r="1029" spans="4:9" x14ac:dyDescent="0.3">
      <c r="D1029" t="str">
        <f t="shared" si="16"/>
        <v/>
      </c>
      <c r="E1029" s="12" t="str">
        <f>IF(Table2[[#This Row],[Period]]&lt;=$B$6,IF(Table2[[#This Row],[Period]]=1,$B$4,I1028),"")</f>
        <v/>
      </c>
      <c r="F1029" s="12" t="str">
        <f>IF(Table2[[#This Row],[Period]]&lt;=$B$6,Table2[[#This Row],[Beginning Balance]]*$B$7,"")</f>
        <v/>
      </c>
      <c r="G1029" s="12" t="str">
        <f>IF(Table2[[#This Row],[Period]]&lt;=$B$6,Table2[[#This Row],[Total Payment]]-Table2[[#This Row],[Interest Payment]],"")</f>
        <v/>
      </c>
      <c r="H1029" s="12" t="str">
        <f>IF(Table2[[#This Row],[Period]]&lt;=$B$6,$B$8,"")</f>
        <v/>
      </c>
      <c r="I1029" s="12" t="str">
        <f>IF(Table2[[#This Row],[Period]]&lt;=$B$6,Table2[[#This Row],[Beginning Balance]]-Table2[[#This Row],[Principal Payment]],"")</f>
        <v/>
      </c>
    </row>
    <row r="1030" spans="4:9" x14ac:dyDescent="0.3">
      <c r="D1030" t="str">
        <f t="shared" si="16"/>
        <v/>
      </c>
      <c r="E1030" s="12" t="str">
        <f>IF(Table2[[#This Row],[Period]]&lt;=$B$6,IF(Table2[[#This Row],[Period]]=1,$B$4,I1029),"")</f>
        <v/>
      </c>
      <c r="F1030" s="12" t="str">
        <f>IF(Table2[[#This Row],[Period]]&lt;=$B$6,Table2[[#This Row],[Beginning Balance]]*$B$7,"")</f>
        <v/>
      </c>
      <c r="G1030" s="12" t="str">
        <f>IF(Table2[[#This Row],[Period]]&lt;=$B$6,Table2[[#This Row],[Total Payment]]-Table2[[#This Row],[Interest Payment]],"")</f>
        <v/>
      </c>
      <c r="H1030" s="12" t="str">
        <f>IF(Table2[[#This Row],[Period]]&lt;=$B$6,$B$8,"")</f>
        <v/>
      </c>
      <c r="I1030" s="12" t="str">
        <f>IF(Table2[[#This Row],[Period]]&lt;=$B$6,Table2[[#This Row],[Beginning Balance]]-Table2[[#This Row],[Principal Payment]],"")</f>
        <v/>
      </c>
    </row>
    <row r="1031" spans="4:9" x14ac:dyDescent="0.3">
      <c r="D1031" t="str">
        <f t="shared" si="16"/>
        <v/>
      </c>
      <c r="E1031" s="12" t="str">
        <f>IF(Table2[[#This Row],[Period]]&lt;=$B$6,IF(Table2[[#This Row],[Period]]=1,$B$4,I1030),"")</f>
        <v/>
      </c>
      <c r="F1031" s="12" t="str">
        <f>IF(Table2[[#This Row],[Period]]&lt;=$B$6,Table2[[#This Row],[Beginning Balance]]*$B$7,"")</f>
        <v/>
      </c>
      <c r="G1031" s="12" t="str">
        <f>IF(Table2[[#This Row],[Period]]&lt;=$B$6,Table2[[#This Row],[Total Payment]]-Table2[[#This Row],[Interest Payment]],"")</f>
        <v/>
      </c>
      <c r="H1031" s="12" t="str">
        <f>IF(Table2[[#This Row],[Period]]&lt;=$B$6,$B$8,"")</f>
        <v/>
      </c>
      <c r="I1031" s="12" t="str">
        <f>IF(Table2[[#This Row],[Period]]&lt;=$B$6,Table2[[#This Row],[Beginning Balance]]-Table2[[#This Row],[Principal Payment]],"")</f>
        <v/>
      </c>
    </row>
    <row r="1032" spans="4:9" x14ac:dyDescent="0.3">
      <c r="D1032" t="str">
        <f t="shared" si="16"/>
        <v/>
      </c>
      <c r="E1032" s="12" t="str">
        <f>IF(Table2[[#This Row],[Period]]&lt;=$B$6,IF(Table2[[#This Row],[Period]]=1,$B$4,I1031),"")</f>
        <v/>
      </c>
      <c r="F1032" s="12" t="str">
        <f>IF(Table2[[#This Row],[Period]]&lt;=$B$6,Table2[[#This Row],[Beginning Balance]]*$B$7,"")</f>
        <v/>
      </c>
      <c r="G1032" s="12" t="str">
        <f>IF(Table2[[#This Row],[Period]]&lt;=$B$6,Table2[[#This Row],[Total Payment]]-Table2[[#This Row],[Interest Payment]],"")</f>
        <v/>
      </c>
      <c r="H1032" s="12" t="str">
        <f>IF(Table2[[#This Row],[Period]]&lt;=$B$6,$B$8,"")</f>
        <v/>
      </c>
      <c r="I1032" s="12" t="str">
        <f>IF(Table2[[#This Row],[Period]]&lt;=$B$6,Table2[[#This Row],[Beginning Balance]]-Table2[[#This Row],[Principal Payment]],"")</f>
        <v/>
      </c>
    </row>
    <row r="1033" spans="4:9" x14ac:dyDescent="0.3">
      <c r="D1033" t="str">
        <f t="shared" si="16"/>
        <v/>
      </c>
      <c r="E1033" s="12" t="str">
        <f>IF(Table2[[#This Row],[Period]]&lt;=$B$6,IF(Table2[[#This Row],[Period]]=1,$B$4,I1032),"")</f>
        <v/>
      </c>
      <c r="F1033" s="12" t="str">
        <f>IF(Table2[[#This Row],[Period]]&lt;=$B$6,Table2[[#This Row],[Beginning Balance]]*$B$7,"")</f>
        <v/>
      </c>
      <c r="G1033" s="12" t="str">
        <f>IF(Table2[[#This Row],[Period]]&lt;=$B$6,Table2[[#This Row],[Total Payment]]-Table2[[#This Row],[Interest Payment]],"")</f>
        <v/>
      </c>
      <c r="H1033" s="12" t="str">
        <f>IF(Table2[[#This Row],[Period]]&lt;=$B$6,$B$8,"")</f>
        <v/>
      </c>
      <c r="I1033" s="12" t="str">
        <f>IF(Table2[[#This Row],[Period]]&lt;=$B$6,Table2[[#This Row],[Beginning Balance]]-Table2[[#This Row],[Principal Payment]],"")</f>
        <v/>
      </c>
    </row>
    <row r="1034" spans="4:9" x14ac:dyDescent="0.3">
      <c r="D1034" t="str">
        <f t="shared" si="16"/>
        <v/>
      </c>
      <c r="E1034" s="12" t="str">
        <f>IF(Table2[[#This Row],[Period]]&lt;=$B$6,IF(Table2[[#This Row],[Period]]=1,$B$4,I1033),"")</f>
        <v/>
      </c>
      <c r="F1034" s="12" t="str">
        <f>IF(Table2[[#This Row],[Period]]&lt;=$B$6,Table2[[#This Row],[Beginning Balance]]*$B$7,"")</f>
        <v/>
      </c>
      <c r="G1034" s="12" t="str">
        <f>IF(Table2[[#This Row],[Period]]&lt;=$B$6,Table2[[#This Row],[Total Payment]]-Table2[[#This Row],[Interest Payment]],"")</f>
        <v/>
      </c>
      <c r="H1034" s="12" t="str">
        <f>IF(Table2[[#This Row],[Period]]&lt;=$B$6,$B$8,"")</f>
        <v/>
      </c>
      <c r="I1034" s="12" t="str">
        <f>IF(Table2[[#This Row],[Period]]&lt;=$B$6,Table2[[#This Row],[Beginning Balance]]-Table2[[#This Row],[Principal Payment]],"")</f>
        <v/>
      </c>
    </row>
    <row r="1035" spans="4:9" x14ac:dyDescent="0.3">
      <c r="D1035" t="str">
        <f t="shared" si="16"/>
        <v/>
      </c>
      <c r="E1035" s="12" t="str">
        <f>IF(Table2[[#This Row],[Period]]&lt;=$B$6,IF(Table2[[#This Row],[Period]]=1,$B$4,I1034),"")</f>
        <v/>
      </c>
      <c r="F1035" s="12" t="str">
        <f>IF(Table2[[#This Row],[Period]]&lt;=$B$6,Table2[[#This Row],[Beginning Balance]]*$B$7,"")</f>
        <v/>
      </c>
      <c r="G1035" s="12" t="str">
        <f>IF(Table2[[#This Row],[Period]]&lt;=$B$6,Table2[[#This Row],[Total Payment]]-Table2[[#This Row],[Interest Payment]],"")</f>
        <v/>
      </c>
      <c r="H1035" s="12" t="str">
        <f>IF(Table2[[#This Row],[Period]]&lt;=$B$6,$B$8,"")</f>
        <v/>
      </c>
      <c r="I1035" s="12" t="str">
        <f>IF(Table2[[#This Row],[Period]]&lt;=$B$6,Table2[[#This Row],[Beginning Balance]]-Table2[[#This Row],[Principal Payment]],"")</f>
        <v/>
      </c>
    </row>
    <row r="1036" spans="4:9" x14ac:dyDescent="0.3">
      <c r="D1036" t="str">
        <f t="shared" si="16"/>
        <v/>
      </c>
      <c r="E1036" s="12" t="str">
        <f>IF(Table2[[#This Row],[Period]]&lt;=$B$6,IF(Table2[[#This Row],[Period]]=1,$B$4,I1035),"")</f>
        <v/>
      </c>
      <c r="F1036" s="12" t="str">
        <f>IF(Table2[[#This Row],[Period]]&lt;=$B$6,Table2[[#This Row],[Beginning Balance]]*$B$7,"")</f>
        <v/>
      </c>
      <c r="G1036" s="12" t="str">
        <f>IF(Table2[[#This Row],[Period]]&lt;=$B$6,Table2[[#This Row],[Total Payment]]-Table2[[#This Row],[Interest Payment]],"")</f>
        <v/>
      </c>
      <c r="H1036" s="12" t="str">
        <f>IF(Table2[[#This Row],[Period]]&lt;=$B$6,$B$8,"")</f>
        <v/>
      </c>
      <c r="I1036" s="12" t="str">
        <f>IF(Table2[[#This Row],[Period]]&lt;=$B$6,Table2[[#This Row],[Beginning Balance]]-Table2[[#This Row],[Principal Payment]],"")</f>
        <v/>
      </c>
    </row>
    <row r="1037" spans="4:9" x14ac:dyDescent="0.3">
      <c r="D1037" t="str">
        <f t="shared" si="16"/>
        <v/>
      </c>
      <c r="E1037" s="12" t="str">
        <f>IF(Table2[[#This Row],[Period]]&lt;=$B$6,IF(Table2[[#This Row],[Period]]=1,$B$4,I1036),"")</f>
        <v/>
      </c>
      <c r="F1037" s="12" t="str">
        <f>IF(Table2[[#This Row],[Period]]&lt;=$B$6,Table2[[#This Row],[Beginning Balance]]*$B$7,"")</f>
        <v/>
      </c>
      <c r="G1037" s="12" t="str">
        <f>IF(Table2[[#This Row],[Period]]&lt;=$B$6,Table2[[#This Row],[Total Payment]]-Table2[[#This Row],[Interest Payment]],"")</f>
        <v/>
      </c>
      <c r="H1037" s="12" t="str">
        <f>IF(Table2[[#This Row],[Period]]&lt;=$B$6,$B$8,"")</f>
        <v/>
      </c>
      <c r="I1037" s="12" t="str">
        <f>IF(Table2[[#This Row],[Period]]&lt;=$B$6,Table2[[#This Row],[Beginning Balance]]-Table2[[#This Row],[Principal Payment]],"")</f>
        <v/>
      </c>
    </row>
    <row r="1038" spans="4:9" x14ac:dyDescent="0.3">
      <c r="D1038" t="str">
        <f t="shared" si="16"/>
        <v/>
      </c>
      <c r="E1038" s="12" t="str">
        <f>IF(Table2[[#This Row],[Period]]&lt;=$B$6,IF(Table2[[#This Row],[Period]]=1,$B$4,I1037),"")</f>
        <v/>
      </c>
      <c r="F1038" s="12" t="str">
        <f>IF(Table2[[#This Row],[Period]]&lt;=$B$6,Table2[[#This Row],[Beginning Balance]]*$B$7,"")</f>
        <v/>
      </c>
      <c r="G1038" s="12" t="str">
        <f>IF(Table2[[#This Row],[Period]]&lt;=$B$6,Table2[[#This Row],[Total Payment]]-Table2[[#This Row],[Interest Payment]],"")</f>
        <v/>
      </c>
      <c r="H1038" s="12" t="str">
        <f>IF(Table2[[#This Row],[Period]]&lt;=$B$6,$B$8,"")</f>
        <v/>
      </c>
      <c r="I1038" s="12" t="str">
        <f>IF(Table2[[#This Row],[Period]]&lt;=$B$6,Table2[[#This Row],[Beginning Balance]]-Table2[[#This Row],[Principal Payment]],"")</f>
        <v/>
      </c>
    </row>
    <row r="1039" spans="4:9" x14ac:dyDescent="0.3">
      <c r="D1039" t="str">
        <f t="shared" si="16"/>
        <v/>
      </c>
      <c r="E1039" s="12" t="str">
        <f>IF(Table2[[#This Row],[Period]]&lt;=$B$6,IF(Table2[[#This Row],[Period]]=1,$B$4,I1038),"")</f>
        <v/>
      </c>
      <c r="F1039" s="12" t="str">
        <f>IF(Table2[[#This Row],[Period]]&lt;=$B$6,Table2[[#This Row],[Beginning Balance]]*$B$7,"")</f>
        <v/>
      </c>
      <c r="G1039" s="12" t="str">
        <f>IF(Table2[[#This Row],[Period]]&lt;=$B$6,Table2[[#This Row],[Total Payment]]-Table2[[#This Row],[Interest Payment]],"")</f>
        <v/>
      </c>
      <c r="H1039" s="12" t="str">
        <f>IF(Table2[[#This Row],[Period]]&lt;=$B$6,$B$8,"")</f>
        <v/>
      </c>
      <c r="I1039" s="12" t="str">
        <f>IF(Table2[[#This Row],[Period]]&lt;=$B$6,Table2[[#This Row],[Beginning Balance]]-Table2[[#This Row],[Principal Payment]],"")</f>
        <v/>
      </c>
    </row>
    <row r="1040" spans="4:9" x14ac:dyDescent="0.3">
      <c r="D1040" t="str">
        <f t="shared" si="16"/>
        <v/>
      </c>
      <c r="E1040" s="12" t="str">
        <f>IF(Table2[[#This Row],[Period]]&lt;=$B$6,IF(Table2[[#This Row],[Period]]=1,$B$4,I1039),"")</f>
        <v/>
      </c>
      <c r="F1040" s="12" t="str">
        <f>IF(Table2[[#This Row],[Period]]&lt;=$B$6,Table2[[#This Row],[Beginning Balance]]*$B$7,"")</f>
        <v/>
      </c>
      <c r="G1040" s="12" t="str">
        <f>IF(Table2[[#This Row],[Period]]&lt;=$B$6,Table2[[#This Row],[Total Payment]]-Table2[[#This Row],[Interest Payment]],"")</f>
        <v/>
      </c>
      <c r="H1040" s="12" t="str">
        <f>IF(Table2[[#This Row],[Period]]&lt;=$B$6,$B$8,"")</f>
        <v/>
      </c>
      <c r="I1040" s="12" t="str">
        <f>IF(Table2[[#This Row],[Period]]&lt;=$B$6,Table2[[#This Row],[Beginning Balance]]-Table2[[#This Row],[Principal Payment]],"")</f>
        <v/>
      </c>
    </row>
    <row r="1041" spans="4:9" x14ac:dyDescent="0.3">
      <c r="D1041" t="str">
        <f t="shared" si="16"/>
        <v/>
      </c>
      <c r="E1041" s="12" t="str">
        <f>IF(Table2[[#This Row],[Period]]&lt;=$B$6,IF(Table2[[#This Row],[Period]]=1,$B$4,I1040),"")</f>
        <v/>
      </c>
      <c r="F1041" s="12" t="str">
        <f>IF(Table2[[#This Row],[Period]]&lt;=$B$6,Table2[[#This Row],[Beginning Balance]]*$B$7,"")</f>
        <v/>
      </c>
      <c r="G1041" s="12" t="str">
        <f>IF(Table2[[#This Row],[Period]]&lt;=$B$6,Table2[[#This Row],[Total Payment]]-Table2[[#This Row],[Interest Payment]],"")</f>
        <v/>
      </c>
      <c r="H1041" s="12" t="str">
        <f>IF(Table2[[#This Row],[Period]]&lt;=$B$6,$B$8,"")</f>
        <v/>
      </c>
      <c r="I1041" s="12" t="str">
        <f>IF(Table2[[#This Row],[Period]]&lt;=$B$6,Table2[[#This Row],[Beginning Balance]]-Table2[[#This Row],[Principal Payment]],"")</f>
        <v/>
      </c>
    </row>
    <row r="1042" spans="4:9" x14ac:dyDescent="0.3">
      <c r="D1042" t="str">
        <f t="shared" si="16"/>
        <v/>
      </c>
      <c r="E1042" s="12" t="str">
        <f>IF(Table2[[#This Row],[Period]]&lt;=$B$6,IF(Table2[[#This Row],[Period]]=1,$B$4,I1041),"")</f>
        <v/>
      </c>
      <c r="F1042" s="12" t="str">
        <f>IF(Table2[[#This Row],[Period]]&lt;=$B$6,Table2[[#This Row],[Beginning Balance]]*$B$7,"")</f>
        <v/>
      </c>
      <c r="G1042" s="12" t="str">
        <f>IF(Table2[[#This Row],[Period]]&lt;=$B$6,Table2[[#This Row],[Total Payment]]-Table2[[#This Row],[Interest Payment]],"")</f>
        <v/>
      </c>
      <c r="H1042" s="12" t="str">
        <f>IF(Table2[[#This Row],[Period]]&lt;=$B$6,$B$8,"")</f>
        <v/>
      </c>
      <c r="I1042" s="12" t="str">
        <f>IF(Table2[[#This Row],[Period]]&lt;=$B$6,Table2[[#This Row],[Beginning Balance]]-Table2[[#This Row],[Principal Payment]],"")</f>
        <v/>
      </c>
    </row>
    <row r="1043" spans="4:9" x14ac:dyDescent="0.3">
      <c r="D1043" t="str">
        <f t="shared" si="16"/>
        <v/>
      </c>
      <c r="E1043" s="12" t="str">
        <f>IF(Table2[[#This Row],[Period]]&lt;=$B$6,IF(Table2[[#This Row],[Period]]=1,$B$4,I1042),"")</f>
        <v/>
      </c>
      <c r="F1043" s="12" t="str">
        <f>IF(Table2[[#This Row],[Period]]&lt;=$B$6,Table2[[#This Row],[Beginning Balance]]*$B$7,"")</f>
        <v/>
      </c>
      <c r="G1043" s="12" t="str">
        <f>IF(Table2[[#This Row],[Period]]&lt;=$B$6,Table2[[#This Row],[Total Payment]]-Table2[[#This Row],[Interest Payment]],"")</f>
        <v/>
      </c>
      <c r="H1043" s="12" t="str">
        <f>IF(Table2[[#This Row],[Period]]&lt;=$B$6,$B$8,"")</f>
        <v/>
      </c>
      <c r="I1043" s="12" t="str">
        <f>IF(Table2[[#This Row],[Period]]&lt;=$B$6,Table2[[#This Row],[Beginning Balance]]-Table2[[#This Row],[Principal Payment]],"")</f>
        <v/>
      </c>
    </row>
    <row r="1044" spans="4:9" x14ac:dyDescent="0.3">
      <c r="D1044" t="str">
        <f t="shared" si="16"/>
        <v/>
      </c>
      <c r="E1044" s="12" t="str">
        <f>IF(Table2[[#This Row],[Period]]&lt;=$B$6,IF(Table2[[#This Row],[Period]]=1,$B$4,I1043),"")</f>
        <v/>
      </c>
      <c r="F1044" s="12" t="str">
        <f>IF(Table2[[#This Row],[Period]]&lt;=$B$6,Table2[[#This Row],[Beginning Balance]]*$B$7,"")</f>
        <v/>
      </c>
      <c r="G1044" s="12" t="str">
        <f>IF(Table2[[#This Row],[Period]]&lt;=$B$6,Table2[[#This Row],[Total Payment]]-Table2[[#This Row],[Interest Payment]],"")</f>
        <v/>
      </c>
      <c r="H1044" s="12" t="str">
        <f>IF(Table2[[#This Row],[Period]]&lt;=$B$6,$B$8,"")</f>
        <v/>
      </c>
      <c r="I1044" s="12" t="str">
        <f>IF(Table2[[#This Row],[Period]]&lt;=$B$6,Table2[[#This Row],[Beginning Balance]]-Table2[[#This Row],[Principal Payment]],"")</f>
        <v/>
      </c>
    </row>
    <row r="1045" spans="4:9" x14ac:dyDescent="0.3">
      <c r="D1045" t="str">
        <f t="shared" si="16"/>
        <v/>
      </c>
      <c r="E1045" s="12" t="str">
        <f>IF(Table2[[#This Row],[Period]]&lt;=$B$6,IF(Table2[[#This Row],[Period]]=1,$B$4,I1044),"")</f>
        <v/>
      </c>
      <c r="F1045" s="12" t="str">
        <f>IF(Table2[[#This Row],[Period]]&lt;=$B$6,Table2[[#This Row],[Beginning Balance]]*$B$7,"")</f>
        <v/>
      </c>
      <c r="G1045" s="12" t="str">
        <f>IF(Table2[[#This Row],[Period]]&lt;=$B$6,Table2[[#This Row],[Total Payment]]-Table2[[#This Row],[Interest Payment]],"")</f>
        <v/>
      </c>
      <c r="H1045" s="12" t="str">
        <f>IF(Table2[[#This Row],[Period]]&lt;=$B$6,$B$8,"")</f>
        <v/>
      </c>
      <c r="I1045" s="12" t="str">
        <f>IF(Table2[[#This Row],[Period]]&lt;=$B$6,Table2[[#This Row],[Beginning Balance]]-Table2[[#This Row],[Principal Payment]],"")</f>
        <v/>
      </c>
    </row>
    <row r="1046" spans="4:9" x14ac:dyDescent="0.3">
      <c r="D1046" t="str">
        <f t="shared" si="16"/>
        <v/>
      </c>
      <c r="E1046" s="12" t="str">
        <f>IF(Table2[[#This Row],[Period]]&lt;=$B$6,IF(Table2[[#This Row],[Period]]=1,$B$4,I1045),"")</f>
        <v/>
      </c>
      <c r="F1046" s="12" t="str">
        <f>IF(Table2[[#This Row],[Period]]&lt;=$B$6,Table2[[#This Row],[Beginning Balance]]*$B$7,"")</f>
        <v/>
      </c>
      <c r="G1046" s="12" t="str">
        <f>IF(Table2[[#This Row],[Period]]&lt;=$B$6,Table2[[#This Row],[Total Payment]]-Table2[[#This Row],[Interest Payment]],"")</f>
        <v/>
      </c>
      <c r="H1046" s="12" t="str">
        <f>IF(Table2[[#This Row],[Period]]&lt;=$B$6,$B$8,"")</f>
        <v/>
      </c>
      <c r="I1046" s="12" t="str">
        <f>IF(Table2[[#This Row],[Period]]&lt;=$B$6,Table2[[#This Row],[Beginning Balance]]-Table2[[#This Row],[Principal Payment]],"")</f>
        <v/>
      </c>
    </row>
    <row r="1047" spans="4:9" x14ac:dyDescent="0.3">
      <c r="D1047" t="str">
        <f t="shared" si="16"/>
        <v/>
      </c>
      <c r="E1047" s="12" t="str">
        <f>IF(Table2[[#This Row],[Period]]&lt;=$B$6,IF(Table2[[#This Row],[Period]]=1,$B$4,I1046),"")</f>
        <v/>
      </c>
      <c r="F1047" s="12" t="str">
        <f>IF(Table2[[#This Row],[Period]]&lt;=$B$6,Table2[[#This Row],[Beginning Balance]]*$B$7,"")</f>
        <v/>
      </c>
      <c r="G1047" s="12" t="str">
        <f>IF(Table2[[#This Row],[Period]]&lt;=$B$6,Table2[[#This Row],[Total Payment]]-Table2[[#This Row],[Interest Payment]],"")</f>
        <v/>
      </c>
      <c r="H1047" s="12" t="str">
        <f>IF(Table2[[#This Row],[Period]]&lt;=$B$6,$B$8,"")</f>
        <v/>
      </c>
      <c r="I1047" s="12" t="str">
        <f>IF(Table2[[#This Row],[Period]]&lt;=$B$6,Table2[[#This Row],[Beginning Balance]]-Table2[[#This Row],[Principal Payment]],"")</f>
        <v/>
      </c>
    </row>
    <row r="1048" spans="4:9" x14ac:dyDescent="0.3">
      <c r="D1048" t="str">
        <f t="shared" si="16"/>
        <v/>
      </c>
      <c r="E1048" s="12" t="str">
        <f>IF(Table2[[#This Row],[Period]]&lt;=$B$6,IF(Table2[[#This Row],[Period]]=1,$B$4,I1047),"")</f>
        <v/>
      </c>
      <c r="F1048" s="12" t="str">
        <f>IF(Table2[[#This Row],[Period]]&lt;=$B$6,Table2[[#This Row],[Beginning Balance]]*$B$7,"")</f>
        <v/>
      </c>
      <c r="G1048" s="12" t="str">
        <f>IF(Table2[[#This Row],[Period]]&lt;=$B$6,Table2[[#This Row],[Total Payment]]-Table2[[#This Row],[Interest Payment]],"")</f>
        <v/>
      </c>
      <c r="H1048" s="12" t="str">
        <f>IF(Table2[[#This Row],[Period]]&lt;=$B$6,$B$8,"")</f>
        <v/>
      </c>
      <c r="I1048" s="12" t="str">
        <f>IF(Table2[[#This Row],[Period]]&lt;=$B$6,Table2[[#This Row],[Beginning Balance]]-Table2[[#This Row],[Principal Payment]],"")</f>
        <v/>
      </c>
    </row>
    <row r="1049" spans="4:9" x14ac:dyDescent="0.3">
      <c r="D1049" t="str">
        <f t="shared" si="16"/>
        <v/>
      </c>
      <c r="E1049" s="12" t="str">
        <f>IF(Table2[[#This Row],[Period]]&lt;=$B$6,IF(Table2[[#This Row],[Period]]=1,$B$4,I1048),"")</f>
        <v/>
      </c>
      <c r="F1049" s="12" t="str">
        <f>IF(Table2[[#This Row],[Period]]&lt;=$B$6,Table2[[#This Row],[Beginning Balance]]*$B$7,"")</f>
        <v/>
      </c>
      <c r="G1049" s="12" t="str">
        <f>IF(Table2[[#This Row],[Period]]&lt;=$B$6,Table2[[#This Row],[Total Payment]]-Table2[[#This Row],[Interest Payment]],"")</f>
        <v/>
      </c>
      <c r="H1049" s="12" t="str">
        <f>IF(Table2[[#This Row],[Period]]&lt;=$B$6,$B$8,"")</f>
        <v/>
      </c>
      <c r="I1049" s="12" t="str">
        <f>IF(Table2[[#This Row],[Period]]&lt;=$B$6,Table2[[#This Row],[Beginning Balance]]-Table2[[#This Row],[Principal Payment]],"")</f>
        <v/>
      </c>
    </row>
    <row r="1050" spans="4:9" x14ac:dyDescent="0.3">
      <c r="D1050" t="str">
        <f t="shared" si="16"/>
        <v/>
      </c>
      <c r="E1050" s="12" t="str">
        <f>IF(Table2[[#This Row],[Period]]&lt;=$B$6,IF(Table2[[#This Row],[Period]]=1,$B$4,I1049),"")</f>
        <v/>
      </c>
      <c r="F1050" s="12" t="str">
        <f>IF(Table2[[#This Row],[Period]]&lt;=$B$6,Table2[[#This Row],[Beginning Balance]]*$B$7,"")</f>
        <v/>
      </c>
      <c r="G1050" s="12" t="str">
        <f>IF(Table2[[#This Row],[Period]]&lt;=$B$6,Table2[[#This Row],[Total Payment]]-Table2[[#This Row],[Interest Payment]],"")</f>
        <v/>
      </c>
      <c r="H1050" s="12" t="str">
        <f>IF(Table2[[#This Row],[Period]]&lt;=$B$6,$B$8,"")</f>
        <v/>
      </c>
      <c r="I1050" s="12" t="str">
        <f>IF(Table2[[#This Row],[Period]]&lt;=$B$6,Table2[[#This Row],[Beginning Balance]]-Table2[[#This Row],[Principal Payment]],"")</f>
        <v/>
      </c>
    </row>
    <row r="1051" spans="4:9" x14ac:dyDescent="0.3">
      <c r="D1051" t="str">
        <f t="shared" si="16"/>
        <v/>
      </c>
      <c r="E1051" s="12" t="str">
        <f>IF(Table2[[#This Row],[Period]]&lt;=$B$6,IF(Table2[[#This Row],[Period]]=1,$B$4,I1050),"")</f>
        <v/>
      </c>
      <c r="F1051" s="12" t="str">
        <f>IF(Table2[[#This Row],[Period]]&lt;=$B$6,Table2[[#This Row],[Beginning Balance]]*$B$7,"")</f>
        <v/>
      </c>
      <c r="G1051" s="12" t="str">
        <f>IF(Table2[[#This Row],[Period]]&lt;=$B$6,Table2[[#This Row],[Total Payment]]-Table2[[#This Row],[Interest Payment]],"")</f>
        <v/>
      </c>
      <c r="H1051" s="12" t="str">
        <f>IF(Table2[[#This Row],[Period]]&lt;=$B$6,$B$8,"")</f>
        <v/>
      </c>
      <c r="I1051" s="12" t="str">
        <f>IF(Table2[[#This Row],[Period]]&lt;=$B$6,Table2[[#This Row],[Beginning Balance]]-Table2[[#This Row],[Principal Payment]],"")</f>
        <v/>
      </c>
    </row>
    <row r="1052" spans="4:9" x14ac:dyDescent="0.3">
      <c r="D1052" t="str">
        <f t="shared" si="16"/>
        <v/>
      </c>
      <c r="E1052" s="12" t="str">
        <f>IF(Table2[[#This Row],[Period]]&lt;=$B$6,IF(Table2[[#This Row],[Period]]=1,$B$4,I1051),"")</f>
        <v/>
      </c>
      <c r="F1052" s="12" t="str">
        <f>IF(Table2[[#This Row],[Period]]&lt;=$B$6,Table2[[#This Row],[Beginning Balance]]*$B$7,"")</f>
        <v/>
      </c>
      <c r="G1052" s="12" t="str">
        <f>IF(Table2[[#This Row],[Period]]&lt;=$B$6,Table2[[#This Row],[Total Payment]]-Table2[[#This Row],[Interest Payment]],"")</f>
        <v/>
      </c>
      <c r="H1052" s="12" t="str">
        <f>IF(Table2[[#This Row],[Period]]&lt;=$B$6,$B$8,"")</f>
        <v/>
      </c>
      <c r="I1052" s="12" t="str">
        <f>IF(Table2[[#This Row],[Period]]&lt;=$B$6,Table2[[#This Row],[Beginning Balance]]-Table2[[#This Row],[Principal Payment]],"")</f>
        <v/>
      </c>
    </row>
    <row r="1053" spans="4:9" x14ac:dyDescent="0.3">
      <c r="D1053" t="str">
        <f t="shared" si="16"/>
        <v/>
      </c>
      <c r="E1053" s="12" t="str">
        <f>IF(Table2[[#This Row],[Period]]&lt;=$B$6,IF(Table2[[#This Row],[Period]]=1,$B$4,I1052),"")</f>
        <v/>
      </c>
      <c r="F1053" s="12" t="str">
        <f>IF(Table2[[#This Row],[Period]]&lt;=$B$6,Table2[[#This Row],[Beginning Balance]]*$B$7,"")</f>
        <v/>
      </c>
      <c r="G1053" s="12" t="str">
        <f>IF(Table2[[#This Row],[Period]]&lt;=$B$6,Table2[[#This Row],[Total Payment]]-Table2[[#This Row],[Interest Payment]],"")</f>
        <v/>
      </c>
      <c r="H1053" s="12" t="str">
        <f>IF(Table2[[#This Row],[Period]]&lt;=$B$6,$B$8,"")</f>
        <v/>
      </c>
      <c r="I1053" s="12" t="str">
        <f>IF(Table2[[#This Row],[Period]]&lt;=$B$6,Table2[[#This Row],[Beginning Balance]]-Table2[[#This Row],[Principal Payment]],"")</f>
        <v/>
      </c>
    </row>
    <row r="1054" spans="4:9" x14ac:dyDescent="0.3">
      <c r="D1054" t="str">
        <f t="shared" si="16"/>
        <v/>
      </c>
      <c r="E1054" s="12" t="str">
        <f>IF(Table2[[#This Row],[Period]]&lt;=$B$6,IF(Table2[[#This Row],[Period]]=1,$B$4,I1053),"")</f>
        <v/>
      </c>
      <c r="F1054" s="12" t="str">
        <f>IF(Table2[[#This Row],[Period]]&lt;=$B$6,Table2[[#This Row],[Beginning Balance]]*$B$7,"")</f>
        <v/>
      </c>
      <c r="G1054" s="12" t="str">
        <f>IF(Table2[[#This Row],[Period]]&lt;=$B$6,Table2[[#This Row],[Total Payment]]-Table2[[#This Row],[Interest Payment]],"")</f>
        <v/>
      </c>
      <c r="H1054" s="12" t="str">
        <f>IF(Table2[[#This Row],[Period]]&lt;=$B$6,$B$8,"")</f>
        <v/>
      </c>
      <c r="I1054" s="12" t="str">
        <f>IF(Table2[[#This Row],[Period]]&lt;=$B$6,Table2[[#This Row],[Beginning Balance]]-Table2[[#This Row],[Principal Payment]],"")</f>
        <v/>
      </c>
    </row>
    <row r="1055" spans="4:9" x14ac:dyDescent="0.3">
      <c r="D1055" t="str">
        <f t="shared" si="16"/>
        <v/>
      </c>
      <c r="E1055" s="12" t="str">
        <f>IF(Table2[[#This Row],[Period]]&lt;=$B$6,IF(Table2[[#This Row],[Period]]=1,$B$4,I1054),"")</f>
        <v/>
      </c>
      <c r="F1055" s="12" t="str">
        <f>IF(Table2[[#This Row],[Period]]&lt;=$B$6,Table2[[#This Row],[Beginning Balance]]*$B$7,"")</f>
        <v/>
      </c>
      <c r="G1055" s="12" t="str">
        <f>IF(Table2[[#This Row],[Period]]&lt;=$B$6,Table2[[#This Row],[Total Payment]]-Table2[[#This Row],[Interest Payment]],"")</f>
        <v/>
      </c>
      <c r="H1055" s="12" t="str">
        <f>IF(Table2[[#This Row],[Period]]&lt;=$B$6,$B$8,"")</f>
        <v/>
      </c>
      <c r="I1055" s="12" t="str">
        <f>IF(Table2[[#This Row],[Period]]&lt;=$B$6,Table2[[#This Row],[Beginning Balance]]-Table2[[#This Row],[Principal Payment]],"")</f>
        <v/>
      </c>
    </row>
    <row r="1056" spans="4:9" x14ac:dyDescent="0.3">
      <c r="D1056" t="str">
        <f t="shared" si="16"/>
        <v/>
      </c>
      <c r="E1056" s="12" t="str">
        <f>IF(Table2[[#This Row],[Period]]&lt;=$B$6,IF(Table2[[#This Row],[Period]]=1,$B$4,I1055),"")</f>
        <v/>
      </c>
      <c r="F1056" s="12" t="str">
        <f>IF(Table2[[#This Row],[Period]]&lt;=$B$6,Table2[[#This Row],[Beginning Balance]]*$B$7,"")</f>
        <v/>
      </c>
      <c r="G1056" s="12" t="str">
        <f>IF(Table2[[#This Row],[Period]]&lt;=$B$6,Table2[[#This Row],[Total Payment]]-Table2[[#This Row],[Interest Payment]],"")</f>
        <v/>
      </c>
      <c r="H1056" s="12" t="str">
        <f>IF(Table2[[#This Row],[Period]]&lt;=$B$6,$B$8,"")</f>
        <v/>
      </c>
      <c r="I1056" s="12" t="str">
        <f>IF(Table2[[#This Row],[Period]]&lt;=$B$6,Table2[[#This Row],[Beginning Balance]]-Table2[[#This Row],[Principal Payment]],"")</f>
        <v/>
      </c>
    </row>
    <row r="1057" spans="4:9" x14ac:dyDescent="0.3">
      <c r="D1057" t="str">
        <f t="shared" si="16"/>
        <v/>
      </c>
      <c r="E1057" s="12" t="str">
        <f>IF(Table2[[#This Row],[Period]]&lt;=$B$6,IF(Table2[[#This Row],[Period]]=1,$B$4,I1056),"")</f>
        <v/>
      </c>
      <c r="F1057" s="12" t="str">
        <f>IF(Table2[[#This Row],[Period]]&lt;=$B$6,Table2[[#This Row],[Beginning Balance]]*$B$7,"")</f>
        <v/>
      </c>
      <c r="G1057" s="12" t="str">
        <f>IF(Table2[[#This Row],[Period]]&lt;=$B$6,Table2[[#This Row],[Total Payment]]-Table2[[#This Row],[Interest Payment]],"")</f>
        <v/>
      </c>
      <c r="H1057" s="12" t="str">
        <f>IF(Table2[[#This Row],[Period]]&lt;=$B$6,$B$8,"")</f>
        <v/>
      </c>
      <c r="I1057" s="12" t="str">
        <f>IF(Table2[[#This Row],[Period]]&lt;=$B$6,Table2[[#This Row],[Beginning Balance]]-Table2[[#This Row],[Principal Payment]],"")</f>
        <v/>
      </c>
    </row>
    <row r="1058" spans="4:9" x14ac:dyDescent="0.3">
      <c r="D1058" t="str">
        <f t="shared" si="16"/>
        <v/>
      </c>
      <c r="E1058" s="12" t="str">
        <f>IF(Table2[[#This Row],[Period]]&lt;=$B$6,IF(Table2[[#This Row],[Period]]=1,$B$4,I1057),"")</f>
        <v/>
      </c>
      <c r="F1058" s="12" t="str">
        <f>IF(Table2[[#This Row],[Period]]&lt;=$B$6,Table2[[#This Row],[Beginning Balance]]*$B$7,"")</f>
        <v/>
      </c>
      <c r="G1058" s="12" t="str">
        <f>IF(Table2[[#This Row],[Period]]&lt;=$B$6,Table2[[#This Row],[Total Payment]]-Table2[[#This Row],[Interest Payment]],"")</f>
        <v/>
      </c>
      <c r="H1058" s="12" t="str">
        <f>IF(Table2[[#This Row],[Period]]&lt;=$B$6,$B$8,"")</f>
        <v/>
      </c>
      <c r="I1058" s="12" t="str">
        <f>IF(Table2[[#This Row],[Period]]&lt;=$B$6,Table2[[#This Row],[Beginning Balance]]-Table2[[#This Row],[Principal Payment]],"")</f>
        <v/>
      </c>
    </row>
    <row r="1059" spans="4:9" x14ac:dyDescent="0.3">
      <c r="D1059" t="str">
        <f t="shared" si="16"/>
        <v/>
      </c>
      <c r="E1059" s="12" t="str">
        <f>IF(Table2[[#This Row],[Period]]&lt;=$B$6,IF(Table2[[#This Row],[Period]]=1,$B$4,I1058),"")</f>
        <v/>
      </c>
      <c r="F1059" s="12" t="str">
        <f>IF(Table2[[#This Row],[Period]]&lt;=$B$6,Table2[[#This Row],[Beginning Balance]]*$B$7,"")</f>
        <v/>
      </c>
      <c r="G1059" s="12" t="str">
        <f>IF(Table2[[#This Row],[Period]]&lt;=$B$6,Table2[[#This Row],[Total Payment]]-Table2[[#This Row],[Interest Payment]],"")</f>
        <v/>
      </c>
      <c r="H1059" s="12" t="str">
        <f>IF(Table2[[#This Row],[Period]]&lt;=$B$6,$B$8,"")</f>
        <v/>
      </c>
      <c r="I1059" s="12" t="str">
        <f>IF(Table2[[#This Row],[Period]]&lt;=$B$6,Table2[[#This Row],[Beginning Balance]]-Table2[[#This Row],[Principal Payment]],"")</f>
        <v/>
      </c>
    </row>
    <row r="1060" spans="4:9" x14ac:dyDescent="0.3">
      <c r="D1060" t="str">
        <f t="shared" si="16"/>
        <v/>
      </c>
      <c r="E1060" s="12" t="str">
        <f>IF(Table2[[#This Row],[Period]]&lt;=$B$6,IF(Table2[[#This Row],[Period]]=1,$B$4,I1059),"")</f>
        <v/>
      </c>
      <c r="F1060" s="12" t="str">
        <f>IF(Table2[[#This Row],[Period]]&lt;=$B$6,Table2[[#This Row],[Beginning Balance]]*$B$7,"")</f>
        <v/>
      </c>
      <c r="G1060" s="12" t="str">
        <f>IF(Table2[[#This Row],[Period]]&lt;=$B$6,Table2[[#This Row],[Total Payment]]-Table2[[#This Row],[Interest Payment]],"")</f>
        <v/>
      </c>
      <c r="H1060" s="12" t="str">
        <f>IF(Table2[[#This Row],[Period]]&lt;=$B$6,$B$8,"")</f>
        <v/>
      </c>
      <c r="I1060" s="12" t="str">
        <f>IF(Table2[[#This Row],[Period]]&lt;=$B$6,Table2[[#This Row],[Beginning Balance]]-Table2[[#This Row],[Principal Payment]],"")</f>
        <v/>
      </c>
    </row>
    <row r="1061" spans="4:9" x14ac:dyDescent="0.3">
      <c r="D1061" t="str">
        <f t="shared" si="16"/>
        <v/>
      </c>
      <c r="E1061" s="12" t="str">
        <f>IF(Table2[[#This Row],[Period]]&lt;=$B$6,IF(Table2[[#This Row],[Period]]=1,$B$4,I1060),"")</f>
        <v/>
      </c>
      <c r="F1061" s="12" t="str">
        <f>IF(Table2[[#This Row],[Period]]&lt;=$B$6,Table2[[#This Row],[Beginning Balance]]*$B$7,"")</f>
        <v/>
      </c>
      <c r="G1061" s="12" t="str">
        <f>IF(Table2[[#This Row],[Period]]&lt;=$B$6,Table2[[#This Row],[Total Payment]]-Table2[[#This Row],[Interest Payment]],"")</f>
        <v/>
      </c>
      <c r="H1061" s="12" t="str">
        <f>IF(Table2[[#This Row],[Period]]&lt;=$B$6,$B$8,"")</f>
        <v/>
      </c>
      <c r="I1061" s="12" t="str">
        <f>IF(Table2[[#This Row],[Period]]&lt;=$B$6,Table2[[#This Row],[Beginning Balance]]-Table2[[#This Row],[Principal Payment]],"")</f>
        <v/>
      </c>
    </row>
    <row r="1062" spans="4:9" x14ac:dyDescent="0.3">
      <c r="D1062" t="str">
        <f t="shared" si="16"/>
        <v/>
      </c>
      <c r="E1062" s="12" t="str">
        <f>IF(Table2[[#This Row],[Period]]&lt;=$B$6,IF(Table2[[#This Row],[Period]]=1,$B$4,I1061),"")</f>
        <v/>
      </c>
      <c r="F1062" s="12" t="str">
        <f>IF(Table2[[#This Row],[Period]]&lt;=$B$6,Table2[[#This Row],[Beginning Balance]]*$B$7,"")</f>
        <v/>
      </c>
      <c r="G1062" s="12" t="str">
        <f>IF(Table2[[#This Row],[Period]]&lt;=$B$6,Table2[[#This Row],[Total Payment]]-Table2[[#This Row],[Interest Payment]],"")</f>
        <v/>
      </c>
      <c r="H1062" s="12" t="str">
        <f>IF(Table2[[#This Row],[Period]]&lt;=$B$6,$B$8,"")</f>
        <v/>
      </c>
      <c r="I1062" s="12" t="str">
        <f>IF(Table2[[#This Row],[Period]]&lt;=$B$6,Table2[[#This Row],[Beginning Balance]]-Table2[[#This Row],[Principal Payment]],"")</f>
        <v/>
      </c>
    </row>
    <row r="1063" spans="4:9" x14ac:dyDescent="0.3">
      <c r="D1063" t="str">
        <f t="shared" si="16"/>
        <v/>
      </c>
      <c r="E1063" s="12" t="str">
        <f>IF(Table2[[#This Row],[Period]]&lt;=$B$6,IF(Table2[[#This Row],[Period]]=1,$B$4,I1062),"")</f>
        <v/>
      </c>
      <c r="F1063" s="12" t="str">
        <f>IF(Table2[[#This Row],[Period]]&lt;=$B$6,Table2[[#This Row],[Beginning Balance]]*$B$7,"")</f>
        <v/>
      </c>
      <c r="G1063" s="12" t="str">
        <f>IF(Table2[[#This Row],[Period]]&lt;=$B$6,Table2[[#This Row],[Total Payment]]-Table2[[#This Row],[Interest Payment]],"")</f>
        <v/>
      </c>
      <c r="H1063" s="12" t="str">
        <f>IF(Table2[[#This Row],[Period]]&lt;=$B$6,$B$8,"")</f>
        <v/>
      </c>
      <c r="I1063" s="12" t="str">
        <f>IF(Table2[[#This Row],[Period]]&lt;=$B$6,Table2[[#This Row],[Beginning Balance]]-Table2[[#This Row],[Principal Payment]],"")</f>
        <v/>
      </c>
    </row>
    <row r="1064" spans="4:9" x14ac:dyDescent="0.3">
      <c r="D1064" t="str">
        <f t="shared" si="16"/>
        <v/>
      </c>
      <c r="E1064" s="12" t="str">
        <f>IF(Table2[[#This Row],[Period]]&lt;=$B$6,IF(Table2[[#This Row],[Period]]=1,$B$4,I1063),"")</f>
        <v/>
      </c>
      <c r="F1064" s="12" t="str">
        <f>IF(Table2[[#This Row],[Period]]&lt;=$B$6,Table2[[#This Row],[Beginning Balance]]*$B$7,"")</f>
        <v/>
      </c>
      <c r="G1064" s="12" t="str">
        <f>IF(Table2[[#This Row],[Period]]&lt;=$B$6,Table2[[#This Row],[Total Payment]]-Table2[[#This Row],[Interest Payment]],"")</f>
        <v/>
      </c>
      <c r="H1064" s="12" t="str">
        <f>IF(Table2[[#This Row],[Period]]&lt;=$B$6,$B$8,"")</f>
        <v/>
      </c>
      <c r="I1064" s="12" t="str">
        <f>IF(Table2[[#This Row],[Period]]&lt;=$B$6,Table2[[#This Row],[Beginning Balance]]-Table2[[#This Row],[Principal Payment]],"")</f>
        <v/>
      </c>
    </row>
    <row r="1065" spans="4:9" x14ac:dyDescent="0.3">
      <c r="D1065" t="str">
        <f t="shared" si="16"/>
        <v/>
      </c>
      <c r="E1065" s="12" t="str">
        <f>IF(Table2[[#This Row],[Period]]&lt;=$B$6,IF(Table2[[#This Row],[Period]]=1,$B$4,I1064),"")</f>
        <v/>
      </c>
      <c r="F1065" s="12" t="str">
        <f>IF(Table2[[#This Row],[Period]]&lt;=$B$6,Table2[[#This Row],[Beginning Balance]]*$B$7,"")</f>
        <v/>
      </c>
      <c r="G1065" s="12" t="str">
        <f>IF(Table2[[#This Row],[Period]]&lt;=$B$6,Table2[[#This Row],[Total Payment]]-Table2[[#This Row],[Interest Payment]],"")</f>
        <v/>
      </c>
      <c r="H1065" s="12" t="str">
        <f>IF(Table2[[#This Row],[Period]]&lt;=$B$6,$B$8,"")</f>
        <v/>
      </c>
      <c r="I1065" s="12" t="str">
        <f>IF(Table2[[#This Row],[Period]]&lt;=$B$6,Table2[[#This Row],[Beginning Balance]]-Table2[[#This Row],[Principal Payment]],"")</f>
        <v/>
      </c>
    </row>
    <row r="1066" spans="4:9" x14ac:dyDescent="0.3">
      <c r="D1066" t="str">
        <f t="shared" si="16"/>
        <v/>
      </c>
      <c r="E1066" s="12" t="str">
        <f>IF(Table2[[#This Row],[Period]]&lt;=$B$6,IF(Table2[[#This Row],[Period]]=1,$B$4,I1065),"")</f>
        <v/>
      </c>
      <c r="F1066" s="12" t="str">
        <f>IF(Table2[[#This Row],[Period]]&lt;=$B$6,Table2[[#This Row],[Beginning Balance]]*$B$7,"")</f>
        <v/>
      </c>
      <c r="G1066" s="12" t="str">
        <f>IF(Table2[[#This Row],[Period]]&lt;=$B$6,Table2[[#This Row],[Total Payment]]-Table2[[#This Row],[Interest Payment]],"")</f>
        <v/>
      </c>
      <c r="H1066" s="12" t="str">
        <f>IF(Table2[[#This Row],[Period]]&lt;=$B$6,$B$8,"")</f>
        <v/>
      </c>
      <c r="I1066" s="12" t="str">
        <f>IF(Table2[[#This Row],[Period]]&lt;=$B$6,Table2[[#This Row],[Beginning Balance]]-Table2[[#This Row],[Principal Payment]],"")</f>
        <v/>
      </c>
    </row>
    <row r="1067" spans="4:9" x14ac:dyDescent="0.3">
      <c r="D1067" t="str">
        <f t="shared" si="16"/>
        <v/>
      </c>
      <c r="E1067" s="12" t="str">
        <f>IF(Table2[[#This Row],[Period]]&lt;=$B$6,IF(Table2[[#This Row],[Period]]=1,$B$4,I1066),"")</f>
        <v/>
      </c>
      <c r="F1067" s="12" t="str">
        <f>IF(Table2[[#This Row],[Period]]&lt;=$B$6,Table2[[#This Row],[Beginning Balance]]*$B$7,"")</f>
        <v/>
      </c>
      <c r="G1067" s="12" t="str">
        <f>IF(Table2[[#This Row],[Period]]&lt;=$B$6,Table2[[#This Row],[Total Payment]]-Table2[[#This Row],[Interest Payment]],"")</f>
        <v/>
      </c>
      <c r="H1067" s="12" t="str">
        <f>IF(Table2[[#This Row],[Period]]&lt;=$B$6,$B$8,"")</f>
        <v/>
      </c>
      <c r="I1067" s="12" t="str">
        <f>IF(Table2[[#This Row],[Period]]&lt;=$B$6,Table2[[#This Row],[Beginning Balance]]-Table2[[#This Row],[Principal Payment]],"")</f>
        <v/>
      </c>
    </row>
    <row r="1068" spans="4:9" x14ac:dyDescent="0.3">
      <c r="D1068" t="str">
        <f t="shared" si="16"/>
        <v/>
      </c>
      <c r="E1068" s="12" t="str">
        <f>IF(Table2[[#This Row],[Period]]&lt;=$B$6,IF(Table2[[#This Row],[Period]]=1,$B$4,I1067),"")</f>
        <v/>
      </c>
      <c r="F1068" s="12" t="str">
        <f>IF(Table2[[#This Row],[Period]]&lt;=$B$6,Table2[[#This Row],[Beginning Balance]]*$B$7,"")</f>
        <v/>
      </c>
      <c r="G1068" s="12" t="str">
        <f>IF(Table2[[#This Row],[Period]]&lt;=$B$6,Table2[[#This Row],[Total Payment]]-Table2[[#This Row],[Interest Payment]],"")</f>
        <v/>
      </c>
      <c r="H1068" s="12" t="str">
        <f>IF(Table2[[#This Row],[Period]]&lt;=$B$6,$B$8,"")</f>
        <v/>
      </c>
      <c r="I1068" s="12" t="str">
        <f>IF(Table2[[#This Row],[Period]]&lt;=$B$6,Table2[[#This Row],[Beginning Balance]]-Table2[[#This Row],[Principal Payment]],"")</f>
        <v/>
      </c>
    </row>
    <row r="1069" spans="4:9" x14ac:dyDescent="0.3">
      <c r="D1069" t="str">
        <f t="shared" si="16"/>
        <v/>
      </c>
      <c r="E1069" s="12" t="str">
        <f>IF(Table2[[#This Row],[Period]]&lt;=$B$6,IF(Table2[[#This Row],[Period]]=1,$B$4,I1068),"")</f>
        <v/>
      </c>
      <c r="F1069" s="12" t="str">
        <f>IF(Table2[[#This Row],[Period]]&lt;=$B$6,Table2[[#This Row],[Beginning Balance]]*$B$7,"")</f>
        <v/>
      </c>
      <c r="G1069" s="12" t="str">
        <f>IF(Table2[[#This Row],[Period]]&lt;=$B$6,Table2[[#This Row],[Total Payment]]-Table2[[#This Row],[Interest Payment]],"")</f>
        <v/>
      </c>
      <c r="H1069" s="12" t="str">
        <f>IF(Table2[[#This Row],[Period]]&lt;=$B$6,$B$8,"")</f>
        <v/>
      </c>
      <c r="I1069" s="12" t="str">
        <f>IF(Table2[[#This Row],[Period]]&lt;=$B$6,Table2[[#This Row],[Beginning Balance]]-Table2[[#This Row],[Principal Payment]],"")</f>
        <v/>
      </c>
    </row>
    <row r="1070" spans="4:9" x14ac:dyDescent="0.3">
      <c r="D1070" t="str">
        <f t="shared" si="16"/>
        <v/>
      </c>
      <c r="E1070" s="12" t="str">
        <f>IF(Table2[[#This Row],[Period]]&lt;=$B$6,IF(Table2[[#This Row],[Period]]=1,$B$4,I1069),"")</f>
        <v/>
      </c>
      <c r="F1070" s="12" t="str">
        <f>IF(Table2[[#This Row],[Period]]&lt;=$B$6,Table2[[#This Row],[Beginning Balance]]*$B$7,"")</f>
        <v/>
      </c>
      <c r="G1070" s="12" t="str">
        <f>IF(Table2[[#This Row],[Period]]&lt;=$B$6,Table2[[#This Row],[Total Payment]]-Table2[[#This Row],[Interest Payment]],"")</f>
        <v/>
      </c>
      <c r="H1070" s="12" t="str">
        <f>IF(Table2[[#This Row],[Period]]&lt;=$B$6,$B$8,"")</f>
        <v/>
      </c>
      <c r="I1070" s="12" t="str">
        <f>IF(Table2[[#This Row],[Period]]&lt;=$B$6,Table2[[#This Row],[Beginning Balance]]-Table2[[#This Row],[Principal Payment]],"")</f>
        <v/>
      </c>
    </row>
    <row r="1071" spans="4:9" x14ac:dyDescent="0.3">
      <c r="D1071" t="str">
        <f t="shared" si="16"/>
        <v/>
      </c>
      <c r="E1071" s="12" t="str">
        <f>IF(Table2[[#This Row],[Period]]&lt;=$B$6,IF(Table2[[#This Row],[Period]]=1,$B$4,I1070),"")</f>
        <v/>
      </c>
      <c r="F1071" s="12" t="str">
        <f>IF(Table2[[#This Row],[Period]]&lt;=$B$6,Table2[[#This Row],[Beginning Balance]]*$B$7,"")</f>
        <v/>
      </c>
      <c r="G1071" s="12" t="str">
        <f>IF(Table2[[#This Row],[Period]]&lt;=$B$6,Table2[[#This Row],[Total Payment]]-Table2[[#This Row],[Interest Payment]],"")</f>
        <v/>
      </c>
      <c r="H1071" s="12" t="str">
        <f>IF(Table2[[#This Row],[Period]]&lt;=$B$6,$B$8,"")</f>
        <v/>
      </c>
      <c r="I1071" s="12" t="str">
        <f>IF(Table2[[#This Row],[Period]]&lt;=$B$6,Table2[[#This Row],[Beginning Balance]]-Table2[[#This Row],[Principal Payment]],"")</f>
        <v/>
      </c>
    </row>
    <row r="1072" spans="4:9" x14ac:dyDescent="0.3">
      <c r="D1072" t="str">
        <f t="shared" si="16"/>
        <v/>
      </c>
      <c r="E1072" s="12" t="str">
        <f>IF(Table2[[#This Row],[Period]]&lt;=$B$6,IF(Table2[[#This Row],[Period]]=1,$B$4,I1071),"")</f>
        <v/>
      </c>
      <c r="F1072" s="12" t="str">
        <f>IF(Table2[[#This Row],[Period]]&lt;=$B$6,Table2[[#This Row],[Beginning Balance]]*$B$7,"")</f>
        <v/>
      </c>
      <c r="G1072" s="12" t="str">
        <f>IF(Table2[[#This Row],[Period]]&lt;=$B$6,Table2[[#This Row],[Total Payment]]-Table2[[#This Row],[Interest Payment]],"")</f>
        <v/>
      </c>
      <c r="H1072" s="12" t="str">
        <f>IF(Table2[[#This Row],[Period]]&lt;=$B$6,$B$8,"")</f>
        <v/>
      </c>
      <c r="I1072" s="12" t="str">
        <f>IF(Table2[[#This Row],[Period]]&lt;=$B$6,Table2[[#This Row],[Beginning Balance]]-Table2[[#This Row],[Principal Payment]],"")</f>
        <v/>
      </c>
    </row>
    <row r="1073" spans="4:9" x14ac:dyDescent="0.3">
      <c r="D1073" t="str">
        <f t="shared" si="16"/>
        <v/>
      </c>
      <c r="E1073" s="12" t="str">
        <f>IF(Table2[[#This Row],[Period]]&lt;=$B$6,IF(Table2[[#This Row],[Period]]=1,$B$4,I1072),"")</f>
        <v/>
      </c>
      <c r="F1073" s="12" t="str">
        <f>IF(Table2[[#This Row],[Period]]&lt;=$B$6,Table2[[#This Row],[Beginning Balance]]*$B$7,"")</f>
        <v/>
      </c>
      <c r="G1073" s="12" t="str">
        <f>IF(Table2[[#This Row],[Period]]&lt;=$B$6,Table2[[#This Row],[Total Payment]]-Table2[[#This Row],[Interest Payment]],"")</f>
        <v/>
      </c>
      <c r="H1073" s="12" t="str">
        <f>IF(Table2[[#This Row],[Period]]&lt;=$B$6,$B$8,"")</f>
        <v/>
      </c>
      <c r="I1073" s="12" t="str">
        <f>IF(Table2[[#This Row],[Period]]&lt;=$B$6,Table2[[#This Row],[Beginning Balance]]-Table2[[#This Row],[Principal Payment]],"")</f>
        <v/>
      </c>
    </row>
    <row r="1074" spans="4:9" x14ac:dyDescent="0.3">
      <c r="D1074" t="str">
        <f t="shared" si="16"/>
        <v/>
      </c>
      <c r="E1074" s="12" t="str">
        <f>IF(Table2[[#This Row],[Period]]&lt;=$B$6,IF(Table2[[#This Row],[Period]]=1,$B$4,I1073),"")</f>
        <v/>
      </c>
      <c r="F1074" s="12" t="str">
        <f>IF(Table2[[#This Row],[Period]]&lt;=$B$6,Table2[[#This Row],[Beginning Balance]]*$B$7,"")</f>
        <v/>
      </c>
      <c r="G1074" s="12" t="str">
        <f>IF(Table2[[#This Row],[Period]]&lt;=$B$6,Table2[[#This Row],[Total Payment]]-Table2[[#This Row],[Interest Payment]],"")</f>
        <v/>
      </c>
      <c r="H1074" s="12" t="str">
        <f>IF(Table2[[#This Row],[Period]]&lt;=$B$6,$B$8,"")</f>
        <v/>
      </c>
      <c r="I1074" s="12" t="str">
        <f>IF(Table2[[#This Row],[Period]]&lt;=$B$6,Table2[[#This Row],[Beginning Balance]]-Table2[[#This Row],[Principal Payment]],"")</f>
        <v/>
      </c>
    </row>
    <row r="1075" spans="4:9" x14ac:dyDescent="0.3">
      <c r="D1075" t="str">
        <f t="shared" si="16"/>
        <v/>
      </c>
      <c r="E1075" s="12" t="str">
        <f>IF(Table2[[#This Row],[Period]]&lt;=$B$6,IF(Table2[[#This Row],[Period]]=1,$B$4,I1074),"")</f>
        <v/>
      </c>
      <c r="F1075" s="12" t="str">
        <f>IF(Table2[[#This Row],[Period]]&lt;=$B$6,Table2[[#This Row],[Beginning Balance]]*$B$7,"")</f>
        <v/>
      </c>
      <c r="G1075" s="12" t="str">
        <f>IF(Table2[[#This Row],[Period]]&lt;=$B$6,Table2[[#This Row],[Total Payment]]-Table2[[#This Row],[Interest Payment]],"")</f>
        <v/>
      </c>
      <c r="H1075" s="12" t="str">
        <f>IF(Table2[[#This Row],[Period]]&lt;=$B$6,$B$8,"")</f>
        <v/>
      </c>
      <c r="I1075" s="12" t="str">
        <f>IF(Table2[[#This Row],[Period]]&lt;=$B$6,Table2[[#This Row],[Beginning Balance]]-Table2[[#This Row],[Principal Payment]],"")</f>
        <v/>
      </c>
    </row>
    <row r="1076" spans="4:9" x14ac:dyDescent="0.3">
      <c r="D1076" t="str">
        <f t="shared" si="16"/>
        <v/>
      </c>
      <c r="E1076" s="12" t="str">
        <f>IF(Table2[[#This Row],[Period]]&lt;=$B$6,IF(Table2[[#This Row],[Period]]=1,$B$4,I1075),"")</f>
        <v/>
      </c>
      <c r="F1076" s="12" t="str">
        <f>IF(Table2[[#This Row],[Period]]&lt;=$B$6,Table2[[#This Row],[Beginning Balance]]*$B$7,"")</f>
        <v/>
      </c>
      <c r="G1076" s="12" t="str">
        <f>IF(Table2[[#This Row],[Period]]&lt;=$B$6,Table2[[#This Row],[Total Payment]]-Table2[[#This Row],[Interest Payment]],"")</f>
        <v/>
      </c>
      <c r="H1076" s="12" t="str">
        <f>IF(Table2[[#This Row],[Period]]&lt;=$B$6,$B$8,"")</f>
        <v/>
      </c>
      <c r="I1076" s="12" t="str">
        <f>IF(Table2[[#This Row],[Period]]&lt;=$B$6,Table2[[#This Row],[Beginning Balance]]-Table2[[#This Row],[Principal Payment]],"")</f>
        <v/>
      </c>
    </row>
    <row r="1077" spans="4:9" x14ac:dyDescent="0.3">
      <c r="D1077" t="str">
        <f t="shared" si="16"/>
        <v/>
      </c>
      <c r="E1077" s="12" t="str">
        <f>IF(Table2[[#This Row],[Period]]&lt;=$B$6,IF(Table2[[#This Row],[Period]]=1,$B$4,I1076),"")</f>
        <v/>
      </c>
      <c r="F1077" s="12" t="str">
        <f>IF(Table2[[#This Row],[Period]]&lt;=$B$6,Table2[[#This Row],[Beginning Balance]]*$B$7,"")</f>
        <v/>
      </c>
      <c r="G1077" s="12" t="str">
        <f>IF(Table2[[#This Row],[Period]]&lt;=$B$6,Table2[[#This Row],[Total Payment]]-Table2[[#This Row],[Interest Payment]],"")</f>
        <v/>
      </c>
      <c r="H1077" s="12" t="str">
        <f>IF(Table2[[#This Row],[Period]]&lt;=$B$6,$B$8,"")</f>
        <v/>
      </c>
      <c r="I1077" s="12" t="str">
        <f>IF(Table2[[#This Row],[Period]]&lt;=$B$6,Table2[[#This Row],[Beginning Balance]]-Table2[[#This Row],[Principal Payment]],"")</f>
        <v/>
      </c>
    </row>
    <row r="1078" spans="4:9" x14ac:dyDescent="0.3">
      <c r="D1078" t="str">
        <f t="shared" si="16"/>
        <v/>
      </c>
      <c r="E1078" s="12" t="str">
        <f>IF(Table2[[#This Row],[Period]]&lt;=$B$6,IF(Table2[[#This Row],[Period]]=1,$B$4,I1077),"")</f>
        <v/>
      </c>
      <c r="F1078" s="12" t="str">
        <f>IF(Table2[[#This Row],[Period]]&lt;=$B$6,Table2[[#This Row],[Beginning Balance]]*$B$7,"")</f>
        <v/>
      </c>
      <c r="G1078" s="12" t="str">
        <f>IF(Table2[[#This Row],[Period]]&lt;=$B$6,Table2[[#This Row],[Total Payment]]-Table2[[#This Row],[Interest Payment]],"")</f>
        <v/>
      </c>
      <c r="H1078" s="12" t="str">
        <f>IF(Table2[[#This Row],[Period]]&lt;=$B$6,$B$8,"")</f>
        <v/>
      </c>
      <c r="I1078" s="12" t="str">
        <f>IF(Table2[[#This Row],[Period]]&lt;=$B$6,Table2[[#This Row],[Beginning Balance]]-Table2[[#This Row],[Principal Payment]],"")</f>
        <v/>
      </c>
    </row>
    <row r="1079" spans="4:9" x14ac:dyDescent="0.3">
      <c r="D1079" t="str">
        <f t="shared" si="16"/>
        <v/>
      </c>
      <c r="E1079" s="12" t="str">
        <f>IF(Table2[[#This Row],[Period]]&lt;=$B$6,IF(Table2[[#This Row],[Period]]=1,$B$4,I1078),"")</f>
        <v/>
      </c>
      <c r="F1079" s="12" t="str">
        <f>IF(Table2[[#This Row],[Period]]&lt;=$B$6,Table2[[#This Row],[Beginning Balance]]*$B$7,"")</f>
        <v/>
      </c>
      <c r="G1079" s="12" t="str">
        <f>IF(Table2[[#This Row],[Period]]&lt;=$B$6,Table2[[#This Row],[Total Payment]]-Table2[[#This Row],[Interest Payment]],"")</f>
        <v/>
      </c>
      <c r="H1079" s="12" t="str">
        <f>IF(Table2[[#This Row],[Period]]&lt;=$B$6,$B$8,"")</f>
        <v/>
      </c>
      <c r="I1079" s="12" t="str">
        <f>IF(Table2[[#This Row],[Period]]&lt;=$B$6,Table2[[#This Row],[Beginning Balance]]-Table2[[#This Row],[Principal Payment]],"")</f>
        <v/>
      </c>
    </row>
    <row r="1080" spans="4:9" x14ac:dyDescent="0.3">
      <c r="D1080" t="str">
        <f t="shared" si="16"/>
        <v/>
      </c>
      <c r="E1080" s="12" t="str">
        <f>IF(Table2[[#This Row],[Period]]&lt;=$B$6,IF(Table2[[#This Row],[Period]]=1,$B$4,I1079),"")</f>
        <v/>
      </c>
      <c r="F1080" s="12" t="str">
        <f>IF(Table2[[#This Row],[Period]]&lt;=$B$6,Table2[[#This Row],[Beginning Balance]]*$B$7,"")</f>
        <v/>
      </c>
      <c r="G1080" s="12" t="str">
        <f>IF(Table2[[#This Row],[Period]]&lt;=$B$6,Table2[[#This Row],[Total Payment]]-Table2[[#This Row],[Interest Payment]],"")</f>
        <v/>
      </c>
      <c r="H1080" s="12" t="str">
        <f>IF(Table2[[#This Row],[Period]]&lt;=$B$6,$B$8,"")</f>
        <v/>
      </c>
      <c r="I1080" s="12" t="str">
        <f>IF(Table2[[#This Row],[Period]]&lt;=$B$6,Table2[[#This Row],[Beginning Balance]]-Table2[[#This Row],[Principal Payment]],"")</f>
        <v/>
      </c>
    </row>
    <row r="1081" spans="4:9" x14ac:dyDescent="0.3">
      <c r="D1081" t="str">
        <f t="shared" si="16"/>
        <v/>
      </c>
      <c r="E1081" s="12" t="str">
        <f>IF(Table2[[#This Row],[Period]]&lt;=$B$6,IF(Table2[[#This Row],[Period]]=1,$B$4,I1080),"")</f>
        <v/>
      </c>
      <c r="F1081" s="12" t="str">
        <f>IF(Table2[[#This Row],[Period]]&lt;=$B$6,Table2[[#This Row],[Beginning Balance]]*$B$7,"")</f>
        <v/>
      </c>
      <c r="G1081" s="12" t="str">
        <f>IF(Table2[[#This Row],[Period]]&lt;=$B$6,Table2[[#This Row],[Total Payment]]-Table2[[#This Row],[Interest Payment]],"")</f>
        <v/>
      </c>
      <c r="H1081" s="12" t="str">
        <f>IF(Table2[[#This Row],[Period]]&lt;=$B$6,$B$8,"")</f>
        <v/>
      </c>
      <c r="I1081" s="12" t="str">
        <f>IF(Table2[[#This Row],[Period]]&lt;=$B$6,Table2[[#This Row],[Beginning Balance]]-Table2[[#This Row],[Principal Payment]],"")</f>
        <v/>
      </c>
    </row>
    <row r="1082" spans="4:9" x14ac:dyDescent="0.3">
      <c r="D1082" t="str">
        <f t="shared" si="16"/>
        <v/>
      </c>
      <c r="E1082" s="12" t="str">
        <f>IF(Table2[[#This Row],[Period]]&lt;=$B$6,IF(Table2[[#This Row],[Period]]=1,$B$4,I1081),"")</f>
        <v/>
      </c>
      <c r="F1082" s="12" t="str">
        <f>IF(Table2[[#This Row],[Period]]&lt;=$B$6,Table2[[#This Row],[Beginning Balance]]*$B$7,"")</f>
        <v/>
      </c>
      <c r="G1082" s="12" t="str">
        <f>IF(Table2[[#This Row],[Period]]&lt;=$B$6,Table2[[#This Row],[Total Payment]]-Table2[[#This Row],[Interest Payment]],"")</f>
        <v/>
      </c>
      <c r="H1082" s="12" t="str">
        <f>IF(Table2[[#This Row],[Period]]&lt;=$B$6,$B$8,"")</f>
        <v/>
      </c>
      <c r="I1082" s="12" t="str">
        <f>IF(Table2[[#This Row],[Period]]&lt;=$B$6,Table2[[#This Row],[Beginning Balance]]-Table2[[#This Row],[Principal Payment]],"")</f>
        <v/>
      </c>
    </row>
    <row r="1083" spans="4:9" x14ac:dyDescent="0.3">
      <c r="D1083" t="str">
        <f t="shared" si="16"/>
        <v/>
      </c>
      <c r="E1083" s="12" t="str">
        <f>IF(Table2[[#This Row],[Period]]&lt;=$B$6,IF(Table2[[#This Row],[Period]]=1,$B$4,I1082),"")</f>
        <v/>
      </c>
      <c r="F1083" s="12" t="str">
        <f>IF(Table2[[#This Row],[Period]]&lt;=$B$6,Table2[[#This Row],[Beginning Balance]]*$B$7,"")</f>
        <v/>
      </c>
      <c r="G1083" s="12" t="str">
        <f>IF(Table2[[#This Row],[Period]]&lt;=$B$6,Table2[[#This Row],[Total Payment]]-Table2[[#This Row],[Interest Payment]],"")</f>
        <v/>
      </c>
      <c r="H1083" s="12" t="str">
        <f>IF(Table2[[#This Row],[Period]]&lt;=$B$6,$B$8,"")</f>
        <v/>
      </c>
      <c r="I1083" s="12" t="str">
        <f>IF(Table2[[#This Row],[Period]]&lt;=$B$6,Table2[[#This Row],[Beginning Balance]]-Table2[[#This Row],[Principal Payment]],"")</f>
        <v/>
      </c>
    </row>
    <row r="1084" spans="4:9" x14ac:dyDescent="0.3">
      <c r="D1084" t="str">
        <f t="shared" si="16"/>
        <v/>
      </c>
      <c r="E1084" s="12" t="str">
        <f>IF(Table2[[#This Row],[Period]]&lt;=$B$6,IF(Table2[[#This Row],[Period]]=1,$B$4,I1083),"")</f>
        <v/>
      </c>
      <c r="F1084" s="12" t="str">
        <f>IF(Table2[[#This Row],[Period]]&lt;=$B$6,Table2[[#This Row],[Beginning Balance]]*$B$7,"")</f>
        <v/>
      </c>
      <c r="G1084" s="12" t="str">
        <f>IF(Table2[[#This Row],[Period]]&lt;=$B$6,Table2[[#This Row],[Total Payment]]-Table2[[#This Row],[Interest Payment]],"")</f>
        <v/>
      </c>
      <c r="H1084" s="12" t="str">
        <f>IF(Table2[[#This Row],[Period]]&lt;=$B$6,$B$8,"")</f>
        <v/>
      </c>
      <c r="I1084" s="12" t="str">
        <f>IF(Table2[[#This Row],[Period]]&lt;=$B$6,Table2[[#This Row],[Beginning Balance]]-Table2[[#This Row],[Principal Payment]],"")</f>
        <v/>
      </c>
    </row>
    <row r="1085" spans="4:9" x14ac:dyDescent="0.3">
      <c r="D1085" t="str">
        <f t="shared" si="16"/>
        <v/>
      </c>
      <c r="E1085" s="12" t="str">
        <f>IF(Table2[[#This Row],[Period]]&lt;=$B$6,IF(Table2[[#This Row],[Period]]=1,$B$4,I1084),"")</f>
        <v/>
      </c>
      <c r="F1085" s="12" t="str">
        <f>IF(Table2[[#This Row],[Period]]&lt;=$B$6,Table2[[#This Row],[Beginning Balance]]*$B$7,"")</f>
        <v/>
      </c>
      <c r="G1085" s="12" t="str">
        <f>IF(Table2[[#This Row],[Period]]&lt;=$B$6,Table2[[#This Row],[Total Payment]]-Table2[[#This Row],[Interest Payment]],"")</f>
        <v/>
      </c>
      <c r="H1085" s="12" t="str">
        <f>IF(Table2[[#This Row],[Period]]&lt;=$B$6,$B$8,"")</f>
        <v/>
      </c>
      <c r="I1085" s="12" t="str">
        <f>IF(Table2[[#This Row],[Period]]&lt;=$B$6,Table2[[#This Row],[Beginning Balance]]-Table2[[#This Row],[Principal Payment]],"")</f>
        <v/>
      </c>
    </row>
    <row r="1086" spans="4:9" x14ac:dyDescent="0.3">
      <c r="D1086" t="str">
        <f t="shared" si="16"/>
        <v/>
      </c>
      <c r="E1086" s="12" t="str">
        <f>IF(Table2[[#This Row],[Period]]&lt;=$B$6,IF(Table2[[#This Row],[Period]]=1,$B$4,I1085),"")</f>
        <v/>
      </c>
      <c r="F1086" s="12" t="str">
        <f>IF(Table2[[#This Row],[Period]]&lt;=$B$6,Table2[[#This Row],[Beginning Balance]]*$B$7,"")</f>
        <v/>
      </c>
      <c r="G1086" s="12" t="str">
        <f>IF(Table2[[#This Row],[Period]]&lt;=$B$6,Table2[[#This Row],[Total Payment]]-Table2[[#This Row],[Interest Payment]],"")</f>
        <v/>
      </c>
      <c r="H1086" s="12" t="str">
        <f>IF(Table2[[#This Row],[Period]]&lt;=$B$6,$B$8,"")</f>
        <v/>
      </c>
      <c r="I1086" s="12" t="str">
        <f>IF(Table2[[#This Row],[Period]]&lt;=$B$6,Table2[[#This Row],[Beginning Balance]]-Table2[[#This Row],[Principal Payment]],"")</f>
        <v/>
      </c>
    </row>
    <row r="1087" spans="4:9" x14ac:dyDescent="0.3">
      <c r="D1087" t="str">
        <f t="shared" si="16"/>
        <v/>
      </c>
      <c r="E1087" s="12" t="str">
        <f>IF(Table2[[#This Row],[Period]]&lt;=$B$6,IF(Table2[[#This Row],[Period]]=1,$B$4,I1086),"")</f>
        <v/>
      </c>
      <c r="F1087" s="12" t="str">
        <f>IF(Table2[[#This Row],[Period]]&lt;=$B$6,Table2[[#This Row],[Beginning Balance]]*$B$7,"")</f>
        <v/>
      </c>
      <c r="G1087" s="12" t="str">
        <f>IF(Table2[[#This Row],[Period]]&lt;=$B$6,Table2[[#This Row],[Total Payment]]-Table2[[#This Row],[Interest Payment]],"")</f>
        <v/>
      </c>
      <c r="H1087" s="12" t="str">
        <f>IF(Table2[[#This Row],[Period]]&lt;=$B$6,$B$8,"")</f>
        <v/>
      </c>
      <c r="I1087" s="12" t="str">
        <f>IF(Table2[[#This Row],[Period]]&lt;=$B$6,Table2[[#This Row],[Beginning Balance]]-Table2[[#This Row],[Principal Payment]],"")</f>
        <v/>
      </c>
    </row>
    <row r="1088" spans="4:9" x14ac:dyDescent="0.3">
      <c r="D1088" t="str">
        <f t="shared" si="16"/>
        <v/>
      </c>
      <c r="E1088" s="12" t="str">
        <f>IF(Table2[[#This Row],[Period]]&lt;=$B$6,IF(Table2[[#This Row],[Period]]=1,$B$4,I1087),"")</f>
        <v/>
      </c>
      <c r="F1088" s="12" t="str">
        <f>IF(Table2[[#This Row],[Period]]&lt;=$B$6,Table2[[#This Row],[Beginning Balance]]*$B$7,"")</f>
        <v/>
      </c>
      <c r="G1088" s="12" t="str">
        <f>IF(Table2[[#This Row],[Period]]&lt;=$B$6,Table2[[#This Row],[Total Payment]]-Table2[[#This Row],[Interest Payment]],"")</f>
        <v/>
      </c>
      <c r="H1088" s="12" t="str">
        <f>IF(Table2[[#This Row],[Period]]&lt;=$B$6,$B$8,"")</f>
        <v/>
      </c>
      <c r="I1088" s="12" t="str">
        <f>IF(Table2[[#This Row],[Period]]&lt;=$B$6,Table2[[#This Row],[Beginning Balance]]-Table2[[#This Row],[Principal Payment]],"")</f>
        <v/>
      </c>
    </row>
    <row r="1089" spans="4:9" x14ac:dyDescent="0.3">
      <c r="D1089" t="str">
        <f t="shared" si="16"/>
        <v/>
      </c>
      <c r="E1089" s="12" t="str">
        <f>IF(Table2[[#This Row],[Period]]&lt;=$B$6,IF(Table2[[#This Row],[Period]]=1,$B$4,I1088),"")</f>
        <v/>
      </c>
      <c r="F1089" s="12" t="str">
        <f>IF(Table2[[#This Row],[Period]]&lt;=$B$6,Table2[[#This Row],[Beginning Balance]]*$B$7,"")</f>
        <v/>
      </c>
      <c r="G1089" s="12" t="str">
        <f>IF(Table2[[#This Row],[Period]]&lt;=$B$6,Table2[[#This Row],[Total Payment]]-Table2[[#This Row],[Interest Payment]],"")</f>
        <v/>
      </c>
      <c r="H1089" s="12" t="str">
        <f>IF(Table2[[#This Row],[Period]]&lt;=$B$6,$B$8,"")</f>
        <v/>
      </c>
      <c r="I1089" s="12" t="str">
        <f>IF(Table2[[#This Row],[Period]]&lt;=$B$6,Table2[[#This Row],[Beginning Balance]]-Table2[[#This Row],[Principal Payment]],"")</f>
        <v/>
      </c>
    </row>
    <row r="1090" spans="4:9" x14ac:dyDescent="0.3">
      <c r="D1090" t="str">
        <f t="shared" ref="D1090:D1153" si="17">IF(ROW(D1090)-1 &lt;=$B$6,ROW(D1090)-1,"")</f>
        <v/>
      </c>
      <c r="E1090" s="12" t="str">
        <f>IF(Table2[[#This Row],[Period]]&lt;=$B$6,IF(Table2[[#This Row],[Period]]=1,$B$4,I1089),"")</f>
        <v/>
      </c>
      <c r="F1090" s="12" t="str">
        <f>IF(Table2[[#This Row],[Period]]&lt;=$B$6,Table2[[#This Row],[Beginning Balance]]*$B$7,"")</f>
        <v/>
      </c>
      <c r="G1090" s="12" t="str">
        <f>IF(Table2[[#This Row],[Period]]&lt;=$B$6,Table2[[#This Row],[Total Payment]]-Table2[[#This Row],[Interest Payment]],"")</f>
        <v/>
      </c>
      <c r="H1090" s="12" t="str">
        <f>IF(Table2[[#This Row],[Period]]&lt;=$B$6,$B$8,"")</f>
        <v/>
      </c>
      <c r="I1090" s="12" t="str">
        <f>IF(Table2[[#This Row],[Period]]&lt;=$B$6,Table2[[#This Row],[Beginning Balance]]-Table2[[#This Row],[Principal Payment]],"")</f>
        <v/>
      </c>
    </row>
    <row r="1091" spans="4:9" x14ac:dyDescent="0.3">
      <c r="D1091" t="str">
        <f t="shared" si="17"/>
        <v/>
      </c>
      <c r="E1091" s="12" t="str">
        <f>IF(Table2[[#This Row],[Period]]&lt;=$B$6,IF(Table2[[#This Row],[Period]]=1,$B$4,I1090),"")</f>
        <v/>
      </c>
      <c r="F1091" s="12" t="str">
        <f>IF(Table2[[#This Row],[Period]]&lt;=$B$6,Table2[[#This Row],[Beginning Balance]]*$B$7,"")</f>
        <v/>
      </c>
      <c r="G1091" s="12" t="str">
        <f>IF(Table2[[#This Row],[Period]]&lt;=$B$6,Table2[[#This Row],[Total Payment]]-Table2[[#This Row],[Interest Payment]],"")</f>
        <v/>
      </c>
      <c r="H1091" s="12" t="str">
        <f>IF(Table2[[#This Row],[Period]]&lt;=$B$6,$B$8,"")</f>
        <v/>
      </c>
      <c r="I1091" s="12" t="str">
        <f>IF(Table2[[#This Row],[Period]]&lt;=$B$6,Table2[[#This Row],[Beginning Balance]]-Table2[[#This Row],[Principal Payment]],"")</f>
        <v/>
      </c>
    </row>
    <row r="1092" spans="4:9" x14ac:dyDescent="0.3">
      <c r="D1092" t="str">
        <f t="shared" si="17"/>
        <v/>
      </c>
      <c r="E1092" s="12" t="str">
        <f>IF(Table2[[#This Row],[Period]]&lt;=$B$6,IF(Table2[[#This Row],[Period]]=1,$B$4,I1091),"")</f>
        <v/>
      </c>
      <c r="F1092" s="12" t="str">
        <f>IF(Table2[[#This Row],[Period]]&lt;=$B$6,Table2[[#This Row],[Beginning Balance]]*$B$7,"")</f>
        <v/>
      </c>
      <c r="G1092" s="12" t="str">
        <f>IF(Table2[[#This Row],[Period]]&lt;=$B$6,Table2[[#This Row],[Total Payment]]-Table2[[#This Row],[Interest Payment]],"")</f>
        <v/>
      </c>
      <c r="H1092" s="12" t="str">
        <f>IF(Table2[[#This Row],[Period]]&lt;=$B$6,$B$8,"")</f>
        <v/>
      </c>
      <c r="I1092" s="12" t="str">
        <f>IF(Table2[[#This Row],[Period]]&lt;=$B$6,Table2[[#This Row],[Beginning Balance]]-Table2[[#This Row],[Principal Payment]],"")</f>
        <v/>
      </c>
    </row>
    <row r="1093" spans="4:9" x14ac:dyDescent="0.3">
      <c r="D1093" t="str">
        <f t="shared" si="17"/>
        <v/>
      </c>
      <c r="E1093" s="12" t="str">
        <f>IF(Table2[[#This Row],[Period]]&lt;=$B$6,IF(Table2[[#This Row],[Period]]=1,$B$4,I1092),"")</f>
        <v/>
      </c>
      <c r="F1093" s="12" t="str">
        <f>IF(Table2[[#This Row],[Period]]&lt;=$B$6,Table2[[#This Row],[Beginning Balance]]*$B$7,"")</f>
        <v/>
      </c>
      <c r="G1093" s="12" t="str">
        <f>IF(Table2[[#This Row],[Period]]&lt;=$B$6,Table2[[#This Row],[Total Payment]]-Table2[[#This Row],[Interest Payment]],"")</f>
        <v/>
      </c>
      <c r="H1093" s="12" t="str">
        <f>IF(Table2[[#This Row],[Period]]&lt;=$B$6,$B$8,"")</f>
        <v/>
      </c>
      <c r="I1093" s="12" t="str">
        <f>IF(Table2[[#This Row],[Period]]&lt;=$B$6,Table2[[#This Row],[Beginning Balance]]-Table2[[#This Row],[Principal Payment]],"")</f>
        <v/>
      </c>
    </row>
    <row r="1094" spans="4:9" x14ac:dyDescent="0.3">
      <c r="D1094" t="str">
        <f t="shared" si="17"/>
        <v/>
      </c>
      <c r="E1094" s="12" t="str">
        <f>IF(Table2[[#This Row],[Period]]&lt;=$B$6,IF(Table2[[#This Row],[Period]]=1,$B$4,I1093),"")</f>
        <v/>
      </c>
      <c r="F1094" s="12" t="str">
        <f>IF(Table2[[#This Row],[Period]]&lt;=$B$6,Table2[[#This Row],[Beginning Balance]]*$B$7,"")</f>
        <v/>
      </c>
      <c r="G1094" s="12" t="str">
        <f>IF(Table2[[#This Row],[Period]]&lt;=$B$6,Table2[[#This Row],[Total Payment]]-Table2[[#This Row],[Interest Payment]],"")</f>
        <v/>
      </c>
      <c r="H1094" s="12" t="str">
        <f>IF(Table2[[#This Row],[Period]]&lt;=$B$6,$B$8,"")</f>
        <v/>
      </c>
      <c r="I1094" s="12" t="str">
        <f>IF(Table2[[#This Row],[Period]]&lt;=$B$6,Table2[[#This Row],[Beginning Balance]]-Table2[[#This Row],[Principal Payment]],"")</f>
        <v/>
      </c>
    </row>
    <row r="1095" spans="4:9" x14ac:dyDescent="0.3">
      <c r="D1095" t="str">
        <f t="shared" si="17"/>
        <v/>
      </c>
      <c r="E1095" s="12" t="str">
        <f>IF(Table2[[#This Row],[Period]]&lt;=$B$6,IF(Table2[[#This Row],[Period]]=1,$B$4,I1094),"")</f>
        <v/>
      </c>
      <c r="F1095" s="12" t="str">
        <f>IF(Table2[[#This Row],[Period]]&lt;=$B$6,Table2[[#This Row],[Beginning Balance]]*$B$7,"")</f>
        <v/>
      </c>
      <c r="G1095" s="12" t="str">
        <f>IF(Table2[[#This Row],[Period]]&lt;=$B$6,Table2[[#This Row],[Total Payment]]-Table2[[#This Row],[Interest Payment]],"")</f>
        <v/>
      </c>
      <c r="H1095" s="12" t="str">
        <f>IF(Table2[[#This Row],[Period]]&lt;=$B$6,$B$8,"")</f>
        <v/>
      </c>
      <c r="I1095" s="12" t="str">
        <f>IF(Table2[[#This Row],[Period]]&lt;=$B$6,Table2[[#This Row],[Beginning Balance]]-Table2[[#This Row],[Principal Payment]],"")</f>
        <v/>
      </c>
    </row>
    <row r="1096" spans="4:9" x14ac:dyDescent="0.3">
      <c r="D1096" t="str">
        <f t="shared" si="17"/>
        <v/>
      </c>
      <c r="E1096" s="12" t="str">
        <f>IF(Table2[[#This Row],[Period]]&lt;=$B$6,IF(Table2[[#This Row],[Period]]=1,$B$4,I1095),"")</f>
        <v/>
      </c>
      <c r="F1096" s="12" t="str">
        <f>IF(Table2[[#This Row],[Period]]&lt;=$B$6,Table2[[#This Row],[Beginning Balance]]*$B$7,"")</f>
        <v/>
      </c>
      <c r="G1096" s="12" t="str">
        <f>IF(Table2[[#This Row],[Period]]&lt;=$B$6,Table2[[#This Row],[Total Payment]]-Table2[[#This Row],[Interest Payment]],"")</f>
        <v/>
      </c>
      <c r="H1096" s="12" t="str">
        <f>IF(Table2[[#This Row],[Period]]&lt;=$B$6,$B$8,"")</f>
        <v/>
      </c>
      <c r="I1096" s="12" t="str">
        <f>IF(Table2[[#This Row],[Period]]&lt;=$B$6,Table2[[#This Row],[Beginning Balance]]-Table2[[#This Row],[Principal Payment]],"")</f>
        <v/>
      </c>
    </row>
    <row r="1097" spans="4:9" x14ac:dyDescent="0.3">
      <c r="D1097" t="str">
        <f t="shared" si="17"/>
        <v/>
      </c>
      <c r="E1097" s="12" t="str">
        <f>IF(Table2[[#This Row],[Period]]&lt;=$B$6,IF(Table2[[#This Row],[Period]]=1,$B$4,I1096),"")</f>
        <v/>
      </c>
      <c r="F1097" s="12" t="str">
        <f>IF(Table2[[#This Row],[Period]]&lt;=$B$6,Table2[[#This Row],[Beginning Balance]]*$B$7,"")</f>
        <v/>
      </c>
      <c r="G1097" s="12" t="str">
        <f>IF(Table2[[#This Row],[Period]]&lt;=$B$6,Table2[[#This Row],[Total Payment]]-Table2[[#This Row],[Interest Payment]],"")</f>
        <v/>
      </c>
      <c r="H1097" s="12" t="str">
        <f>IF(Table2[[#This Row],[Period]]&lt;=$B$6,$B$8,"")</f>
        <v/>
      </c>
      <c r="I1097" s="12" t="str">
        <f>IF(Table2[[#This Row],[Period]]&lt;=$B$6,Table2[[#This Row],[Beginning Balance]]-Table2[[#This Row],[Principal Payment]],"")</f>
        <v/>
      </c>
    </row>
    <row r="1098" spans="4:9" x14ac:dyDescent="0.3">
      <c r="D1098" t="str">
        <f t="shared" si="17"/>
        <v/>
      </c>
      <c r="E1098" s="12" t="str">
        <f>IF(Table2[[#This Row],[Period]]&lt;=$B$6,IF(Table2[[#This Row],[Period]]=1,$B$4,I1097),"")</f>
        <v/>
      </c>
      <c r="F1098" s="12" t="str">
        <f>IF(Table2[[#This Row],[Period]]&lt;=$B$6,Table2[[#This Row],[Beginning Balance]]*$B$7,"")</f>
        <v/>
      </c>
      <c r="G1098" s="12" t="str">
        <f>IF(Table2[[#This Row],[Period]]&lt;=$B$6,Table2[[#This Row],[Total Payment]]-Table2[[#This Row],[Interest Payment]],"")</f>
        <v/>
      </c>
      <c r="H1098" s="12" t="str">
        <f>IF(Table2[[#This Row],[Period]]&lt;=$B$6,$B$8,"")</f>
        <v/>
      </c>
      <c r="I1098" s="12" t="str">
        <f>IF(Table2[[#This Row],[Period]]&lt;=$B$6,Table2[[#This Row],[Beginning Balance]]-Table2[[#This Row],[Principal Payment]],"")</f>
        <v/>
      </c>
    </row>
    <row r="1099" spans="4:9" x14ac:dyDescent="0.3">
      <c r="D1099" t="str">
        <f t="shared" si="17"/>
        <v/>
      </c>
      <c r="E1099" s="12" t="str">
        <f>IF(Table2[[#This Row],[Period]]&lt;=$B$6,IF(Table2[[#This Row],[Period]]=1,$B$4,I1098),"")</f>
        <v/>
      </c>
      <c r="F1099" s="12" t="str">
        <f>IF(Table2[[#This Row],[Period]]&lt;=$B$6,Table2[[#This Row],[Beginning Balance]]*$B$7,"")</f>
        <v/>
      </c>
      <c r="G1099" s="12" t="str">
        <f>IF(Table2[[#This Row],[Period]]&lt;=$B$6,Table2[[#This Row],[Total Payment]]-Table2[[#This Row],[Interest Payment]],"")</f>
        <v/>
      </c>
      <c r="H1099" s="12" t="str">
        <f>IF(Table2[[#This Row],[Period]]&lt;=$B$6,$B$8,"")</f>
        <v/>
      </c>
      <c r="I1099" s="12" t="str">
        <f>IF(Table2[[#This Row],[Period]]&lt;=$B$6,Table2[[#This Row],[Beginning Balance]]-Table2[[#This Row],[Principal Payment]],"")</f>
        <v/>
      </c>
    </row>
    <row r="1100" spans="4:9" x14ac:dyDescent="0.3">
      <c r="D1100" t="str">
        <f t="shared" si="17"/>
        <v/>
      </c>
      <c r="E1100" s="12" t="str">
        <f>IF(Table2[[#This Row],[Period]]&lt;=$B$6,IF(Table2[[#This Row],[Period]]=1,$B$4,I1099),"")</f>
        <v/>
      </c>
      <c r="F1100" s="12" t="str">
        <f>IF(Table2[[#This Row],[Period]]&lt;=$B$6,Table2[[#This Row],[Beginning Balance]]*$B$7,"")</f>
        <v/>
      </c>
      <c r="G1100" s="12" t="str">
        <f>IF(Table2[[#This Row],[Period]]&lt;=$B$6,Table2[[#This Row],[Total Payment]]-Table2[[#This Row],[Interest Payment]],"")</f>
        <v/>
      </c>
      <c r="H1100" s="12" t="str">
        <f>IF(Table2[[#This Row],[Period]]&lt;=$B$6,$B$8,"")</f>
        <v/>
      </c>
      <c r="I1100" s="12" t="str">
        <f>IF(Table2[[#This Row],[Period]]&lt;=$B$6,Table2[[#This Row],[Beginning Balance]]-Table2[[#This Row],[Principal Payment]],"")</f>
        <v/>
      </c>
    </row>
    <row r="1101" spans="4:9" x14ac:dyDescent="0.3">
      <c r="D1101" t="str">
        <f t="shared" si="17"/>
        <v/>
      </c>
      <c r="E1101" s="12" t="str">
        <f>IF(Table2[[#This Row],[Period]]&lt;=$B$6,IF(Table2[[#This Row],[Period]]=1,$B$4,I1100),"")</f>
        <v/>
      </c>
      <c r="F1101" s="12" t="str">
        <f>IF(Table2[[#This Row],[Period]]&lt;=$B$6,Table2[[#This Row],[Beginning Balance]]*$B$7,"")</f>
        <v/>
      </c>
      <c r="G1101" s="12" t="str">
        <f>IF(Table2[[#This Row],[Period]]&lt;=$B$6,Table2[[#This Row],[Total Payment]]-Table2[[#This Row],[Interest Payment]],"")</f>
        <v/>
      </c>
      <c r="H1101" s="12" t="str">
        <f>IF(Table2[[#This Row],[Period]]&lt;=$B$6,$B$8,"")</f>
        <v/>
      </c>
      <c r="I1101" s="12" t="str">
        <f>IF(Table2[[#This Row],[Period]]&lt;=$B$6,Table2[[#This Row],[Beginning Balance]]-Table2[[#This Row],[Principal Payment]],"")</f>
        <v/>
      </c>
    </row>
    <row r="1102" spans="4:9" x14ac:dyDescent="0.3">
      <c r="D1102" t="str">
        <f t="shared" si="17"/>
        <v/>
      </c>
      <c r="E1102" s="12" t="str">
        <f>IF(Table2[[#This Row],[Period]]&lt;=$B$6,IF(Table2[[#This Row],[Period]]=1,$B$4,I1101),"")</f>
        <v/>
      </c>
      <c r="F1102" s="12" t="str">
        <f>IF(Table2[[#This Row],[Period]]&lt;=$B$6,Table2[[#This Row],[Beginning Balance]]*$B$7,"")</f>
        <v/>
      </c>
      <c r="G1102" s="12" t="str">
        <f>IF(Table2[[#This Row],[Period]]&lt;=$B$6,Table2[[#This Row],[Total Payment]]-Table2[[#This Row],[Interest Payment]],"")</f>
        <v/>
      </c>
      <c r="H1102" s="12" t="str">
        <f>IF(Table2[[#This Row],[Period]]&lt;=$B$6,$B$8,"")</f>
        <v/>
      </c>
      <c r="I1102" s="12" t="str">
        <f>IF(Table2[[#This Row],[Period]]&lt;=$B$6,Table2[[#This Row],[Beginning Balance]]-Table2[[#This Row],[Principal Payment]],"")</f>
        <v/>
      </c>
    </row>
    <row r="1103" spans="4:9" x14ac:dyDescent="0.3">
      <c r="D1103" t="str">
        <f t="shared" si="17"/>
        <v/>
      </c>
      <c r="E1103" s="12" t="str">
        <f>IF(Table2[[#This Row],[Period]]&lt;=$B$6,IF(Table2[[#This Row],[Period]]=1,$B$4,I1102),"")</f>
        <v/>
      </c>
      <c r="F1103" s="12" t="str">
        <f>IF(Table2[[#This Row],[Period]]&lt;=$B$6,Table2[[#This Row],[Beginning Balance]]*$B$7,"")</f>
        <v/>
      </c>
      <c r="G1103" s="12" t="str">
        <f>IF(Table2[[#This Row],[Period]]&lt;=$B$6,Table2[[#This Row],[Total Payment]]-Table2[[#This Row],[Interest Payment]],"")</f>
        <v/>
      </c>
      <c r="H1103" s="12" t="str">
        <f>IF(Table2[[#This Row],[Period]]&lt;=$B$6,$B$8,"")</f>
        <v/>
      </c>
      <c r="I1103" s="12" t="str">
        <f>IF(Table2[[#This Row],[Period]]&lt;=$B$6,Table2[[#This Row],[Beginning Balance]]-Table2[[#This Row],[Principal Payment]],"")</f>
        <v/>
      </c>
    </row>
    <row r="1104" spans="4:9" x14ac:dyDescent="0.3">
      <c r="D1104" t="str">
        <f t="shared" si="17"/>
        <v/>
      </c>
      <c r="E1104" s="12" t="str">
        <f>IF(Table2[[#This Row],[Period]]&lt;=$B$6,IF(Table2[[#This Row],[Period]]=1,$B$4,I1103),"")</f>
        <v/>
      </c>
      <c r="F1104" s="12" t="str">
        <f>IF(Table2[[#This Row],[Period]]&lt;=$B$6,Table2[[#This Row],[Beginning Balance]]*$B$7,"")</f>
        <v/>
      </c>
      <c r="G1104" s="12" t="str">
        <f>IF(Table2[[#This Row],[Period]]&lt;=$B$6,Table2[[#This Row],[Total Payment]]-Table2[[#This Row],[Interest Payment]],"")</f>
        <v/>
      </c>
      <c r="H1104" s="12" t="str">
        <f>IF(Table2[[#This Row],[Period]]&lt;=$B$6,$B$8,"")</f>
        <v/>
      </c>
      <c r="I1104" s="12" t="str">
        <f>IF(Table2[[#This Row],[Period]]&lt;=$B$6,Table2[[#This Row],[Beginning Balance]]-Table2[[#This Row],[Principal Payment]],"")</f>
        <v/>
      </c>
    </row>
    <row r="1105" spans="4:9" x14ac:dyDescent="0.3">
      <c r="D1105" t="str">
        <f t="shared" si="17"/>
        <v/>
      </c>
      <c r="E1105" s="12" t="str">
        <f>IF(Table2[[#This Row],[Period]]&lt;=$B$6,IF(Table2[[#This Row],[Period]]=1,$B$4,I1104),"")</f>
        <v/>
      </c>
      <c r="F1105" s="12" t="str">
        <f>IF(Table2[[#This Row],[Period]]&lt;=$B$6,Table2[[#This Row],[Beginning Balance]]*$B$7,"")</f>
        <v/>
      </c>
      <c r="G1105" s="12" t="str">
        <f>IF(Table2[[#This Row],[Period]]&lt;=$B$6,Table2[[#This Row],[Total Payment]]-Table2[[#This Row],[Interest Payment]],"")</f>
        <v/>
      </c>
      <c r="H1105" s="12" t="str">
        <f>IF(Table2[[#This Row],[Period]]&lt;=$B$6,$B$8,"")</f>
        <v/>
      </c>
      <c r="I1105" s="12" t="str">
        <f>IF(Table2[[#This Row],[Period]]&lt;=$B$6,Table2[[#This Row],[Beginning Balance]]-Table2[[#This Row],[Principal Payment]],"")</f>
        <v/>
      </c>
    </row>
    <row r="1106" spans="4:9" x14ac:dyDescent="0.3">
      <c r="D1106" t="str">
        <f t="shared" si="17"/>
        <v/>
      </c>
      <c r="E1106" s="12" t="str">
        <f>IF(Table2[[#This Row],[Period]]&lt;=$B$6,IF(Table2[[#This Row],[Period]]=1,$B$4,I1105),"")</f>
        <v/>
      </c>
      <c r="F1106" s="12" t="str">
        <f>IF(Table2[[#This Row],[Period]]&lt;=$B$6,Table2[[#This Row],[Beginning Balance]]*$B$7,"")</f>
        <v/>
      </c>
      <c r="G1106" s="12" t="str">
        <f>IF(Table2[[#This Row],[Period]]&lt;=$B$6,Table2[[#This Row],[Total Payment]]-Table2[[#This Row],[Interest Payment]],"")</f>
        <v/>
      </c>
      <c r="H1106" s="12" t="str">
        <f>IF(Table2[[#This Row],[Period]]&lt;=$B$6,$B$8,"")</f>
        <v/>
      </c>
      <c r="I1106" s="12" t="str">
        <f>IF(Table2[[#This Row],[Period]]&lt;=$B$6,Table2[[#This Row],[Beginning Balance]]-Table2[[#This Row],[Principal Payment]],"")</f>
        <v/>
      </c>
    </row>
    <row r="1107" spans="4:9" x14ac:dyDescent="0.3">
      <c r="D1107" t="str">
        <f t="shared" si="17"/>
        <v/>
      </c>
      <c r="E1107" s="12" t="str">
        <f>IF(Table2[[#This Row],[Period]]&lt;=$B$6,IF(Table2[[#This Row],[Period]]=1,$B$4,I1106),"")</f>
        <v/>
      </c>
      <c r="F1107" s="12" t="str">
        <f>IF(Table2[[#This Row],[Period]]&lt;=$B$6,Table2[[#This Row],[Beginning Balance]]*$B$7,"")</f>
        <v/>
      </c>
      <c r="G1107" s="12" t="str">
        <f>IF(Table2[[#This Row],[Period]]&lt;=$B$6,Table2[[#This Row],[Total Payment]]-Table2[[#This Row],[Interest Payment]],"")</f>
        <v/>
      </c>
      <c r="H1107" s="12" t="str">
        <f>IF(Table2[[#This Row],[Period]]&lt;=$B$6,$B$8,"")</f>
        <v/>
      </c>
      <c r="I1107" s="12" t="str">
        <f>IF(Table2[[#This Row],[Period]]&lt;=$B$6,Table2[[#This Row],[Beginning Balance]]-Table2[[#This Row],[Principal Payment]],"")</f>
        <v/>
      </c>
    </row>
    <row r="1108" spans="4:9" x14ac:dyDescent="0.3">
      <c r="D1108" t="str">
        <f t="shared" si="17"/>
        <v/>
      </c>
      <c r="E1108" s="12" t="str">
        <f>IF(Table2[[#This Row],[Period]]&lt;=$B$6,IF(Table2[[#This Row],[Period]]=1,$B$4,I1107),"")</f>
        <v/>
      </c>
      <c r="F1108" s="12" t="str">
        <f>IF(Table2[[#This Row],[Period]]&lt;=$B$6,Table2[[#This Row],[Beginning Balance]]*$B$7,"")</f>
        <v/>
      </c>
      <c r="G1108" s="12" t="str">
        <f>IF(Table2[[#This Row],[Period]]&lt;=$B$6,Table2[[#This Row],[Total Payment]]-Table2[[#This Row],[Interest Payment]],"")</f>
        <v/>
      </c>
      <c r="H1108" s="12" t="str">
        <f>IF(Table2[[#This Row],[Period]]&lt;=$B$6,$B$8,"")</f>
        <v/>
      </c>
      <c r="I1108" s="12" t="str">
        <f>IF(Table2[[#This Row],[Period]]&lt;=$B$6,Table2[[#This Row],[Beginning Balance]]-Table2[[#This Row],[Principal Payment]],"")</f>
        <v/>
      </c>
    </row>
    <row r="1109" spans="4:9" x14ac:dyDescent="0.3">
      <c r="D1109" t="str">
        <f t="shared" si="17"/>
        <v/>
      </c>
      <c r="E1109" s="12" t="str">
        <f>IF(Table2[[#This Row],[Period]]&lt;=$B$6,IF(Table2[[#This Row],[Period]]=1,$B$4,I1108),"")</f>
        <v/>
      </c>
      <c r="F1109" s="12" t="str">
        <f>IF(Table2[[#This Row],[Period]]&lt;=$B$6,Table2[[#This Row],[Beginning Balance]]*$B$7,"")</f>
        <v/>
      </c>
      <c r="G1109" s="12" t="str">
        <f>IF(Table2[[#This Row],[Period]]&lt;=$B$6,Table2[[#This Row],[Total Payment]]-Table2[[#This Row],[Interest Payment]],"")</f>
        <v/>
      </c>
      <c r="H1109" s="12" t="str">
        <f>IF(Table2[[#This Row],[Period]]&lt;=$B$6,$B$8,"")</f>
        <v/>
      </c>
      <c r="I1109" s="12" t="str">
        <f>IF(Table2[[#This Row],[Period]]&lt;=$B$6,Table2[[#This Row],[Beginning Balance]]-Table2[[#This Row],[Principal Payment]],"")</f>
        <v/>
      </c>
    </row>
    <row r="1110" spans="4:9" x14ac:dyDescent="0.3">
      <c r="D1110" t="str">
        <f t="shared" si="17"/>
        <v/>
      </c>
      <c r="E1110" s="12" t="str">
        <f>IF(Table2[[#This Row],[Period]]&lt;=$B$6,IF(Table2[[#This Row],[Period]]=1,$B$4,I1109),"")</f>
        <v/>
      </c>
      <c r="F1110" s="12" t="str">
        <f>IF(Table2[[#This Row],[Period]]&lt;=$B$6,Table2[[#This Row],[Beginning Balance]]*$B$7,"")</f>
        <v/>
      </c>
      <c r="G1110" s="12" t="str">
        <f>IF(Table2[[#This Row],[Period]]&lt;=$B$6,Table2[[#This Row],[Total Payment]]-Table2[[#This Row],[Interest Payment]],"")</f>
        <v/>
      </c>
      <c r="H1110" s="12" t="str">
        <f>IF(Table2[[#This Row],[Period]]&lt;=$B$6,$B$8,"")</f>
        <v/>
      </c>
      <c r="I1110" s="12" t="str">
        <f>IF(Table2[[#This Row],[Period]]&lt;=$B$6,Table2[[#This Row],[Beginning Balance]]-Table2[[#This Row],[Principal Payment]],"")</f>
        <v/>
      </c>
    </row>
    <row r="1111" spans="4:9" x14ac:dyDescent="0.3">
      <c r="D1111" t="str">
        <f t="shared" si="17"/>
        <v/>
      </c>
      <c r="E1111" s="12" t="str">
        <f>IF(Table2[[#This Row],[Period]]&lt;=$B$6,IF(Table2[[#This Row],[Period]]=1,$B$4,I1110),"")</f>
        <v/>
      </c>
      <c r="F1111" s="12" t="str">
        <f>IF(Table2[[#This Row],[Period]]&lt;=$B$6,Table2[[#This Row],[Beginning Balance]]*$B$7,"")</f>
        <v/>
      </c>
      <c r="G1111" s="12" t="str">
        <f>IF(Table2[[#This Row],[Period]]&lt;=$B$6,Table2[[#This Row],[Total Payment]]-Table2[[#This Row],[Interest Payment]],"")</f>
        <v/>
      </c>
      <c r="H1111" s="12" t="str">
        <f>IF(Table2[[#This Row],[Period]]&lt;=$B$6,$B$8,"")</f>
        <v/>
      </c>
      <c r="I1111" s="12" t="str">
        <f>IF(Table2[[#This Row],[Period]]&lt;=$B$6,Table2[[#This Row],[Beginning Balance]]-Table2[[#This Row],[Principal Payment]],"")</f>
        <v/>
      </c>
    </row>
    <row r="1112" spans="4:9" x14ac:dyDescent="0.3">
      <c r="D1112" t="str">
        <f t="shared" si="17"/>
        <v/>
      </c>
      <c r="E1112" s="12" t="str">
        <f>IF(Table2[[#This Row],[Period]]&lt;=$B$6,IF(Table2[[#This Row],[Period]]=1,$B$4,I1111),"")</f>
        <v/>
      </c>
      <c r="F1112" s="12" t="str">
        <f>IF(Table2[[#This Row],[Period]]&lt;=$B$6,Table2[[#This Row],[Beginning Balance]]*$B$7,"")</f>
        <v/>
      </c>
      <c r="G1112" s="12" t="str">
        <f>IF(Table2[[#This Row],[Period]]&lt;=$B$6,Table2[[#This Row],[Total Payment]]-Table2[[#This Row],[Interest Payment]],"")</f>
        <v/>
      </c>
      <c r="H1112" s="12" t="str">
        <f>IF(Table2[[#This Row],[Period]]&lt;=$B$6,$B$8,"")</f>
        <v/>
      </c>
      <c r="I1112" s="12" t="str">
        <f>IF(Table2[[#This Row],[Period]]&lt;=$B$6,Table2[[#This Row],[Beginning Balance]]-Table2[[#This Row],[Principal Payment]],"")</f>
        <v/>
      </c>
    </row>
    <row r="1113" spans="4:9" x14ac:dyDescent="0.3">
      <c r="D1113" t="str">
        <f t="shared" si="17"/>
        <v/>
      </c>
      <c r="E1113" s="12" t="str">
        <f>IF(Table2[[#This Row],[Period]]&lt;=$B$6,IF(Table2[[#This Row],[Period]]=1,$B$4,I1112),"")</f>
        <v/>
      </c>
      <c r="F1113" s="12" t="str">
        <f>IF(Table2[[#This Row],[Period]]&lt;=$B$6,Table2[[#This Row],[Beginning Balance]]*$B$7,"")</f>
        <v/>
      </c>
      <c r="G1113" s="12" t="str">
        <f>IF(Table2[[#This Row],[Period]]&lt;=$B$6,Table2[[#This Row],[Total Payment]]-Table2[[#This Row],[Interest Payment]],"")</f>
        <v/>
      </c>
      <c r="H1113" s="12" t="str">
        <f>IF(Table2[[#This Row],[Period]]&lt;=$B$6,$B$8,"")</f>
        <v/>
      </c>
      <c r="I1113" s="12" t="str">
        <f>IF(Table2[[#This Row],[Period]]&lt;=$B$6,Table2[[#This Row],[Beginning Balance]]-Table2[[#This Row],[Principal Payment]],"")</f>
        <v/>
      </c>
    </row>
    <row r="1114" spans="4:9" x14ac:dyDescent="0.3">
      <c r="D1114" t="str">
        <f t="shared" si="17"/>
        <v/>
      </c>
      <c r="E1114" s="12" t="str">
        <f>IF(Table2[[#This Row],[Period]]&lt;=$B$6,IF(Table2[[#This Row],[Period]]=1,$B$4,I1113),"")</f>
        <v/>
      </c>
      <c r="F1114" s="12" t="str">
        <f>IF(Table2[[#This Row],[Period]]&lt;=$B$6,Table2[[#This Row],[Beginning Balance]]*$B$7,"")</f>
        <v/>
      </c>
      <c r="G1114" s="12" t="str">
        <f>IF(Table2[[#This Row],[Period]]&lt;=$B$6,Table2[[#This Row],[Total Payment]]-Table2[[#This Row],[Interest Payment]],"")</f>
        <v/>
      </c>
      <c r="H1114" s="12" t="str">
        <f>IF(Table2[[#This Row],[Period]]&lt;=$B$6,$B$8,"")</f>
        <v/>
      </c>
      <c r="I1114" s="12" t="str">
        <f>IF(Table2[[#This Row],[Period]]&lt;=$B$6,Table2[[#This Row],[Beginning Balance]]-Table2[[#This Row],[Principal Payment]],"")</f>
        <v/>
      </c>
    </row>
    <row r="1115" spans="4:9" x14ac:dyDescent="0.3">
      <c r="D1115" t="str">
        <f t="shared" si="17"/>
        <v/>
      </c>
      <c r="E1115" s="12" t="str">
        <f>IF(Table2[[#This Row],[Period]]&lt;=$B$6,IF(Table2[[#This Row],[Period]]=1,$B$4,I1114),"")</f>
        <v/>
      </c>
      <c r="F1115" s="12" t="str">
        <f>IF(Table2[[#This Row],[Period]]&lt;=$B$6,Table2[[#This Row],[Beginning Balance]]*$B$7,"")</f>
        <v/>
      </c>
      <c r="G1115" s="12" t="str">
        <f>IF(Table2[[#This Row],[Period]]&lt;=$B$6,Table2[[#This Row],[Total Payment]]-Table2[[#This Row],[Interest Payment]],"")</f>
        <v/>
      </c>
      <c r="H1115" s="12" t="str">
        <f>IF(Table2[[#This Row],[Period]]&lt;=$B$6,$B$8,"")</f>
        <v/>
      </c>
      <c r="I1115" s="12" t="str">
        <f>IF(Table2[[#This Row],[Period]]&lt;=$B$6,Table2[[#This Row],[Beginning Balance]]-Table2[[#This Row],[Principal Payment]],"")</f>
        <v/>
      </c>
    </row>
    <row r="1116" spans="4:9" x14ac:dyDescent="0.3">
      <c r="D1116" t="str">
        <f t="shared" si="17"/>
        <v/>
      </c>
      <c r="E1116" s="12" t="str">
        <f>IF(Table2[[#This Row],[Period]]&lt;=$B$6,IF(Table2[[#This Row],[Period]]=1,$B$4,I1115),"")</f>
        <v/>
      </c>
      <c r="F1116" s="12" t="str">
        <f>IF(Table2[[#This Row],[Period]]&lt;=$B$6,Table2[[#This Row],[Beginning Balance]]*$B$7,"")</f>
        <v/>
      </c>
      <c r="G1116" s="12" t="str">
        <f>IF(Table2[[#This Row],[Period]]&lt;=$B$6,Table2[[#This Row],[Total Payment]]-Table2[[#This Row],[Interest Payment]],"")</f>
        <v/>
      </c>
      <c r="H1116" s="12" t="str">
        <f>IF(Table2[[#This Row],[Period]]&lt;=$B$6,$B$8,"")</f>
        <v/>
      </c>
      <c r="I1116" s="12" t="str">
        <f>IF(Table2[[#This Row],[Period]]&lt;=$B$6,Table2[[#This Row],[Beginning Balance]]-Table2[[#This Row],[Principal Payment]],"")</f>
        <v/>
      </c>
    </row>
    <row r="1117" spans="4:9" x14ac:dyDescent="0.3">
      <c r="D1117" t="str">
        <f t="shared" si="17"/>
        <v/>
      </c>
      <c r="E1117" s="12" t="str">
        <f>IF(Table2[[#This Row],[Period]]&lt;=$B$6,IF(Table2[[#This Row],[Period]]=1,$B$4,I1116),"")</f>
        <v/>
      </c>
      <c r="F1117" s="12" t="str">
        <f>IF(Table2[[#This Row],[Period]]&lt;=$B$6,Table2[[#This Row],[Beginning Balance]]*$B$7,"")</f>
        <v/>
      </c>
      <c r="G1117" s="12" t="str">
        <f>IF(Table2[[#This Row],[Period]]&lt;=$B$6,Table2[[#This Row],[Total Payment]]-Table2[[#This Row],[Interest Payment]],"")</f>
        <v/>
      </c>
      <c r="H1117" s="12" t="str">
        <f>IF(Table2[[#This Row],[Period]]&lt;=$B$6,$B$8,"")</f>
        <v/>
      </c>
      <c r="I1117" s="12" t="str">
        <f>IF(Table2[[#This Row],[Period]]&lt;=$B$6,Table2[[#This Row],[Beginning Balance]]-Table2[[#This Row],[Principal Payment]],"")</f>
        <v/>
      </c>
    </row>
    <row r="1118" spans="4:9" x14ac:dyDescent="0.3">
      <c r="D1118" t="str">
        <f t="shared" si="17"/>
        <v/>
      </c>
      <c r="E1118" s="12" t="str">
        <f>IF(Table2[[#This Row],[Period]]&lt;=$B$6,IF(Table2[[#This Row],[Period]]=1,$B$4,I1117),"")</f>
        <v/>
      </c>
      <c r="F1118" s="12" t="str">
        <f>IF(Table2[[#This Row],[Period]]&lt;=$B$6,Table2[[#This Row],[Beginning Balance]]*$B$7,"")</f>
        <v/>
      </c>
      <c r="G1118" s="12" t="str">
        <f>IF(Table2[[#This Row],[Period]]&lt;=$B$6,Table2[[#This Row],[Total Payment]]-Table2[[#This Row],[Interest Payment]],"")</f>
        <v/>
      </c>
      <c r="H1118" s="12" t="str">
        <f>IF(Table2[[#This Row],[Period]]&lt;=$B$6,$B$8,"")</f>
        <v/>
      </c>
      <c r="I1118" s="12" t="str">
        <f>IF(Table2[[#This Row],[Period]]&lt;=$B$6,Table2[[#This Row],[Beginning Balance]]-Table2[[#This Row],[Principal Payment]],"")</f>
        <v/>
      </c>
    </row>
    <row r="1119" spans="4:9" x14ac:dyDescent="0.3">
      <c r="D1119" t="str">
        <f t="shared" si="17"/>
        <v/>
      </c>
      <c r="E1119" s="12" t="str">
        <f>IF(Table2[[#This Row],[Period]]&lt;=$B$6,IF(Table2[[#This Row],[Period]]=1,$B$4,I1118),"")</f>
        <v/>
      </c>
      <c r="F1119" s="12" t="str">
        <f>IF(Table2[[#This Row],[Period]]&lt;=$B$6,Table2[[#This Row],[Beginning Balance]]*$B$7,"")</f>
        <v/>
      </c>
      <c r="G1119" s="12" t="str">
        <f>IF(Table2[[#This Row],[Period]]&lt;=$B$6,Table2[[#This Row],[Total Payment]]-Table2[[#This Row],[Interest Payment]],"")</f>
        <v/>
      </c>
      <c r="H1119" s="12" t="str">
        <f>IF(Table2[[#This Row],[Period]]&lt;=$B$6,$B$8,"")</f>
        <v/>
      </c>
      <c r="I1119" s="12" t="str">
        <f>IF(Table2[[#This Row],[Period]]&lt;=$B$6,Table2[[#This Row],[Beginning Balance]]-Table2[[#This Row],[Principal Payment]],"")</f>
        <v/>
      </c>
    </row>
    <row r="1120" spans="4:9" x14ac:dyDescent="0.3">
      <c r="D1120" t="str">
        <f t="shared" si="17"/>
        <v/>
      </c>
      <c r="E1120" s="12" t="str">
        <f>IF(Table2[[#This Row],[Period]]&lt;=$B$6,IF(Table2[[#This Row],[Period]]=1,$B$4,I1119),"")</f>
        <v/>
      </c>
      <c r="F1120" s="12" t="str">
        <f>IF(Table2[[#This Row],[Period]]&lt;=$B$6,Table2[[#This Row],[Beginning Balance]]*$B$7,"")</f>
        <v/>
      </c>
      <c r="G1120" s="12" t="str">
        <f>IF(Table2[[#This Row],[Period]]&lt;=$B$6,Table2[[#This Row],[Total Payment]]-Table2[[#This Row],[Interest Payment]],"")</f>
        <v/>
      </c>
      <c r="H1120" s="12" t="str">
        <f>IF(Table2[[#This Row],[Period]]&lt;=$B$6,$B$8,"")</f>
        <v/>
      </c>
      <c r="I1120" s="12" t="str">
        <f>IF(Table2[[#This Row],[Period]]&lt;=$B$6,Table2[[#This Row],[Beginning Balance]]-Table2[[#This Row],[Principal Payment]],"")</f>
        <v/>
      </c>
    </row>
    <row r="1121" spans="4:9" x14ac:dyDescent="0.3">
      <c r="D1121" t="str">
        <f t="shared" si="17"/>
        <v/>
      </c>
      <c r="E1121" s="12" t="str">
        <f>IF(Table2[[#This Row],[Period]]&lt;=$B$6,IF(Table2[[#This Row],[Period]]=1,$B$4,I1120),"")</f>
        <v/>
      </c>
      <c r="F1121" s="12" t="str">
        <f>IF(Table2[[#This Row],[Period]]&lt;=$B$6,Table2[[#This Row],[Beginning Balance]]*$B$7,"")</f>
        <v/>
      </c>
      <c r="G1121" s="12" t="str">
        <f>IF(Table2[[#This Row],[Period]]&lt;=$B$6,Table2[[#This Row],[Total Payment]]-Table2[[#This Row],[Interest Payment]],"")</f>
        <v/>
      </c>
      <c r="H1121" s="12" t="str">
        <f>IF(Table2[[#This Row],[Period]]&lt;=$B$6,$B$8,"")</f>
        <v/>
      </c>
      <c r="I1121" s="12" t="str">
        <f>IF(Table2[[#This Row],[Period]]&lt;=$B$6,Table2[[#This Row],[Beginning Balance]]-Table2[[#This Row],[Principal Payment]],"")</f>
        <v/>
      </c>
    </row>
    <row r="1122" spans="4:9" x14ac:dyDescent="0.3">
      <c r="D1122" t="str">
        <f t="shared" si="17"/>
        <v/>
      </c>
      <c r="E1122" s="12" t="str">
        <f>IF(Table2[[#This Row],[Period]]&lt;=$B$6,IF(Table2[[#This Row],[Period]]=1,$B$4,I1121),"")</f>
        <v/>
      </c>
      <c r="F1122" s="12" t="str">
        <f>IF(Table2[[#This Row],[Period]]&lt;=$B$6,Table2[[#This Row],[Beginning Balance]]*$B$7,"")</f>
        <v/>
      </c>
      <c r="G1122" s="12" t="str">
        <f>IF(Table2[[#This Row],[Period]]&lt;=$B$6,Table2[[#This Row],[Total Payment]]-Table2[[#This Row],[Interest Payment]],"")</f>
        <v/>
      </c>
      <c r="H1122" s="12" t="str">
        <f>IF(Table2[[#This Row],[Period]]&lt;=$B$6,$B$8,"")</f>
        <v/>
      </c>
      <c r="I1122" s="12" t="str">
        <f>IF(Table2[[#This Row],[Period]]&lt;=$B$6,Table2[[#This Row],[Beginning Balance]]-Table2[[#This Row],[Principal Payment]],"")</f>
        <v/>
      </c>
    </row>
    <row r="1123" spans="4:9" x14ac:dyDescent="0.3">
      <c r="D1123" t="str">
        <f t="shared" si="17"/>
        <v/>
      </c>
      <c r="E1123" s="12" t="str">
        <f>IF(Table2[[#This Row],[Period]]&lt;=$B$6,IF(Table2[[#This Row],[Period]]=1,$B$4,I1122),"")</f>
        <v/>
      </c>
      <c r="F1123" s="12" t="str">
        <f>IF(Table2[[#This Row],[Period]]&lt;=$B$6,Table2[[#This Row],[Beginning Balance]]*$B$7,"")</f>
        <v/>
      </c>
      <c r="G1123" s="12" t="str">
        <f>IF(Table2[[#This Row],[Period]]&lt;=$B$6,Table2[[#This Row],[Total Payment]]-Table2[[#This Row],[Interest Payment]],"")</f>
        <v/>
      </c>
      <c r="H1123" s="12" t="str">
        <f>IF(Table2[[#This Row],[Period]]&lt;=$B$6,$B$8,"")</f>
        <v/>
      </c>
      <c r="I1123" s="12" t="str">
        <f>IF(Table2[[#This Row],[Period]]&lt;=$B$6,Table2[[#This Row],[Beginning Balance]]-Table2[[#This Row],[Principal Payment]],"")</f>
        <v/>
      </c>
    </row>
    <row r="1124" spans="4:9" x14ac:dyDescent="0.3">
      <c r="D1124" t="str">
        <f t="shared" si="17"/>
        <v/>
      </c>
      <c r="E1124" s="12" t="str">
        <f>IF(Table2[[#This Row],[Period]]&lt;=$B$6,IF(Table2[[#This Row],[Period]]=1,$B$4,I1123),"")</f>
        <v/>
      </c>
      <c r="F1124" s="12" t="str">
        <f>IF(Table2[[#This Row],[Period]]&lt;=$B$6,Table2[[#This Row],[Beginning Balance]]*$B$7,"")</f>
        <v/>
      </c>
      <c r="G1124" s="12" t="str">
        <f>IF(Table2[[#This Row],[Period]]&lt;=$B$6,Table2[[#This Row],[Total Payment]]-Table2[[#This Row],[Interest Payment]],"")</f>
        <v/>
      </c>
      <c r="H1124" s="12" t="str">
        <f>IF(Table2[[#This Row],[Period]]&lt;=$B$6,$B$8,"")</f>
        <v/>
      </c>
      <c r="I1124" s="12" t="str">
        <f>IF(Table2[[#This Row],[Period]]&lt;=$B$6,Table2[[#This Row],[Beginning Balance]]-Table2[[#This Row],[Principal Payment]],"")</f>
        <v/>
      </c>
    </row>
    <row r="1125" spans="4:9" x14ac:dyDescent="0.3">
      <c r="D1125" t="str">
        <f t="shared" si="17"/>
        <v/>
      </c>
      <c r="E1125" s="12" t="str">
        <f>IF(Table2[[#This Row],[Period]]&lt;=$B$6,IF(Table2[[#This Row],[Period]]=1,$B$4,I1124),"")</f>
        <v/>
      </c>
      <c r="F1125" s="12" t="str">
        <f>IF(Table2[[#This Row],[Period]]&lt;=$B$6,Table2[[#This Row],[Beginning Balance]]*$B$7,"")</f>
        <v/>
      </c>
      <c r="G1125" s="12" t="str">
        <f>IF(Table2[[#This Row],[Period]]&lt;=$B$6,Table2[[#This Row],[Total Payment]]-Table2[[#This Row],[Interest Payment]],"")</f>
        <v/>
      </c>
      <c r="H1125" s="12" t="str">
        <f>IF(Table2[[#This Row],[Period]]&lt;=$B$6,$B$8,"")</f>
        <v/>
      </c>
      <c r="I1125" s="12" t="str">
        <f>IF(Table2[[#This Row],[Period]]&lt;=$B$6,Table2[[#This Row],[Beginning Balance]]-Table2[[#This Row],[Principal Payment]],"")</f>
        <v/>
      </c>
    </row>
    <row r="1126" spans="4:9" x14ac:dyDescent="0.3">
      <c r="D1126" t="str">
        <f t="shared" si="17"/>
        <v/>
      </c>
      <c r="E1126" s="12" t="str">
        <f>IF(Table2[[#This Row],[Period]]&lt;=$B$6,IF(Table2[[#This Row],[Period]]=1,$B$4,I1125),"")</f>
        <v/>
      </c>
      <c r="F1126" s="12" t="str">
        <f>IF(Table2[[#This Row],[Period]]&lt;=$B$6,Table2[[#This Row],[Beginning Balance]]*$B$7,"")</f>
        <v/>
      </c>
      <c r="G1126" s="12" t="str">
        <f>IF(Table2[[#This Row],[Period]]&lt;=$B$6,Table2[[#This Row],[Total Payment]]-Table2[[#This Row],[Interest Payment]],"")</f>
        <v/>
      </c>
      <c r="H1126" s="12" t="str">
        <f>IF(Table2[[#This Row],[Period]]&lt;=$B$6,$B$8,"")</f>
        <v/>
      </c>
      <c r="I1126" s="12" t="str">
        <f>IF(Table2[[#This Row],[Period]]&lt;=$B$6,Table2[[#This Row],[Beginning Balance]]-Table2[[#This Row],[Principal Payment]],"")</f>
        <v/>
      </c>
    </row>
    <row r="1127" spans="4:9" x14ac:dyDescent="0.3">
      <c r="D1127" t="str">
        <f t="shared" si="17"/>
        <v/>
      </c>
      <c r="E1127" s="12" t="str">
        <f>IF(Table2[[#This Row],[Period]]&lt;=$B$6,IF(Table2[[#This Row],[Period]]=1,$B$4,I1126),"")</f>
        <v/>
      </c>
      <c r="F1127" s="12" t="str">
        <f>IF(Table2[[#This Row],[Period]]&lt;=$B$6,Table2[[#This Row],[Beginning Balance]]*$B$7,"")</f>
        <v/>
      </c>
      <c r="G1127" s="12" t="str">
        <f>IF(Table2[[#This Row],[Period]]&lt;=$B$6,Table2[[#This Row],[Total Payment]]-Table2[[#This Row],[Interest Payment]],"")</f>
        <v/>
      </c>
      <c r="H1127" s="12" t="str">
        <f>IF(Table2[[#This Row],[Period]]&lt;=$B$6,$B$8,"")</f>
        <v/>
      </c>
      <c r="I1127" s="12" t="str">
        <f>IF(Table2[[#This Row],[Period]]&lt;=$B$6,Table2[[#This Row],[Beginning Balance]]-Table2[[#This Row],[Principal Payment]],"")</f>
        <v/>
      </c>
    </row>
    <row r="1128" spans="4:9" x14ac:dyDescent="0.3">
      <c r="D1128" t="str">
        <f t="shared" si="17"/>
        <v/>
      </c>
      <c r="E1128" s="12" t="str">
        <f>IF(Table2[[#This Row],[Period]]&lt;=$B$6,IF(Table2[[#This Row],[Period]]=1,$B$4,I1127),"")</f>
        <v/>
      </c>
      <c r="F1128" s="12" t="str">
        <f>IF(Table2[[#This Row],[Period]]&lt;=$B$6,Table2[[#This Row],[Beginning Balance]]*$B$7,"")</f>
        <v/>
      </c>
      <c r="G1128" s="12" t="str">
        <f>IF(Table2[[#This Row],[Period]]&lt;=$B$6,Table2[[#This Row],[Total Payment]]-Table2[[#This Row],[Interest Payment]],"")</f>
        <v/>
      </c>
      <c r="H1128" s="12" t="str">
        <f>IF(Table2[[#This Row],[Period]]&lt;=$B$6,$B$8,"")</f>
        <v/>
      </c>
      <c r="I1128" s="12" t="str">
        <f>IF(Table2[[#This Row],[Period]]&lt;=$B$6,Table2[[#This Row],[Beginning Balance]]-Table2[[#This Row],[Principal Payment]],"")</f>
        <v/>
      </c>
    </row>
    <row r="1129" spans="4:9" x14ac:dyDescent="0.3">
      <c r="D1129" t="str">
        <f t="shared" si="17"/>
        <v/>
      </c>
      <c r="E1129" s="12" t="str">
        <f>IF(Table2[[#This Row],[Period]]&lt;=$B$6,IF(Table2[[#This Row],[Period]]=1,$B$4,I1128),"")</f>
        <v/>
      </c>
      <c r="F1129" s="12" t="str">
        <f>IF(Table2[[#This Row],[Period]]&lt;=$B$6,Table2[[#This Row],[Beginning Balance]]*$B$7,"")</f>
        <v/>
      </c>
      <c r="G1129" s="12" t="str">
        <f>IF(Table2[[#This Row],[Period]]&lt;=$B$6,Table2[[#This Row],[Total Payment]]-Table2[[#This Row],[Interest Payment]],"")</f>
        <v/>
      </c>
      <c r="H1129" s="12" t="str">
        <f>IF(Table2[[#This Row],[Period]]&lt;=$B$6,$B$8,"")</f>
        <v/>
      </c>
      <c r="I1129" s="12" t="str">
        <f>IF(Table2[[#This Row],[Period]]&lt;=$B$6,Table2[[#This Row],[Beginning Balance]]-Table2[[#This Row],[Principal Payment]],"")</f>
        <v/>
      </c>
    </row>
    <row r="1130" spans="4:9" x14ac:dyDescent="0.3">
      <c r="D1130" t="str">
        <f t="shared" si="17"/>
        <v/>
      </c>
      <c r="E1130" s="12" t="str">
        <f>IF(Table2[[#This Row],[Period]]&lt;=$B$6,IF(Table2[[#This Row],[Period]]=1,$B$4,I1129),"")</f>
        <v/>
      </c>
      <c r="F1130" s="12" t="str">
        <f>IF(Table2[[#This Row],[Period]]&lt;=$B$6,Table2[[#This Row],[Beginning Balance]]*$B$7,"")</f>
        <v/>
      </c>
      <c r="G1130" s="12" t="str">
        <f>IF(Table2[[#This Row],[Period]]&lt;=$B$6,Table2[[#This Row],[Total Payment]]-Table2[[#This Row],[Interest Payment]],"")</f>
        <v/>
      </c>
      <c r="H1130" s="12" t="str">
        <f>IF(Table2[[#This Row],[Period]]&lt;=$B$6,$B$8,"")</f>
        <v/>
      </c>
      <c r="I1130" s="12" t="str">
        <f>IF(Table2[[#This Row],[Period]]&lt;=$B$6,Table2[[#This Row],[Beginning Balance]]-Table2[[#This Row],[Principal Payment]],"")</f>
        <v/>
      </c>
    </row>
    <row r="1131" spans="4:9" x14ac:dyDescent="0.3">
      <c r="D1131" t="str">
        <f t="shared" si="17"/>
        <v/>
      </c>
      <c r="E1131" s="12" t="str">
        <f>IF(Table2[[#This Row],[Period]]&lt;=$B$6,IF(Table2[[#This Row],[Period]]=1,$B$4,I1130),"")</f>
        <v/>
      </c>
      <c r="F1131" s="12" t="str">
        <f>IF(Table2[[#This Row],[Period]]&lt;=$B$6,Table2[[#This Row],[Beginning Balance]]*$B$7,"")</f>
        <v/>
      </c>
      <c r="G1131" s="12" t="str">
        <f>IF(Table2[[#This Row],[Period]]&lt;=$B$6,Table2[[#This Row],[Total Payment]]-Table2[[#This Row],[Interest Payment]],"")</f>
        <v/>
      </c>
      <c r="H1131" s="12" t="str">
        <f>IF(Table2[[#This Row],[Period]]&lt;=$B$6,$B$8,"")</f>
        <v/>
      </c>
      <c r="I1131" s="12" t="str">
        <f>IF(Table2[[#This Row],[Period]]&lt;=$B$6,Table2[[#This Row],[Beginning Balance]]-Table2[[#This Row],[Principal Payment]],"")</f>
        <v/>
      </c>
    </row>
    <row r="1132" spans="4:9" x14ac:dyDescent="0.3">
      <c r="D1132" t="str">
        <f t="shared" si="17"/>
        <v/>
      </c>
      <c r="E1132" s="12" t="str">
        <f>IF(Table2[[#This Row],[Period]]&lt;=$B$6,IF(Table2[[#This Row],[Period]]=1,$B$4,I1131),"")</f>
        <v/>
      </c>
      <c r="F1132" s="12" t="str">
        <f>IF(Table2[[#This Row],[Period]]&lt;=$B$6,Table2[[#This Row],[Beginning Balance]]*$B$7,"")</f>
        <v/>
      </c>
      <c r="G1132" s="12" t="str">
        <f>IF(Table2[[#This Row],[Period]]&lt;=$B$6,Table2[[#This Row],[Total Payment]]-Table2[[#This Row],[Interest Payment]],"")</f>
        <v/>
      </c>
      <c r="H1132" s="12" t="str">
        <f>IF(Table2[[#This Row],[Period]]&lt;=$B$6,$B$8,"")</f>
        <v/>
      </c>
      <c r="I1132" s="12" t="str">
        <f>IF(Table2[[#This Row],[Period]]&lt;=$B$6,Table2[[#This Row],[Beginning Balance]]-Table2[[#This Row],[Principal Payment]],"")</f>
        <v/>
      </c>
    </row>
    <row r="1133" spans="4:9" x14ac:dyDescent="0.3">
      <c r="D1133" t="str">
        <f t="shared" si="17"/>
        <v/>
      </c>
      <c r="E1133" s="12" t="str">
        <f>IF(Table2[[#This Row],[Period]]&lt;=$B$6,IF(Table2[[#This Row],[Period]]=1,$B$4,I1132),"")</f>
        <v/>
      </c>
      <c r="F1133" s="12" t="str">
        <f>IF(Table2[[#This Row],[Period]]&lt;=$B$6,Table2[[#This Row],[Beginning Balance]]*$B$7,"")</f>
        <v/>
      </c>
      <c r="G1133" s="12" t="str">
        <f>IF(Table2[[#This Row],[Period]]&lt;=$B$6,Table2[[#This Row],[Total Payment]]-Table2[[#This Row],[Interest Payment]],"")</f>
        <v/>
      </c>
      <c r="H1133" s="12" t="str">
        <f>IF(Table2[[#This Row],[Period]]&lt;=$B$6,$B$8,"")</f>
        <v/>
      </c>
      <c r="I1133" s="12" t="str">
        <f>IF(Table2[[#This Row],[Period]]&lt;=$B$6,Table2[[#This Row],[Beginning Balance]]-Table2[[#This Row],[Principal Payment]],"")</f>
        <v/>
      </c>
    </row>
    <row r="1134" spans="4:9" x14ac:dyDescent="0.3">
      <c r="D1134" t="str">
        <f t="shared" si="17"/>
        <v/>
      </c>
      <c r="E1134" s="12" t="str">
        <f>IF(Table2[[#This Row],[Period]]&lt;=$B$6,IF(Table2[[#This Row],[Period]]=1,$B$4,I1133),"")</f>
        <v/>
      </c>
      <c r="F1134" s="12" t="str">
        <f>IF(Table2[[#This Row],[Period]]&lt;=$B$6,Table2[[#This Row],[Beginning Balance]]*$B$7,"")</f>
        <v/>
      </c>
      <c r="G1134" s="12" t="str">
        <f>IF(Table2[[#This Row],[Period]]&lt;=$B$6,Table2[[#This Row],[Total Payment]]-Table2[[#This Row],[Interest Payment]],"")</f>
        <v/>
      </c>
      <c r="H1134" s="12" t="str">
        <f>IF(Table2[[#This Row],[Period]]&lt;=$B$6,$B$8,"")</f>
        <v/>
      </c>
      <c r="I1134" s="12" t="str">
        <f>IF(Table2[[#This Row],[Period]]&lt;=$B$6,Table2[[#This Row],[Beginning Balance]]-Table2[[#This Row],[Principal Payment]],"")</f>
        <v/>
      </c>
    </row>
    <row r="1135" spans="4:9" x14ac:dyDescent="0.3">
      <c r="D1135" t="str">
        <f t="shared" si="17"/>
        <v/>
      </c>
      <c r="E1135" s="12" t="str">
        <f>IF(Table2[[#This Row],[Period]]&lt;=$B$6,IF(Table2[[#This Row],[Period]]=1,$B$4,I1134),"")</f>
        <v/>
      </c>
      <c r="F1135" s="12" t="str">
        <f>IF(Table2[[#This Row],[Period]]&lt;=$B$6,Table2[[#This Row],[Beginning Balance]]*$B$7,"")</f>
        <v/>
      </c>
      <c r="G1135" s="12" t="str">
        <f>IF(Table2[[#This Row],[Period]]&lt;=$B$6,Table2[[#This Row],[Total Payment]]-Table2[[#This Row],[Interest Payment]],"")</f>
        <v/>
      </c>
      <c r="H1135" s="12" t="str">
        <f>IF(Table2[[#This Row],[Period]]&lt;=$B$6,$B$8,"")</f>
        <v/>
      </c>
      <c r="I1135" s="12" t="str">
        <f>IF(Table2[[#This Row],[Period]]&lt;=$B$6,Table2[[#This Row],[Beginning Balance]]-Table2[[#This Row],[Principal Payment]],"")</f>
        <v/>
      </c>
    </row>
    <row r="1136" spans="4:9" x14ac:dyDescent="0.3">
      <c r="D1136" t="str">
        <f t="shared" si="17"/>
        <v/>
      </c>
      <c r="E1136" s="12" t="str">
        <f>IF(Table2[[#This Row],[Period]]&lt;=$B$6,IF(Table2[[#This Row],[Period]]=1,$B$4,I1135),"")</f>
        <v/>
      </c>
      <c r="F1136" s="12" t="str">
        <f>IF(Table2[[#This Row],[Period]]&lt;=$B$6,Table2[[#This Row],[Beginning Balance]]*$B$7,"")</f>
        <v/>
      </c>
      <c r="G1136" s="12" t="str">
        <f>IF(Table2[[#This Row],[Period]]&lt;=$B$6,Table2[[#This Row],[Total Payment]]-Table2[[#This Row],[Interest Payment]],"")</f>
        <v/>
      </c>
      <c r="H1136" s="12" t="str">
        <f>IF(Table2[[#This Row],[Period]]&lt;=$B$6,$B$8,"")</f>
        <v/>
      </c>
      <c r="I1136" s="12" t="str">
        <f>IF(Table2[[#This Row],[Period]]&lt;=$B$6,Table2[[#This Row],[Beginning Balance]]-Table2[[#This Row],[Principal Payment]],"")</f>
        <v/>
      </c>
    </row>
    <row r="1137" spans="4:9" x14ac:dyDescent="0.3">
      <c r="D1137" t="str">
        <f t="shared" si="17"/>
        <v/>
      </c>
      <c r="E1137" s="12" t="str">
        <f>IF(Table2[[#This Row],[Period]]&lt;=$B$6,IF(Table2[[#This Row],[Period]]=1,$B$4,I1136),"")</f>
        <v/>
      </c>
      <c r="F1137" s="12" t="str">
        <f>IF(Table2[[#This Row],[Period]]&lt;=$B$6,Table2[[#This Row],[Beginning Balance]]*$B$7,"")</f>
        <v/>
      </c>
      <c r="G1137" s="12" t="str">
        <f>IF(Table2[[#This Row],[Period]]&lt;=$B$6,Table2[[#This Row],[Total Payment]]-Table2[[#This Row],[Interest Payment]],"")</f>
        <v/>
      </c>
      <c r="H1137" s="12" t="str">
        <f>IF(Table2[[#This Row],[Period]]&lt;=$B$6,$B$8,"")</f>
        <v/>
      </c>
      <c r="I1137" s="12" t="str">
        <f>IF(Table2[[#This Row],[Period]]&lt;=$B$6,Table2[[#This Row],[Beginning Balance]]-Table2[[#This Row],[Principal Payment]],"")</f>
        <v/>
      </c>
    </row>
    <row r="1138" spans="4:9" x14ac:dyDescent="0.3">
      <c r="D1138" t="str">
        <f t="shared" si="17"/>
        <v/>
      </c>
      <c r="E1138" s="12" t="str">
        <f>IF(Table2[[#This Row],[Period]]&lt;=$B$6,IF(Table2[[#This Row],[Period]]=1,$B$4,I1137),"")</f>
        <v/>
      </c>
      <c r="F1138" s="12" t="str">
        <f>IF(Table2[[#This Row],[Period]]&lt;=$B$6,Table2[[#This Row],[Beginning Balance]]*$B$7,"")</f>
        <v/>
      </c>
      <c r="G1138" s="12" t="str">
        <f>IF(Table2[[#This Row],[Period]]&lt;=$B$6,Table2[[#This Row],[Total Payment]]-Table2[[#This Row],[Interest Payment]],"")</f>
        <v/>
      </c>
      <c r="H1138" s="12" t="str">
        <f>IF(Table2[[#This Row],[Period]]&lt;=$B$6,$B$8,"")</f>
        <v/>
      </c>
      <c r="I1138" s="12" t="str">
        <f>IF(Table2[[#This Row],[Period]]&lt;=$B$6,Table2[[#This Row],[Beginning Balance]]-Table2[[#This Row],[Principal Payment]],"")</f>
        <v/>
      </c>
    </row>
    <row r="1139" spans="4:9" x14ac:dyDescent="0.3">
      <c r="D1139" t="str">
        <f t="shared" si="17"/>
        <v/>
      </c>
      <c r="E1139" s="12" t="str">
        <f>IF(Table2[[#This Row],[Period]]&lt;=$B$6,IF(Table2[[#This Row],[Period]]=1,$B$4,I1138),"")</f>
        <v/>
      </c>
      <c r="F1139" s="12" t="str">
        <f>IF(Table2[[#This Row],[Period]]&lt;=$B$6,Table2[[#This Row],[Beginning Balance]]*$B$7,"")</f>
        <v/>
      </c>
      <c r="G1139" s="12" t="str">
        <f>IF(Table2[[#This Row],[Period]]&lt;=$B$6,Table2[[#This Row],[Total Payment]]-Table2[[#This Row],[Interest Payment]],"")</f>
        <v/>
      </c>
      <c r="H1139" s="12" t="str">
        <f>IF(Table2[[#This Row],[Period]]&lt;=$B$6,$B$8,"")</f>
        <v/>
      </c>
      <c r="I1139" s="12" t="str">
        <f>IF(Table2[[#This Row],[Period]]&lt;=$B$6,Table2[[#This Row],[Beginning Balance]]-Table2[[#This Row],[Principal Payment]],"")</f>
        <v/>
      </c>
    </row>
    <row r="1140" spans="4:9" x14ac:dyDescent="0.3">
      <c r="D1140" t="str">
        <f t="shared" si="17"/>
        <v/>
      </c>
      <c r="E1140" s="12" t="str">
        <f>IF(Table2[[#This Row],[Period]]&lt;=$B$6,IF(Table2[[#This Row],[Period]]=1,$B$4,I1139),"")</f>
        <v/>
      </c>
      <c r="F1140" s="12" t="str">
        <f>IF(Table2[[#This Row],[Period]]&lt;=$B$6,Table2[[#This Row],[Beginning Balance]]*$B$7,"")</f>
        <v/>
      </c>
      <c r="G1140" s="12" t="str">
        <f>IF(Table2[[#This Row],[Period]]&lt;=$B$6,Table2[[#This Row],[Total Payment]]-Table2[[#This Row],[Interest Payment]],"")</f>
        <v/>
      </c>
      <c r="H1140" s="12" t="str">
        <f>IF(Table2[[#This Row],[Period]]&lt;=$B$6,$B$8,"")</f>
        <v/>
      </c>
      <c r="I1140" s="12" t="str">
        <f>IF(Table2[[#This Row],[Period]]&lt;=$B$6,Table2[[#This Row],[Beginning Balance]]-Table2[[#This Row],[Principal Payment]],"")</f>
        <v/>
      </c>
    </row>
    <row r="1141" spans="4:9" x14ac:dyDescent="0.3">
      <c r="D1141" t="str">
        <f t="shared" si="17"/>
        <v/>
      </c>
      <c r="E1141" s="12" t="str">
        <f>IF(Table2[[#This Row],[Period]]&lt;=$B$6,IF(Table2[[#This Row],[Period]]=1,$B$4,I1140),"")</f>
        <v/>
      </c>
      <c r="F1141" s="12" t="str">
        <f>IF(Table2[[#This Row],[Period]]&lt;=$B$6,Table2[[#This Row],[Beginning Balance]]*$B$7,"")</f>
        <v/>
      </c>
      <c r="G1141" s="12" t="str">
        <f>IF(Table2[[#This Row],[Period]]&lt;=$B$6,Table2[[#This Row],[Total Payment]]-Table2[[#This Row],[Interest Payment]],"")</f>
        <v/>
      </c>
      <c r="H1141" s="12" t="str">
        <f>IF(Table2[[#This Row],[Period]]&lt;=$B$6,$B$8,"")</f>
        <v/>
      </c>
      <c r="I1141" s="12" t="str">
        <f>IF(Table2[[#This Row],[Period]]&lt;=$B$6,Table2[[#This Row],[Beginning Balance]]-Table2[[#This Row],[Principal Payment]],"")</f>
        <v/>
      </c>
    </row>
    <row r="1142" spans="4:9" x14ac:dyDescent="0.3">
      <c r="D1142" t="str">
        <f t="shared" si="17"/>
        <v/>
      </c>
      <c r="E1142" s="12" t="str">
        <f>IF(Table2[[#This Row],[Period]]&lt;=$B$6,IF(Table2[[#This Row],[Period]]=1,$B$4,I1141),"")</f>
        <v/>
      </c>
      <c r="F1142" s="12" t="str">
        <f>IF(Table2[[#This Row],[Period]]&lt;=$B$6,Table2[[#This Row],[Beginning Balance]]*$B$7,"")</f>
        <v/>
      </c>
      <c r="G1142" s="12" t="str">
        <f>IF(Table2[[#This Row],[Period]]&lt;=$B$6,Table2[[#This Row],[Total Payment]]-Table2[[#This Row],[Interest Payment]],"")</f>
        <v/>
      </c>
      <c r="H1142" s="12" t="str">
        <f>IF(Table2[[#This Row],[Period]]&lt;=$B$6,$B$8,"")</f>
        <v/>
      </c>
      <c r="I1142" s="12" t="str">
        <f>IF(Table2[[#This Row],[Period]]&lt;=$B$6,Table2[[#This Row],[Beginning Balance]]-Table2[[#This Row],[Principal Payment]],"")</f>
        <v/>
      </c>
    </row>
    <row r="1143" spans="4:9" x14ac:dyDescent="0.3">
      <c r="D1143" t="str">
        <f t="shared" si="17"/>
        <v/>
      </c>
      <c r="E1143" s="12" t="str">
        <f>IF(Table2[[#This Row],[Period]]&lt;=$B$6,IF(Table2[[#This Row],[Period]]=1,$B$4,I1142),"")</f>
        <v/>
      </c>
      <c r="F1143" s="12" t="str">
        <f>IF(Table2[[#This Row],[Period]]&lt;=$B$6,Table2[[#This Row],[Beginning Balance]]*$B$7,"")</f>
        <v/>
      </c>
      <c r="G1143" s="12" t="str">
        <f>IF(Table2[[#This Row],[Period]]&lt;=$B$6,Table2[[#This Row],[Total Payment]]-Table2[[#This Row],[Interest Payment]],"")</f>
        <v/>
      </c>
      <c r="H1143" s="12" t="str">
        <f>IF(Table2[[#This Row],[Period]]&lt;=$B$6,$B$8,"")</f>
        <v/>
      </c>
      <c r="I1143" s="12" t="str">
        <f>IF(Table2[[#This Row],[Period]]&lt;=$B$6,Table2[[#This Row],[Beginning Balance]]-Table2[[#This Row],[Principal Payment]],"")</f>
        <v/>
      </c>
    </row>
    <row r="1144" spans="4:9" x14ac:dyDescent="0.3">
      <c r="D1144" t="str">
        <f t="shared" si="17"/>
        <v/>
      </c>
      <c r="E1144" s="12" t="str">
        <f>IF(Table2[[#This Row],[Period]]&lt;=$B$6,IF(Table2[[#This Row],[Period]]=1,$B$4,I1143),"")</f>
        <v/>
      </c>
      <c r="F1144" s="12" t="str">
        <f>IF(Table2[[#This Row],[Period]]&lt;=$B$6,Table2[[#This Row],[Beginning Balance]]*$B$7,"")</f>
        <v/>
      </c>
      <c r="G1144" s="12" t="str">
        <f>IF(Table2[[#This Row],[Period]]&lt;=$B$6,Table2[[#This Row],[Total Payment]]-Table2[[#This Row],[Interest Payment]],"")</f>
        <v/>
      </c>
      <c r="H1144" s="12" t="str">
        <f>IF(Table2[[#This Row],[Period]]&lt;=$B$6,$B$8,"")</f>
        <v/>
      </c>
      <c r="I1144" s="12" t="str">
        <f>IF(Table2[[#This Row],[Period]]&lt;=$B$6,Table2[[#This Row],[Beginning Balance]]-Table2[[#This Row],[Principal Payment]],"")</f>
        <v/>
      </c>
    </row>
    <row r="1145" spans="4:9" x14ac:dyDescent="0.3">
      <c r="D1145" t="str">
        <f t="shared" si="17"/>
        <v/>
      </c>
      <c r="E1145" s="12" t="str">
        <f>IF(Table2[[#This Row],[Period]]&lt;=$B$6,IF(Table2[[#This Row],[Period]]=1,$B$4,I1144),"")</f>
        <v/>
      </c>
      <c r="F1145" s="12" t="str">
        <f>IF(Table2[[#This Row],[Period]]&lt;=$B$6,Table2[[#This Row],[Beginning Balance]]*$B$7,"")</f>
        <v/>
      </c>
      <c r="G1145" s="12" t="str">
        <f>IF(Table2[[#This Row],[Period]]&lt;=$B$6,Table2[[#This Row],[Total Payment]]-Table2[[#This Row],[Interest Payment]],"")</f>
        <v/>
      </c>
      <c r="H1145" s="12" t="str">
        <f>IF(Table2[[#This Row],[Period]]&lt;=$B$6,$B$8,"")</f>
        <v/>
      </c>
      <c r="I1145" s="12" t="str">
        <f>IF(Table2[[#This Row],[Period]]&lt;=$B$6,Table2[[#This Row],[Beginning Balance]]-Table2[[#This Row],[Principal Payment]],"")</f>
        <v/>
      </c>
    </row>
    <row r="1146" spans="4:9" x14ac:dyDescent="0.3">
      <c r="D1146" t="str">
        <f t="shared" si="17"/>
        <v/>
      </c>
      <c r="E1146" s="12" t="str">
        <f>IF(Table2[[#This Row],[Period]]&lt;=$B$6,IF(Table2[[#This Row],[Period]]=1,$B$4,I1145),"")</f>
        <v/>
      </c>
      <c r="F1146" s="12" t="str">
        <f>IF(Table2[[#This Row],[Period]]&lt;=$B$6,Table2[[#This Row],[Beginning Balance]]*$B$7,"")</f>
        <v/>
      </c>
      <c r="G1146" s="12" t="str">
        <f>IF(Table2[[#This Row],[Period]]&lt;=$B$6,Table2[[#This Row],[Total Payment]]-Table2[[#This Row],[Interest Payment]],"")</f>
        <v/>
      </c>
      <c r="H1146" s="12" t="str">
        <f>IF(Table2[[#This Row],[Period]]&lt;=$B$6,$B$8,"")</f>
        <v/>
      </c>
      <c r="I1146" s="12" t="str">
        <f>IF(Table2[[#This Row],[Period]]&lt;=$B$6,Table2[[#This Row],[Beginning Balance]]-Table2[[#This Row],[Principal Payment]],"")</f>
        <v/>
      </c>
    </row>
    <row r="1147" spans="4:9" x14ac:dyDescent="0.3">
      <c r="D1147" t="str">
        <f t="shared" si="17"/>
        <v/>
      </c>
      <c r="E1147" s="12" t="str">
        <f>IF(Table2[[#This Row],[Period]]&lt;=$B$6,IF(Table2[[#This Row],[Period]]=1,$B$4,I1146),"")</f>
        <v/>
      </c>
      <c r="F1147" s="12" t="str">
        <f>IF(Table2[[#This Row],[Period]]&lt;=$B$6,Table2[[#This Row],[Beginning Balance]]*$B$7,"")</f>
        <v/>
      </c>
      <c r="G1147" s="12" t="str">
        <f>IF(Table2[[#This Row],[Period]]&lt;=$B$6,Table2[[#This Row],[Total Payment]]-Table2[[#This Row],[Interest Payment]],"")</f>
        <v/>
      </c>
      <c r="H1147" s="12" t="str">
        <f>IF(Table2[[#This Row],[Period]]&lt;=$B$6,$B$8,"")</f>
        <v/>
      </c>
      <c r="I1147" s="12" t="str">
        <f>IF(Table2[[#This Row],[Period]]&lt;=$B$6,Table2[[#This Row],[Beginning Balance]]-Table2[[#This Row],[Principal Payment]],"")</f>
        <v/>
      </c>
    </row>
    <row r="1148" spans="4:9" x14ac:dyDescent="0.3">
      <c r="D1148" t="str">
        <f t="shared" si="17"/>
        <v/>
      </c>
      <c r="E1148" s="12" t="str">
        <f>IF(Table2[[#This Row],[Period]]&lt;=$B$6,IF(Table2[[#This Row],[Period]]=1,$B$4,I1147),"")</f>
        <v/>
      </c>
      <c r="F1148" s="12" t="str">
        <f>IF(Table2[[#This Row],[Period]]&lt;=$B$6,Table2[[#This Row],[Beginning Balance]]*$B$7,"")</f>
        <v/>
      </c>
      <c r="G1148" s="12" t="str">
        <f>IF(Table2[[#This Row],[Period]]&lt;=$B$6,Table2[[#This Row],[Total Payment]]-Table2[[#This Row],[Interest Payment]],"")</f>
        <v/>
      </c>
      <c r="H1148" s="12" t="str">
        <f>IF(Table2[[#This Row],[Period]]&lt;=$B$6,$B$8,"")</f>
        <v/>
      </c>
      <c r="I1148" s="12" t="str">
        <f>IF(Table2[[#This Row],[Period]]&lt;=$B$6,Table2[[#This Row],[Beginning Balance]]-Table2[[#This Row],[Principal Payment]],"")</f>
        <v/>
      </c>
    </row>
    <row r="1149" spans="4:9" x14ac:dyDescent="0.3">
      <c r="D1149" t="str">
        <f t="shared" si="17"/>
        <v/>
      </c>
      <c r="E1149" s="12" t="str">
        <f>IF(Table2[[#This Row],[Period]]&lt;=$B$6,IF(Table2[[#This Row],[Period]]=1,$B$4,I1148),"")</f>
        <v/>
      </c>
      <c r="F1149" s="12" t="str">
        <f>IF(Table2[[#This Row],[Period]]&lt;=$B$6,Table2[[#This Row],[Beginning Balance]]*$B$7,"")</f>
        <v/>
      </c>
      <c r="G1149" s="12" t="str">
        <f>IF(Table2[[#This Row],[Period]]&lt;=$B$6,Table2[[#This Row],[Total Payment]]-Table2[[#This Row],[Interest Payment]],"")</f>
        <v/>
      </c>
      <c r="H1149" s="12" t="str">
        <f>IF(Table2[[#This Row],[Period]]&lt;=$B$6,$B$8,"")</f>
        <v/>
      </c>
      <c r="I1149" s="12" t="str">
        <f>IF(Table2[[#This Row],[Period]]&lt;=$B$6,Table2[[#This Row],[Beginning Balance]]-Table2[[#This Row],[Principal Payment]],"")</f>
        <v/>
      </c>
    </row>
    <row r="1150" spans="4:9" x14ac:dyDescent="0.3">
      <c r="D1150" t="str">
        <f t="shared" si="17"/>
        <v/>
      </c>
      <c r="E1150" s="12" t="str">
        <f>IF(Table2[[#This Row],[Period]]&lt;=$B$6,IF(Table2[[#This Row],[Period]]=1,$B$4,I1149),"")</f>
        <v/>
      </c>
      <c r="F1150" s="12" t="str">
        <f>IF(Table2[[#This Row],[Period]]&lt;=$B$6,Table2[[#This Row],[Beginning Balance]]*$B$7,"")</f>
        <v/>
      </c>
      <c r="G1150" s="12" t="str">
        <f>IF(Table2[[#This Row],[Period]]&lt;=$B$6,Table2[[#This Row],[Total Payment]]-Table2[[#This Row],[Interest Payment]],"")</f>
        <v/>
      </c>
      <c r="H1150" s="12" t="str">
        <f>IF(Table2[[#This Row],[Period]]&lt;=$B$6,$B$8,"")</f>
        <v/>
      </c>
      <c r="I1150" s="12" t="str">
        <f>IF(Table2[[#This Row],[Period]]&lt;=$B$6,Table2[[#This Row],[Beginning Balance]]-Table2[[#This Row],[Principal Payment]],"")</f>
        <v/>
      </c>
    </row>
    <row r="1151" spans="4:9" x14ac:dyDescent="0.3">
      <c r="D1151" t="str">
        <f t="shared" si="17"/>
        <v/>
      </c>
      <c r="E1151" s="12" t="str">
        <f>IF(Table2[[#This Row],[Period]]&lt;=$B$6,IF(Table2[[#This Row],[Period]]=1,$B$4,I1150),"")</f>
        <v/>
      </c>
      <c r="F1151" s="12" t="str">
        <f>IF(Table2[[#This Row],[Period]]&lt;=$B$6,Table2[[#This Row],[Beginning Balance]]*$B$7,"")</f>
        <v/>
      </c>
      <c r="G1151" s="12" t="str">
        <f>IF(Table2[[#This Row],[Period]]&lt;=$B$6,Table2[[#This Row],[Total Payment]]-Table2[[#This Row],[Interest Payment]],"")</f>
        <v/>
      </c>
      <c r="H1151" s="12" t="str">
        <f>IF(Table2[[#This Row],[Period]]&lt;=$B$6,$B$8,"")</f>
        <v/>
      </c>
      <c r="I1151" s="12" t="str">
        <f>IF(Table2[[#This Row],[Period]]&lt;=$B$6,Table2[[#This Row],[Beginning Balance]]-Table2[[#This Row],[Principal Payment]],"")</f>
        <v/>
      </c>
    </row>
    <row r="1152" spans="4:9" x14ac:dyDescent="0.3">
      <c r="D1152" t="str">
        <f t="shared" si="17"/>
        <v/>
      </c>
      <c r="E1152" s="12" t="str">
        <f>IF(Table2[[#This Row],[Period]]&lt;=$B$6,IF(Table2[[#This Row],[Period]]=1,$B$4,I1151),"")</f>
        <v/>
      </c>
      <c r="F1152" s="12" t="str">
        <f>IF(Table2[[#This Row],[Period]]&lt;=$B$6,Table2[[#This Row],[Beginning Balance]]*$B$7,"")</f>
        <v/>
      </c>
      <c r="G1152" s="12" t="str">
        <f>IF(Table2[[#This Row],[Period]]&lt;=$B$6,Table2[[#This Row],[Total Payment]]-Table2[[#This Row],[Interest Payment]],"")</f>
        <v/>
      </c>
      <c r="H1152" s="12" t="str">
        <f>IF(Table2[[#This Row],[Period]]&lt;=$B$6,$B$8,"")</f>
        <v/>
      </c>
      <c r="I1152" s="12" t="str">
        <f>IF(Table2[[#This Row],[Period]]&lt;=$B$6,Table2[[#This Row],[Beginning Balance]]-Table2[[#This Row],[Principal Payment]],"")</f>
        <v/>
      </c>
    </row>
    <row r="1153" spans="4:9" x14ac:dyDescent="0.3">
      <c r="D1153" t="str">
        <f t="shared" si="17"/>
        <v/>
      </c>
      <c r="E1153" s="12" t="str">
        <f>IF(Table2[[#This Row],[Period]]&lt;=$B$6,IF(Table2[[#This Row],[Period]]=1,$B$4,I1152),"")</f>
        <v/>
      </c>
      <c r="F1153" s="12" t="str">
        <f>IF(Table2[[#This Row],[Period]]&lt;=$B$6,Table2[[#This Row],[Beginning Balance]]*$B$7,"")</f>
        <v/>
      </c>
      <c r="G1153" s="12" t="str">
        <f>IF(Table2[[#This Row],[Period]]&lt;=$B$6,Table2[[#This Row],[Total Payment]]-Table2[[#This Row],[Interest Payment]],"")</f>
        <v/>
      </c>
      <c r="H1153" s="12" t="str">
        <f>IF(Table2[[#This Row],[Period]]&lt;=$B$6,$B$8,"")</f>
        <v/>
      </c>
      <c r="I1153" s="12" t="str">
        <f>IF(Table2[[#This Row],[Period]]&lt;=$B$6,Table2[[#This Row],[Beginning Balance]]-Table2[[#This Row],[Principal Payment]],"")</f>
        <v/>
      </c>
    </row>
    <row r="1154" spans="4:9" x14ac:dyDescent="0.3">
      <c r="D1154" t="str">
        <f t="shared" ref="D1154:D1217" si="18">IF(ROW(D1154)-1 &lt;=$B$6,ROW(D1154)-1,"")</f>
        <v/>
      </c>
      <c r="E1154" s="12" t="str">
        <f>IF(Table2[[#This Row],[Period]]&lt;=$B$6,IF(Table2[[#This Row],[Period]]=1,$B$4,I1153),"")</f>
        <v/>
      </c>
      <c r="F1154" s="12" t="str">
        <f>IF(Table2[[#This Row],[Period]]&lt;=$B$6,Table2[[#This Row],[Beginning Balance]]*$B$7,"")</f>
        <v/>
      </c>
      <c r="G1154" s="12" t="str">
        <f>IF(Table2[[#This Row],[Period]]&lt;=$B$6,Table2[[#This Row],[Total Payment]]-Table2[[#This Row],[Interest Payment]],"")</f>
        <v/>
      </c>
      <c r="H1154" s="12" t="str">
        <f>IF(Table2[[#This Row],[Period]]&lt;=$B$6,$B$8,"")</f>
        <v/>
      </c>
      <c r="I1154" s="12" t="str">
        <f>IF(Table2[[#This Row],[Period]]&lt;=$B$6,Table2[[#This Row],[Beginning Balance]]-Table2[[#This Row],[Principal Payment]],"")</f>
        <v/>
      </c>
    </row>
    <row r="1155" spans="4:9" x14ac:dyDescent="0.3">
      <c r="D1155" t="str">
        <f t="shared" si="18"/>
        <v/>
      </c>
      <c r="E1155" s="12" t="str">
        <f>IF(Table2[[#This Row],[Period]]&lt;=$B$6,IF(Table2[[#This Row],[Period]]=1,$B$4,I1154),"")</f>
        <v/>
      </c>
      <c r="F1155" s="12" t="str">
        <f>IF(Table2[[#This Row],[Period]]&lt;=$B$6,Table2[[#This Row],[Beginning Balance]]*$B$7,"")</f>
        <v/>
      </c>
      <c r="G1155" s="12" t="str">
        <f>IF(Table2[[#This Row],[Period]]&lt;=$B$6,Table2[[#This Row],[Total Payment]]-Table2[[#This Row],[Interest Payment]],"")</f>
        <v/>
      </c>
      <c r="H1155" s="12" t="str">
        <f>IF(Table2[[#This Row],[Period]]&lt;=$B$6,$B$8,"")</f>
        <v/>
      </c>
      <c r="I1155" s="12" t="str">
        <f>IF(Table2[[#This Row],[Period]]&lt;=$B$6,Table2[[#This Row],[Beginning Balance]]-Table2[[#This Row],[Principal Payment]],"")</f>
        <v/>
      </c>
    </row>
    <row r="1156" spans="4:9" x14ac:dyDescent="0.3">
      <c r="D1156" t="str">
        <f t="shared" si="18"/>
        <v/>
      </c>
      <c r="E1156" s="12" t="str">
        <f>IF(Table2[[#This Row],[Period]]&lt;=$B$6,IF(Table2[[#This Row],[Period]]=1,$B$4,I1155),"")</f>
        <v/>
      </c>
      <c r="F1156" s="12" t="str">
        <f>IF(Table2[[#This Row],[Period]]&lt;=$B$6,Table2[[#This Row],[Beginning Balance]]*$B$7,"")</f>
        <v/>
      </c>
      <c r="G1156" s="12" t="str">
        <f>IF(Table2[[#This Row],[Period]]&lt;=$B$6,Table2[[#This Row],[Total Payment]]-Table2[[#This Row],[Interest Payment]],"")</f>
        <v/>
      </c>
      <c r="H1156" s="12" t="str">
        <f>IF(Table2[[#This Row],[Period]]&lt;=$B$6,$B$8,"")</f>
        <v/>
      </c>
      <c r="I1156" s="12" t="str">
        <f>IF(Table2[[#This Row],[Period]]&lt;=$B$6,Table2[[#This Row],[Beginning Balance]]-Table2[[#This Row],[Principal Payment]],"")</f>
        <v/>
      </c>
    </row>
    <row r="1157" spans="4:9" x14ac:dyDescent="0.3">
      <c r="D1157" t="str">
        <f t="shared" si="18"/>
        <v/>
      </c>
      <c r="E1157" s="12" t="str">
        <f>IF(Table2[[#This Row],[Period]]&lt;=$B$6,IF(Table2[[#This Row],[Period]]=1,$B$4,I1156),"")</f>
        <v/>
      </c>
      <c r="F1157" s="12" t="str">
        <f>IF(Table2[[#This Row],[Period]]&lt;=$B$6,Table2[[#This Row],[Beginning Balance]]*$B$7,"")</f>
        <v/>
      </c>
      <c r="G1157" s="12" t="str">
        <f>IF(Table2[[#This Row],[Period]]&lt;=$B$6,Table2[[#This Row],[Total Payment]]-Table2[[#This Row],[Interest Payment]],"")</f>
        <v/>
      </c>
      <c r="H1157" s="12" t="str">
        <f>IF(Table2[[#This Row],[Period]]&lt;=$B$6,$B$8,"")</f>
        <v/>
      </c>
      <c r="I1157" s="12" t="str">
        <f>IF(Table2[[#This Row],[Period]]&lt;=$B$6,Table2[[#This Row],[Beginning Balance]]-Table2[[#This Row],[Principal Payment]],"")</f>
        <v/>
      </c>
    </row>
    <row r="1158" spans="4:9" x14ac:dyDescent="0.3">
      <c r="D1158" t="str">
        <f t="shared" si="18"/>
        <v/>
      </c>
      <c r="E1158" s="12" t="str">
        <f>IF(Table2[[#This Row],[Period]]&lt;=$B$6,IF(Table2[[#This Row],[Period]]=1,$B$4,I1157),"")</f>
        <v/>
      </c>
      <c r="F1158" s="12" t="str">
        <f>IF(Table2[[#This Row],[Period]]&lt;=$B$6,Table2[[#This Row],[Beginning Balance]]*$B$7,"")</f>
        <v/>
      </c>
      <c r="G1158" s="12" t="str">
        <f>IF(Table2[[#This Row],[Period]]&lt;=$B$6,Table2[[#This Row],[Total Payment]]-Table2[[#This Row],[Interest Payment]],"")</f>
        <v/>
      </c>
      <c r="H1158" s="12" t="str">
        <f>IF(Table2[[#This Row],[Period]]&lt;=$B$6,$B$8,"")</f>
        <v/>
      </c>
      <c r="I1158" s="12" t="str">
        <f>IF(Table2[[#This Row],[Period]]&lt;=$B$6,Table2[[#This Row],[Beginning Balance]]-Table2[[#This Row],[Principal Payment]],"")</f>
        <v/>
      </c>
    </row>
    <row r="1159" spans="4:9" x14ac:dyDescent="0.3">
      <c r="D1159" t="str">
        <f t="shared" si="18"/>
        <v/>
      </c>
      <c r="E1159" s="12" t="str">
        <f>IF(Table2[[#This Row],[Period]]&lt;=$B$6,IF(Table2[[#This Row],[Period]]=1,$B$4,I1158),"")</f>
        <v/>
      </c>
      <c r="F1159" s="12" t="str">
        <f>IF(Table2[[#This Row],[Period]]&lt;=$B$6,Table2[[#This Row],[Beginning Balance]]*$B$7,"")</f>
        <v/>
      </c>
      <c r="G1159" s="12" t="str">
        <f>IF(Table2[[#This Row],[Period]]&lt;=$B$6,Table2[[#This Row],[Total Payment]]-Table2[[#This Row],[Interest Payment]],"")</f>
        <v/>
      </c>
      <c r="H1159" s="12" t="str">
        <f>IF(Table2[[#This Row],[Period]]&lt;=$B$6,$B$8,"")</f>
        <v/>
      </c>
      <c r="I1159" s="12" t="str">
        <f>IF(Table2[[#This Row],[Period]]&lt;=$B$6,Table2[[#This Row],[Beginning Balance]]-Table2[[#This Row],[Principal Payment]],"")</f>
        <v/>
      </c>
    </row>
    <row r="1160" spans="4:9" x14ac:dyDescent="0.3">
      <c r="D1160" t="str">
        <f t="shared" si="18"/>
        <v/>
      </c>
      <c r="E1160" s="12" t="str">
        <f>IF(Table2[[#This Row],[Period]]&lt;=$B$6,IF(Table2[[#This Row],[Period]]=1,$B$4,I1159),"")</f>
        <v/>
      </c>
      <c r="F1160" s="12" t="str">
        <f>IF(Table2[[#This Row],[Period]]&lt;=$B$6,Table2[[#This Row],[Beginning Balance]]*$B$7,"")</f>
        <v/>
      </c>
      <c r="G1160" s="12" t="str">
        <f>IF(Table2[[#This Row],[Period]]&lt;=$B$6,Table2[[#This Row],[Total Payment]]-Table2[[#This Row],[Interest Payment]],"")</f>
        <v/>
      </c>
      <c r="H1160" s="12" t="str">
        <f>IF(Table2[[#This Row],[Period]]&lt;=$B$6,$B$8,"")</f>
        <v/>
      </c>
      <c r="I1160" s="12" t="str">
        <f>IF(Table2[[#This Row],[Period]]&lt;=$B$6,Table2[[#This Row],[Beginning Balance]]-Table2[[#This Row],[Principal Payment]],"")</f>
        <v/>
      </c>
    </row>
    <row r="1161" spans="4:9" x14ac:dyDescent="0.3">
      <c r="D1161" t="str">
        <f t="shared" si="18"/>
        <v/>
      </c>
      <c r="E1161" s="12" t="str">
        <f>IF(Table2[[#This Row],[Period]]&lt;=$B$6,IF(Table2[[#This Row],[Period]]=1,$B$4,I1160),"")</f>
        <v/>
      </c>
      <c r="F1161" s="12" t="str">
        <f>IF(Table2[[#This Row],[Period]]&lt;=$B$6,Table2[[#This Row],[Beginning Balance]]*$B$7,"")</f>
        <v/>
      </c>
      <c r="G1161" s="12" t="str">
        <f>IF(Table2[[#This Row],[Period]]&lt;=$B$6,Table2[[#This Row],[Total Payment]]-Table2[[#This Row],[Interest Payment]],"")</f>
        <v/>
      </c>
      <c r="H1161" s="12" t="str">
        <f>IF(Table2[[#This Row],[Period]]&lt;=$B$6,$B$8,"")</f>
        <v/>
      </c>
      <c r="I1161" s="12" t="str">
        <f>IF(Table2[[#This Row],[Period]]&lt;=$B$6,Table2[[#This Row],[Beginning Balance]]-Table2[[#This Row],[Principal Payment]],"")</f>
        <v/>
      </c>
    </row>
    <row r="1162" spans="4:9" x14ac:dyDescent="0.3">
      <c r="D1162" t="str">
        <f t="shared" si="18"/>
        <v/>
      </c>
      <c r="E1162" s="12" t="str">
        <f>IF(Table2[[#This Row],[Period]]&lt;=$B$6,IF(Table2[[#This Row],[Period]]=1,$B$4,I1161),"")</f>
        <v/>
      </c>
      <c r="F1162" s="12" t="str">
        <f>IF(Table2[[#This Row],[Period]]&lt;=$B$6,Table2[[#This Row],[Beginning Balance]]*$B$7,"")</f>
        <v/>
      </c>
      <c r="G1162" s="12" t="str">
        <f>IF(Table2[[#This Row],[Period]]&lt;=$B$6,Table2[[#This Row],[Total Payment]]-Table2[[#This Row],[Interest Payment]],"")</f>
        <v/>
      </c>
      <c r="H1162" s="12" t="str">
        <f>IF(Table2[[#This Row],[Period]]&lt;=$B$6,$B$8,"")</f>
        <v/>
      </c>
      <c r="I1162" s="12" t="str">
        <f>IF(Table2[[#This Row],[Period]]&lt;=$B$6,Table2[[#This Row],[Beginning Balance]]-Table2[[#This Row],[Principal Payment]],"")</f>
        <v/>
      </c>
    </row>
    <row r="1163" spans="4:9" x14ac:dyDescent="0.3">
      <c r="D1163" t="str">
        <f t="shared" si="18"/>
        <v/>
      </c>
      <c r="E1163" s="12" t="str">
        <f>IF(Table2[[#This Row],[Period]]&lt;=$B$6,IF(Table2[[#This Row],[Period]]=1,$B$4,I1162),"")</f>
        <v/>
      </c>
      <c r="F1163" s="12" t="str">
        <f>IF(Table2[[#This Row],[Period]]&lt;=$B$6,Table2[[#This Row],[Beginning Balance]]*$B$7,"")</f>
        <v/>
      </c>
      <c r="G1163" s="12" t="str">
        <f>IF(Table2[[#This Row],[Period]]&lt;=$B$6,Table2[[#This Row],[Total Payment]]-Table2[[#This Row],[Interest Payment]],"")</f>
        <v/>
      </c>
      <c r="H1163" s="12" t="str">
        <f>IF(Table2[[#This Row],[Period]]&lt;=$B$6,$B$8,"")</f>
        <v/>
      </c>
      <c r="I1163" s="12" t="str">
        <f>IF(Table2[[#This Row],[Period]]&lt;=$B$6,Table2[[#This Row],[Beginning Balance]]-Table2[[#This Row],[Principal Payment]],"")</f>
        <v/>
      </c>
    </row>
    <row r="1164" spans="4:9" x14ac:dyDescent="0.3">
      <c r="D1164" t="str">
        <f t="shared" si="18"/>
        <v/>
      </c>
      <c r="E1164" s="12" t="str">
        <f>IF(Table2[[#This Row],[Period]]&lt;=$B$6,IF(Table2[[#This Row],[Period]]=1,$B$4,I1163),"")</f>
        <v/>
      </c>
      <c r="F1164" s="12" t="str">
        <f>IF(Table2[[#This Row],[Period]]&lt;=$B$6,Table2[[#This Row],[Beginning Balance]]*$B$7,"")</f>
        <v/>
      </c>
      <c r="G1164" s="12" t="str">
        <f>IF(Table2[[#This Row],[Period]]&lt;=$B$6,Table2[[#This Row],[Total Payment]]-Table2[[#This Row],[Interest Payment]],"")</f>
        <v/>
      </c>
      <c r="H1164" s="12" t="str">
        <f>IF(Table2[[#This Row],[Period]]&lt;=$B$6,$B$8,"")</f>
        <v/>
      </c>
      <c r="I1164" s="12" t="str">
        <f>IF(Table2[[#This Row],[Period]]&lt;=$B$6,Table2[[#This Row],[Beginning Balance]]-Table2[[#This Row],[Principal Payment]],"")</f>
        <v/>
      </c>
    </row>
    <row r="1165" spans="4:9" x14ac:dyDescent="0.3">
      <c r="D1165" t="str">
        <f t="shared" si="18"/>
        <v/>
      </c>
      <c r="E1165" s="12" t="str">
        <f>IF(Table2[[#This Row],[Period]]&lt;=$B$6,IF(Table2[[#This Row],[Period]]=1,$B$4,I1164),"")</f>
        <v/>
      </c>
      <c r="F1165" s="12" t="str">
        <f>IF(Table2[[#This Row],[Period]]&lt;=$B$6,Table2[[#This Row],[Beginning Balance]]*$B$7,"")</f>
        <v/>
      </c>
      <c r="G1165" s="12" t="str">
        <f>IF(Table2[[#This Row],[Period]]&lt;=$B$6,Table2[[#This Row],[Total Payment]]-Table2[[#This Row],[Interest Payment]],"")</f>
        <v/>
      </c>
      <c r="H1165" s="12" t="str">
        <f>IF(Table2[[#This Row],[Period]]&lt;=$B$6,$B$8,"")</f>
        <v/>
      </c>
      <c r="I1165" s="12" t="str">
        <f>IF(Table2[[#This Row],[Period]]&lt;=$B$6,Table2[[#This Row],[Beginning Balance]]-Table2[[#This Row],[Principal Payment]],"")</f>
        <v/>
      </c>
    </row>
    <row r="1166" spans="4:9" x14ac:dyDescent="0.3">
      <c r="D1166" t="str">
        <f t="shared" si="18"/>
        <v/>
      </c>
      <c r="E1166" s="12" t="str">
        <f>IF(Table2[[#This Row],[Period]]&lt;=$B$6,IF(Table2[[#This Row],[Period]]=1,$B$4,I1165),"")</f>
        <v/>
      </c>
      <c r="F1166" s="12" t="str">
        <f>IF(Table2[[#This Row],[Period]]&lt;=$B$6,Table2[[#This Row],[Beginning Balance]]*$B$7,"")</f>
        <v/>
      </c>
      <c r="G1166" s="12" t="str">
        <f>IF(Table2[[#This Row],[Period]]&lt;=$B$6,Table2[[#This Row],[Total Payment]]-Table2[[#This Row],[Interest Payment]],"")</f>
        <v/>
      </c>
      <c r="H1166" s="12" t="str">
        <f>IF(Table2[[#This Row],[Period]]&lt;=$B$6,$B$8,"")</f>
        <v/>
      </c>
      <c r="I1166" s="12" t="str">
        <f>IF(Table2[[#This Row],[Period]]&lt;=$B$6,Table2[[#This Row],[Beginning Balance]]-Table2[[#This Row],[Principal Payment]],"")</f>
        <v/>
      </c>
    </row>
    <row r="1167" spans="4:9" x14ac:dyDescent="0.3">
      <c r="D1167" t="str">
        <f t="shared" si="18"/>
        <v/>
      </c>
      <c r="E1167" s="12" t="str">
        <f>IF(Table2[[#This Row],[Period]]&lt;=$B$6,IF(Table2[[#This Row],[Period]]=1,$B$4,I1166),"")</f>
        <v/>
      </c>
      <c r="F1167" s="12" t="str">
        <f>IF(Table2[[#This Row],[Period]]&lt;=$B$6,Table2[[#This Row],[Beginning Balance]]*$B$7,"")</f>
        <v/>
      </c>
      <c r="G1167" s="12" t="str">
        <f>IF(Table2[[#This Row],[Period]]&lt;=$B$6,Table2[[#This Row],[Total Payment]]-Table2[[#This Row],[Interest Payment]],"")</f>
        <v/>
      </c>
      <c r="H1167" s="12" t="str">
        <f>IF(Table2[[#This Row],[Period]]&lt;=$B$6,$B$8,"")</f>
        <v/>
      </c>
      <c r="I1167" s="12" t="str">
        <f>IF(Table2[[#This Row],[Period]]&lt;=$B$6,Table2[[#This Row],[Beginning Balance]]-Table2[[#This Row],[Principal Payment]],"")</f>
        <v/>
      </c>
    </row>
    <row r="1168" spans="4:9" x14ac:dyDescent="0.3">
      <c r="D1168" t="str">
        <f t="shared" si="18"/>
        <v/>
      </c>
      <c r="E1168" s="12" t="str">
        <f>IF(Table2[[#This Row],[Period]]&lt;=$B$6,IF(Table2[[#This Row],[Period]]=1,$B$4,I1167),"")</f>
        <v/>
      </c>
      <c r="F1168" s="12" t="str">
        <f>IF(Table2[[#This Row],[Period]]&lt;=$B$6,Table2[[#This Row],[Beginning Balance]]*$B$7,"")</f>
        <v/>
      </c>
      <c r="G1168" s="12" t="str">
        <f>IF(Table2[[#This Row],[Period]]&lt;=$B$6,Table2[[#This Row],[Total Payment]]-Table2[[#This Row],[Interest Payment]],"")</f>
        <v/>
      </c>
      <c r="H1168" s="12" t="str">
        <f>IF(Table2[[#This Row],[Period]]&lt;=$B$6,$B$8,"")</f>
        <v/>
      </c>
      <c r="I1168" s="12" t="str">
        <f>IF(Table2[[#This Row],[Period]]&lt;=$B$6,Table2[[#This Row],[Beginning Balance]]-Table2[[#This Row],[Principal Payment]],"")</f>
        <v/>
      </c>
    </row>
    <row r="1169" spans="4:9" x14ac:dyDescent="0.3">
      <c r="D1169" t="str">
        <f t="shared" si="18"/>
        <v/>
      </c>
      <c r="E1169" s="12" t="str">
        <f>IF(Table2[[#This Row],[Period]]&lt;=$B$6,IF(Table2[[#This Row],[Period]]=1,$B$4,I1168),"")</f>
        <v/>
      </c>
      <c r="F1169" s="12" t="str">
        <f>IF(Table2[[#This Row],[Period]]&lt;=$B$6,Table2[[#This Row],[Beginning Balance]]*$B$7,"")</f>
        <v/>
      </c>
      <c r="G1169" s="12" t="str">
        <f>IF(Table2[[#This Row],[Period]]&lt;=$B$6,Table2[[#This Row],[Total Payment]]-Table2[[#This Row],[Interest Payment]],"")</f>
        <v/>
      </c>
      <c r="H1169" s="12" t="str">
        <f>IF(Table2[[#This Row],[Period]]&lt;=$B$6,$B$8,"")</f>
        <v/>
      </c>
      <c r="I1169" s="12" t="str">
        <f>IF(Table2[[#This Row],[Period]]&lt;=$B$6,Table2[[#This Row],[Beginning Balance]]-Table2[[#This Row],[Principal Payment]],"")</f>
        <v/>
      </c>
    </row>
    <row r="1170" spans="4:9" x14ac:dyDescent="0.3">
      <c r="D1170" t="str">
        <f t="shared" si="18"/>
        <v/>
      </c>
      <c r="E1170" s="12" t="str">
        <f>IF(Table2[[#This Row],[Period]]&lt;=$B$6,IF(Table2[[#This Row],[Period]]=1,$B$4,I1169),"")</f>
        <v/>
      </c>
      <c r="F1170" s="12" t="str">
        <f>IF(Table2[[#This Row],[Period]]&lt;=$B$6,Table2[[#This Row],[Beginning Balance]]*$B$7,"")</f>
        <v/>
      </c>
      <c r="G1170" s="12" t="str">
        <f>IF(Table2[[#This Row],[Period]]&lt;=$B$6,Table2[[#This Row],[Total Payment]]-Table2[[#This Row],[Interest Payment]],"")</f>
        <v/>
      </c>
      <c r="H1170" s="12" t="str">
        <f>IF(Table2[[#This Row],[Period]]&lt;=$B$6,$B$8,"")</f>
        <v/>
      </c>
      <c r="I1170" s="12" t="str">
        <f>IF(Table2[[#This Row],[Period]]&lt;=$B$6,Table2[[#This Row],[Beginning Balance]]-Table2[[#This Row],[Principal Payment]],"")</f>
        <v/>
      </c>
    </row>
    <row r="1171" spans="4:9" x14ac:dyDescent="0.3">
      <c r="D1171" t="str">
        <f t="shared" si="18"/>
        <v/>
      </c>
      <c r="E1171" s="12" t="str">
        <f>IF(Table2[[#This Row],[Period]]&lt;=$B$6,IF(Table2[[#This Row],[Period]]=1,$B$4,I1170),"")</f>
        <v/>
      </c>
      <c r="F1171" s="12" t="str">
        <f>IF(Table2[[#This Row],[Period]]&lt;=$B$6,Table2[[#This Row],[Beginning Balance]]*$B$7,"")</f>
        <v/>
      </c>
      <c r="G1171" s="12" t="str">
        <f>IF(Table2[[#This Row],[Period]]&lt;=$B$6,Table2[[#This Row],[Total Payment]]-Table2[[#This Row],[Interest Payment]],"")</f>
        <v/>
      </c>
      <c r="H1171" s="12" t="str">
        <f>IF(Table2[[#This Row],[Period]]&lt;=$B$6,$B$8,"")</f>
        <v/>
      </c>
      <c r="I1171" s="12" t="str">
        <f>IF(Table2[[#This Row],[Period]]&lt;=$B$6,Table2[[#This Row],[Beginning Balance]]-Table2[[#This Row],[Principal Payment]],"")</f>
        <v/>
      </c>
    </row>
    <row r="1172" spans="4:9" x14ac:dyDescent="0.3">
      <c r="D1172" t="str">
        <f t="shared" si="18"/>
        <v/>
      </c>
      <c r="E1172" s="12" t="str">
        <f>IF(Table2[[#This Row],[Period]]&lt;=$B$6,IF(Table2[[#This Row],[Period]]=1,$B$4,I1171),"")</f>
        <v/>
      </c>
      <c r="F1172" s="12" t="str">
        <f>IF(Table2[[#This Row],[Period]]&lt;=$B$6,Table2[[#This Row],[Beginning Balance]]*$B$7,"")</f>
        <v/>
      </c>
      <c r="G1172" s="12" t="str">
        <f>IF(Table2[[#This Row],[Period]]&lt;=$B$6,Table2[[#This Row],[Total Payment]]-Table2[[#This Row],[Interest Payment]],"")</f>
        <v/>
      </c>
      <c r="H1172" s="12" t="str">
        <f>IF(Table2[[#This Row],[Period]]&lt;=$B$6,$B$8,"")</f>
        <v/>
      </c>
      <c r="I1172" s="12" t="str">
        <f>IF(Table2[[#This Row],[Period]]&lt;=$B$6,Table2[[#This Row],[Beginning Balance]]-Table2[[#This Row],[Principal Payment]],"")</f>
        <v/>
      </c>
    </row>
    <row r="1173" spans="4:9" x14ac:dyDescent="0.3">
      <c r="D1173" t="str">
        <f t="shared" si="18"/>
        <v/>
      </c>
      <c r="E1173" s="12" t="str">
        <f>IF(Table2[[#This Row],[Period]]&lt;=$B$6,IF(Table2[[#This Row],[Period]]=1,$B$4,I1172),"")</f>
        <v/>
      </c>
      <c r="F1173" s="12" t="str">
        <f>IF(Table2[[#This Row],[Period]]&lt;=$B$6,Table2[[#This Row],[Beginning Balance]]*$B$7,"")</f>
        <v/>
      </c>
      <c r="G1173" s="12" t="str">
        <f>IF(Table2[[#This Row],[Period]]&lt;=$B$6,Table2[[#This Row],[Total Payment]]-Table2[[#This Row],[Interest Payment]],"")</f>
        <v/>
      </c>
      <c r="H1173" s="12" t="str">
        <f>IF(Table2[[#This Row],[Period]]&lt;=$B$6,$B$8,"")</f>
        <v/>
      </c>
      <c r="I1173" s="12" t="str">
        <f>IF(Table2[[#This Row],[Period]]&lt;=$B$6,Table2[[#This Row],[Beginning Balance]]-Table2[[#This Row],[Principal Payment]],"")</f>
        <v/>
      </c>
    </row>
    <row r="1174" spans="4:9" x14ac:dyDescent="0.3">
      <c r="D1174" t="str">
        <f t="shared" si="18"/>
        <v/>
      </c>
      <c r="E1174" s="12" t="str">
        <f>IF(Table2[[#This Row],[Period]]&lt;=$B$6,IF(Table2[[#This Row],[Period]]=1,$B$4,I1173),"")</f>
        <v/>
      </c>
      <c r="F1174" s="12" t="str">
        <f>IF(Table2[[#This Row],[Period]]&lt;=$B$6,Table2[[#This Row],[Beginning Balance]]*$B$7,"")</f>
        <v/>
      </c>
      <c r="G1174" s="12" t="str">
        <f>IF(Table2[[#This Row],[Period]]&lt;=$B$6,Table2[[#This Row],[Total Payment]]-Table2[[#This Row],[Interest Payment]],"")</f>
        <v/>
      </c>
      <c r="H1174" s="12" t="str">
        <f>IF(Table2[[#This Row],[Period]]&lt;=$B$6,$B$8,"")</f>
        <v/>
      </c>
      <c r="I1174" s="12" t="str">
        <f>IF(Table2[[#This Row],[Period]]&lt;=$B$6,Table2[[#This Row],[Beginning Balance]]-Table2[[#This Row],[Principal Payment]],"")</f>
        <v/>
      </c>
    </row>
    <row r="1175" spans="4:9" x14ac:dyDescent="0.3">
      <c r="D1175" t="str">
        <f t="shared" si="18"/>
        <v/>
      </c>
      <c r="E1175" s="12" t="str">
        <f>IF(Table2[[#This Row],[Period]]&lt;=$B$6,IF(Table2[[#This Row],[Period]]=1,$B$4,I1174),"")</f>
        <v/>
      </c>
      <c r="F1175" s="12" t="str">
        <f>IF(Table2[[#This Row],[Period]]&lt;=$B$6,Table2[[#This Row],[Beginning Balance]]*$B$7,"")</f>
        <v/>
      </c>
      <c r="G1175" s="12" t="str">
        <f>IF(Table2[[#This Row],[Period]]&lt;=$B$6,Table2[[#This Row],[Total Payment]]-Table2[[#This Row],[Interest Payment]],"")</f>
        <v/>
      </c>
      <c r="H1175" s="12" t="str">
        <f>IF(Table2[[#This Row],[Period]]&lt;=$B$6,$B$8,"")</f>
        <v/>
      </c>
      <c r="I1175" s="12" t="str">
        <f>IF(Table2[[#This Row],[Period]]&lt;=$B$6,Table2[[#This Row],[Beginning Balance]]-Table2[[#This Row],[Principal Payment]],"")</f>
        <v/>
      </c>
    </row>
    <row r="1176" spans="4:9" x14ac:dyDescent="0.3">
      <c r="D1176" t="str">
        <f t="shared" si="18"/>
        <v/>
      </c>
      <c r="E1176" s="12" t="str">
        <f>IF(Table2[[#This Row],[Period]]&lt;=$B$6,IF(Table2[[#This Row],[Period]]=1,$B$4,I1175),"")</f>
        <v/>
      </c>
      <c r="F1176" s="12" t="str">
        <f>IF(Table2[[#This Row],[Period]]&lt;=$B$6,Table2[[#This Row],[Beginning Balance]]*$B$7,"")</f>
        <v/>
      </c>
      <c r="G1176" s="12" t="str">
        <f>IF(Table2[[#This Row],[Period]]&lt;=$B$6,Table2[[#This Row],[Total Payment]]-Table2[[#This Row],[Interest Payment]],"")</f>
        <v/>
      </c>
      <c r="H1176" s="12" t="str">
        <f>IF(Table2[[#This Row],[Period]]&lt;=$B$6,$B$8,"")</f>
        <v/>
      </c>
      <c r="I1176" s="12" t="str">
        <f>IF(Table2[[#This Row],[Period]]&lt;=$B$6,Table2[[#This Row],[Beginning Balance]]-Table2[[#This Row],[Principal Payment]],"")</f>
        <v/>
      </c>
    </row>
    <row r="1177" spans="4:9" x14ac:dyDescent="0.3">
      <c r="D1177" t="str">
        <f t="shared" si="18"/>
        <v/>
      </c>
      <c r="E1177" s="12" t="str">
        <f>IF(Table2[[#This Row],[Period]]&lt;=$B$6,IF(Table2[[#This Row],[Period]]=1,$B$4,I1176),"")</f>
        <v/>
      </c>
      <c r="F1177" s="12" t="str">
        <f>IF(Table2[[#This Row],[Period]]&lt;=$B$6,Table2[[#This Row],[Beginning Balance]]*$B$7,"")</f>
        <v/>
      </c>
      <c r="G1177" s="12" t="str">
        <f>IF(Table2[[#This Row],[Period]]&lt;=$B$6,Table2[[#This Row],[Total Payment]]-Table2[[#This Row],[Interest Payment]],"")</f>
        <v/>
      </c>
      <c r="H1177" s="12" t="str">
        <f>IF(Table2[[#This Row],[Period]]&lt;=$B$6,$B$8,"")</f>
        <v/>
      </c>
      <c r="I1177" s="12" t="str">
        <f>IF(Table2[[#This Row],[Period]]&lt;=$B$6,Table2[[#This Row],[Beginning Balance]]-Table2[[#This Row],[Principal Payment]],"")</f>
        <v/>
      </c>
    </row>
    <row r="1178" spans="4:9" x14ac:dyDescent="0.3">
      <c r="D1178" t="str">
        <f t="shared" si="18"/>
        <v/>
      </c>
      <c r="E1178" s="12" t="str">
        <f>IF(Table2[[#This Row],[Period]]&lt;=$B$6,IF(Table2[[#This Row],[Period]]=1,$B$4,I1177),"")</f>
        <v/>
      </c>
      <c r="F1178" s="12" t="str">
        <f>IF(Table2[[#This Row],[Period]]&lt;=$B$6,Table2[[#This Row],[Beginning Balance]]*$B$7,"")</f>
        <v/>
      </c>
      <c r="G1178" s="12" t="str">
        <f>IF(Table2[[#This Row],[Period]]&lt;=$B$6,Table2[[#This Row],[Total Payment]]-Table2[[#This Row],[Interest Payment]],"")</f>
        <v/>
      </c>
      <c r="H1178" s="12" t="str">
        <f>IF(Table2[[#This Row],[Period]]&lt;=$B$6,$B$8,"")</f>
        <v/>
      </c>
      <c r="I1178" s="12" t="str">
        <f>IF(Table2[[#This Row],[Period]]&lt;=$B$6,Table2[[#This Row],[Beginning Balance]]-Table2[[#This Row],[Principal Payment]],"")</f>
        <v/>
      </c>
    </row>
    <row r="1179" spans="4:9" x14ac:dyDescent="0.3">
      <c r="D1179" t="str">
        <f t="shared" si="18"/>
        <v/>
      </c>
      <c r="E1179" s="12" t="str">
        <f>IF(Table2[[#This Row],[Period]]&lt;=$B$6,IF(Table2[[#This Row],[Period]]=1,$B$4,I1178),"")</f>
        <v/>
      </c>
      <c r="F1179" s="12" t="str">
        <f>IF(Table2[[#This Row],[Period]]&lt;=$B$6,Table2[[#This Row],[Beginning Balance]]*$B$7,"")</f>
        <v/>
      </c>
      <c r="G1179" s="12" t="str">
        <f>IF(Table2[[#This Row],[Period]]&lt;=$B$6,Table2[[#This Row],[Total Payment]]-Table2[[#This Row],[Interest Payment]],"")</f>
        <v/>
      </c>
      <c r="H1179" s="12" t="str">
        <f>IF(Table2[[#This Row],[Period]]&lt;=$B$6,$B$8,"")</f>
        <v/>
      </c>
      <c r="I1179" s="12" t="str">
        <f>IF(Table2[[#This Row],[Period]]&lt;=$B$6,Table2[[#This Row],[Beginning Balance]]-Table2[[#This Row],[Principal Payment]],"")</f>
        <v/>
      </c>
    </row>
    <row r="1180" spans="4:9" x14ac:dyDescent="0.3">
      <c r="D1180" t="str">
        <f t="shared" si="18"/>
        <v/>
      </c>
      <c r="E1180" s="12" t="str">
        <f>IF(Table2[[#This Row],[Period]]&lt;=$B$6,IF(Table2[[#This Row],[Period]]=1,$B$4,I1179),"")</f>
        <v/>
      </c>
      <c r="F1180" s="12" t="str">
        <f>IF(Table2[[#This Row],[Period]]&lt;=$B$6,Table2[[#This Row],[Beginning Balance]]*$B$7,"")</f>
        <v/>
      </c>
      <c r="G1180" s="12" t="str">
        <f>IF(Table2[[#This Row],[Period]]&lt;=$B$6,Table2[[#This Row],[Total Payment]]-Table2[[#This Row],[Interest Payment]],"")</f>
        <v/>
      </c>
      <c r="H1180" s="12" t="str">
        <f>IF(Table2[[#This Row],[Period]]&lt;=$B$6,$B$8,"")</f>
        <v/>
      </c>
      <c r="I1180" s="12" t="str">
        <f>IF(Table2[[#This Row],[Period]]&lt;=$B$6,Table2[[#This Row],[Beginning Balance]]-Table2[[#This Row],[Principal Payment]],"")</f>
        <v/>
      </c>
    </row>
    <row r="1181" spans="4:9" x14ac:dyDescent="0.3">
      <c r="D1181" t="str">
        <f t="shared" si="18"/>
        <v/>
      </c>
      <c r="E1181" s="12" t="str">
        <f>IF(Table2[[#This Row],[Period]]&lt;=$B$6,IF(Table2[[#This Row],[Period]]=1,$B$4,I1180),"")</f>
        <v/>
      </c>
      <c r="F1181" s="12" t="str">
        <f>IF(Table2[[#This Row],[Period]]&lt;=$B$6,Table2[[#This Row],[Beginning Balance]]*$B$7,"")</f>
        <v/>
      </c>
      <c r="G1181" s="12" t="str">
        <f>IF(Table2[[#This Row],[Period]]&lt;=$B$6,Table2[[#This Row],[Total Payment]]-Table2[[#This Row],[Interest Payment]],"")</f>
        <v/>
      </c>
      <c r="H1181" s="12" t="str">
        <f>IF(Table2[[#This Row],[Period]]&lt;=$B$6,$B$8,"")</f>
        <v/>
      </c>
      <c r="I1181" s="12" t="str">
        <f>IF(Table2[[#This Row],[Period]]&lt;=$B$6,Table2[[#This Row],[Beginning Balance]]-Table2[[#This Row],[Principal Payment]],"")</f>
        <v/>
      </c>
    </row>
    <row r="1182" spans="4:9" x14ac:dyDescent="0.3">
      <c r="D1182" t="str">
        <f t="shared" si="18"/>
        <v/>
      </c>
      <c r="E1182" s="12" t="str">
        <f>IF(Table2[[#This Row],[Period]]&lt;=$B$6,IF(Table2[[#This Row],[Period]]=1,$B$4,I1181),"")</f>
        <v/>
      </c>
      <c r="F1182" s="12" t="str">
        <f>IF(Table2[[#This Row],[Period]]&lt;=$B$6,Table2[[#This Row],[Beginning Balance]]*$B$7,"")</f>
        <v/>
      </c>
      <c r="G1182" s="12" t="str">
        <f>IF(Table2[[#This Row],[Period]]&lt;=$B$6,Table2[[#This Row],[Total Payment]]-Table2[[#This Row],[Interest Payment]],"")</f>
        <v/>
      </c>
      <c r="H1182" s="12" t="str">
        <f>IF(Table2[[#This Row],[Period]]&lt;=$B$6,$B$8,"")</f>
        <v/>
      </c>
      <c r="I1182" s="12" t="str">
        <f>IF(Table2[[#This Row],[Period]]&lt;=$B$6,Table2[[#This Row],[Beginning Balance]]-Table2[[#This Row],[Principal Payment]],"")</f>
        <v/>
      </c>
    </row>
    <row r="1183" spans="4:9" x14ac:dyDescent="0.3">
      <c r="D1183" t="str">
        <f t="shared" si="18"/>
        <v/>
      </c>
      <c r="E1183" s="12" t="str">
        <f>IF(Table2[[#This Row],[Period]]&lt;=$B$6,IF(Table2[[#This Row],[Period]]=1,$B$4,I1182),"")</f>
        <v/>
      </c>
      <c r="F1183" s="12" t="str">
        <f>IF(Table2[[#This Row],[Period]]&lt;=$B$6,Table2[[#This Row],[Beginning Balance]]*$B$7,"")</f>
        <v/>
      </c>
      <c r="G1183" s="12" t="str">
        <f>IF(Table2[[#This Row],[Period]]&lt;=$B$6,Table2[[#This Row],[Total Payment]]-Table2[[#This Row],[Interest Payment]],"")</f>
        <v/>
      </c>
      <c r="H1183" s="12" t="str">
        <f>IF(Table2[[#This Row],[Period]]&lt;=$B$6,$B$8,"")</f>
        <v/>
      </c>
      <c r="I1183" s="12" t="str">
        <f>IF(Table2[[#This Row],[Period]]&lt;=$B$6,Table2[[#This Row],[Beginning Balance]]-Table2[[#This Row],[Principal Payment]],"")</f>
        <v/>
      </c>
    </row>
    <row r="1184" spans="4:9" x14ac:dyDescent="0.3">
      <c r="D1184" t="str">
        <f t="shared" si="18"/>
        <v/>
      </c>
      <c r="E1184" s="12" t="str">
        <f>IF(Table2[[#This Row],[Period]]&lt;=$B$6,IF(Table2[[#This Row],[Period]]=1,$B$4,I1183),"")</f>
        <v/>
      </c>
      <c r="F1184" s="12" t="str">
        <f>IF(Table2[[#This Row],[Period]]&lt;=$B$6,Table2[[#This Row],[Beginning Balance]]*$B$7,"")</f>
        <v/>
      </c>
      <c r="G1184" s="12" t="str">
        <f>IF(Table2[[#This Row],[Period]]&lt;=$B$6,Table2[[#This Row],[Total Payment]]-Table2[[#This Row],[Interest Payment]],"")</f>
        <v/>
      </c>
      <c r="H1184" s="12" t="str">
        <f>IF(Table2[[#This Row],[Period]]&lt;=$B$6,$B$8,"")</f>
        <v/>
      </c>
      <c r="I1184" s="12" t="str">
        <f>IF(Table2[[#This Row],[Period]]&lt;=$B$6,Table2[[#This Row],[Beginning Balance]]-Table2[[#This Row],[Principal Payment]],"")</f>
        <v/>
      </c>
    </row>
    <row r="1185" spans="4:9" x14ac:dyDescent="0.3">
      <c r="D1185" t="str">
        <f t="shared" si="18"/>
        <v/>
      </c>
      <c r="E1185" s="12" t="str">
        <f>IF(Table2[[#This Row],[Period]]&lt;=$B$6,IF(Table2[[#This Row],[Period]]=1,$B$4,I1184),"")</f>
        <v/>
      </c>
      <c r="F1185" s="12" t="str">
        <f>IF(Table2[[#This Row],[Period]]&lt;=$B$6,Table2[[#This Row],[Beginning Balance]]*$B$7,"")</f>
        <v/>
      </c>
      <c r="G1185" s="12" t="str">
        <f>IF(Table2[[#This Row],[Period]]&lt;=$B$6,Table2[[#This Row],[Total Payment]]-Table2[[#This Row],[Interest Payment]],"")</f>
        <v/>
      </c>
      <c r="H1185" s="12" t="str">
        <f>IF(Table2[[#This Row],[Period]]&lt;=$B$6,$B$8,"")</f>
        <v/>
      </c>
      <c r="I1185" s="12" t="str">
        <f>IF(Table2[[#This Row],[Period]]&lt;=$B$6,Table2[[#This Row],[Beginning Balance]]-Table2[[#This Row],[Principal Payment]],"")</f>
        <v/>
      </c>
    </row>
    <row r="1186" spans="4:9" x14ac:dyDescent="0.3">
      <c r="D1186" t="str">
        <f t="shared" si="18"/>
        <v/>
      </c>
      <c r="E1186" s="12" t="str">
        <f>IF(Table2[[#This Row],[Period]]&lt;=$B$6,IF(Table2[[#This Row],[Period]]=1,$B$4,I1185),"")</f>
        <v/>
      </c>
      <c r="F1186" s="12" t="str">
        <f>IF(Table2[[#This Row],[Period]]&lt;=$B$6,Table2[[#This Row],[Beginning Balance]]*$B$7,"")</f>
        <v/>
      </c>
      <c r="G1186" s="12" t="str">
        <f>IF(Table2[[#This Row],[Period]]&lt;=$B$6,Table2[[#This Row],[Total Payment]]-Table2[[#This Row],[Interest Payment]],"")</f>
        <v/>
      </c>
      <c r="H1186" s="12" t="str">
        <f>IF(Table2[[#This Row],[Period]]&lt;=$B$6,$B$8,"")</f>
        <v/>
      </c>
      <c r="I1186" s="12" t="str">
        <f>IF(Table2[[#This Row],[Period]]&lt;=$B$6,Table2[[#This Row],[Beginning Balance]]-Table2[[#This Row],[Principal Payment]],"")</f>
        <v/>
      </c>
    </row>
    <row r="1187" spans="4:9" x14ac:dyDescent="0.3">
      <c r="D1187" t="str">
        <f t="shared" si="18"/>
        <v/>
      </c>
      <c r="E1187" s="12" t="str">
        <f>IF(Table2[[#This Row],[Period]]&lt;=$B$6,IF(Table2[[#This Row],[Period]]=1,$B$4,I1186),"")</f>
        <v/>
      </c>
      <c r="F1187" s="12" t="str">
        <f>IF(Table2[[#This Row],[Period]]&lt;=$B$6,Table2[[#This Row],[Beginning Balance]]*$B$7,"")</f>
        <v/>
      </c>
      <c r="G1187" s="12" t="str">
        <f>IF(Table2[[#This Row],[Period]]&lt;=$B$6,Table2[[#This Row],[Total Payment]]-Table2[[#This Row],[Interest Payment]],"")</f>
        <v/>
      </c>
      <c r="H1187" s="12" t="str">
        <f>IF(Table2[[#This Row],[Period]]&lt;=$B$6,$B$8,"")</f>
        <v/>
      </c>
      <c r="I1187" s="12" t="str">
        <f>IF(Table2[[#This Row],[Period]]&lt;=$B$6,Table2[[#This Row],[Beginning Balance]]-Table2[[#This Row],[Principal Payment]],"")</f>
        <v/>
      </c>
    </row>
    <row r="1188" spans="4:9" x14ac:dyDescent="0.3">
      <c r="D1188" t="str">
        <f t="shared" si="18"/>
        <v/>
      </c>
      <c r="E1188" s="12" t="str">
        <f>IF(Table2[[#This Row],[Period]]&lt;=$B$6,IF(Table2[[#This Row],[Period]]=1,$B$4,I1187),"")</f>
        <v/>
      </c>
      <c r="F1188" s="12" t="str">
        <f>IF(Table2[[#This Row],[Period]]&lt;=$B$6,Table2[[#This Row],[Beginning Balance]]*$B$7,"")</f>
        <v/>
      </c>
      <c r="G1188" s="12" t="str">
        <f>IF(Table2[[#This Row],[Period]]&lt;=$B$6,Table2[[#This Row],[Total Payment]]-Table2[[#This Row],[Interest Payment]],"")</f>
        <v/>
      </c>
      <c r="H1188" s="12" t="str">
        <f>IF(Table2[[#This Row],[Period]]&lt;=$B$6,$B$8,"")</f>
        <v/>
      </c>
      <c r="I1188" s="12" t="str">
        <f>IF(Table2[[#This Row],[Period]]&lt;=$B$6,Table2[[#This Row],[Beginning Balance]]-Table2[[#This Row],[Principal Payment]],"")</f>
        <v/>
      </c>
    </row>
    <row r="1189" spans="4:9" x14ac:dyDescent="0.3">
      <c r="D1189" t="str">
        <f t="shared" si="18"/>
        <v/>
      </c>
      <c r="E1189" s="12" t="str">
        <f>IF(Table2[[#This Row],[Period]]&lt;=$B$6,IF(Table2[[#This Row],[Period]]=1,$B$4,I1188),"")</f>
        <v/>
      </c>
      <c r="F1189" s="12" t="str">
        <f>IF(Table2[[#This Row],[Period]]&lt;=$B$6,Table2[[#This Row],[Beginning Balance]]*$B$7,"")</f>
        <v/>
      </c>
      <c r="G1189" s="12" t="str">
        <f>IF(Table2[[#This Row],[Period]]&lt;=$B$6,Table2[[#This Row],[Total Payment]]-Table2[[#This Row],[Interest Payment]],"")</f>
        <v/>
      </c>
      <c r="H1189" s="12" t="str">
        <f>IF(Table2[[#This Row],[Period]]&lt;=$B$6,$B$8,"")</f>
        <v/>
      </c>
      <c r="I1189" s="12" t="str">
        <f>IF(Table2[[#This Row],[Period]]&lt;=$B$6,Table2[[#This Row],[Beginning Balance]]-Table2[[#This Row],[Principal Payment]],"")</f>
        <v/>
      </c>
    </row>
    <row r="1190" spans="4:9" x14ac:dyDescent="0.3">
      <c r="D1190" t="str">
        <f t="shared" si="18"/>
        <v/>
      </c>
      <c r="E1190" s="12" t="str">
        <f>IF(Table2[[#This Row],[Period]]&lt;=$B$6,IF(Table2[[#This Row],[Period]]=1,$B$4,I1189),"")</f>
        <v/>
      </c>
      <c r="F1190" s="12" t="str">
        <f>IF(Table2[[#This Row],[Period]]&lt;=$B$6,Table2[[#This Row],[Beginning Balance]]*$B$7,"")</f>
        <v/>
      </c>
      <c r="G1190" s="12" t="str">
        <f>IF(Table2[[#This Row],[Period]]&lt;=$B$6,Table2[[#This Row],[Total Payment]]-Table2[[#This Row],[Interest Payment]],"")</f>
        <v/>
      </c>
      <c r="H1190" s="12" t="str">
        <f>IF(Table2[[#This Row],[Period]]&lt;=$B$6,$B$8,"")</f>
        <v/>
      </c>
      <c r="I1190" s="12" t="str">
        <f>IF(Table2[[#This Row],[Period]]&lt;=$B$6,Table2[[#This Row],[Beginning Balance]]-Table2[[#This Row],[Principal Payment]],"")</f>
        <v/>
      </c>
    </row>
    <row r="1191" spans="4:9" x14ac:dyDescent="0.3">
      <c r="D1191" t="str">
        <f t="shared" si="18"/>
        <v/>
      </c>
      <c r="E1191" s="12" t="str">
        <f>IF(Table2[[#This Row],[Period]]&lt;=$B$6,IF(Table2[[#This Row],[Period]]=1,$B$4,I1190),"")</f>
        <v/>
      </c>
      <c r="F1191" s="12" t="str">
        <f>IF(Table2[[#This Row],[Period]]&lt;=$B$6,Table2[[#This Row],[Beginning Balance]]*$B$7,"")</f>
        <v/>
      </c>
      <c r="G1191" s="12" t="str">
        <f>IF(Table2[[#This Row],[Period]]&lt;=$B$6,Table2[[#This Row],[Total Payment]]-Table2[[#This Row],[Interest Payment]],"")</f>
        <v/>
      </c>
      <c r="H1191" s="12" t="str">
        <f>IF(Table2[[#This Row],[Period]]&lt;=$B$6,$B$8,"")</f>
        <v/>
      </c>
      <c r="I1191" s="12" t="str">
        <f>IF(Table2[[#This Row],[Period]]&lt;=$B$6,Table2[[#This Row],[Beginning Balance]]-Table2[[#This Row],[Principal Payment]],"")</f>
        <v/>
      </c>
    </row>
    <row r="1192" spans="4:9" x14ac:dyDescent="0.3">
      <c r="D1192" t="str">
        <f t="shared" si="18"/>
        <v/>
      </c>
      <c r="E1192" s="12" t="str">
        <f>IF(Table2[[#This Row],[Period]]&lt;=$B$6,IF(Table2[[#This Row],[Period]]=1,$B$4,I1191),"")</f>
        <v/>
      </c>
      <c r="F1192" s="12" t="str">
        <f>IF(Table2[[#This Row],[Period]]&lt;=$B$6,Table2[[#This Row],[Beginning Balance]]*$B$7,"")</f>
        <v/>
      </c>
      <c r="G1192" s="12" t="str">
        <f>IF(Table2[[#This Row],[Period]]&lt;=$B$6,Table2[[#This Row],[Total Payment]]-Table2[[#This Row],[Interest Payment]],"")</f>
        <v/>
      </c>
      <c r="H1192" s="12" t="str">
        <f>IF(Table2[[#This Row],[Period]]&lt;=$B$6,$B$8,"")</f>
        <v/>
      </c>
      <c r="I1192" s="12" t="str">
        <f>IF(Table2[[#This Row],[Period]]&lt;=$B$6,Table2[[#This Row],[Beginning Balance]]-Table2[[#This Row],[Principal Payment]],"")</f>
        <v/>
      </c>
    </row>
    <row r="1193" spans="4:9" x14ac:dyDescent="0.3">
      <c r="D1193" t="str">
        <f t="shared" si="18"/>
        <v/>
      </c>
      <c r="E1193" s="12" t="str">
        <f>IF(Table2[[#This Row],[Period]]&lt;=$B$6,IF(Table2[[#This Row],[Period]]=1,$B$4,I1192),"")</f>
        <v/>
      </c>
      <c r="F1193" s="12" t="str">
        <f>IF(Table2[[#This Row],[Period]]&lt;=$B$6,Table2[[#This Row],[Beginning Balance]]*$B$7,"")</f>
        <v/>
      </c>
      <c r="G1193" s="12" t="str">
        <f>IF(Table2[[#This Row],[Period]]&lt;=$B$6,Table2[[#This Row],[Total Payment]]-Table2[[#This Row],[Interest Payment]],"")</f>
        <v/>
      </c>
      <c r="H1193" s="12" t="str">
        <f>IF(Table2[[#This Row],[Period]]&lt;=$B$6,$B$8,"")</f>
        <v/>
      </c>
      <c r="I1193" s="12" t="str">
        <f>IF(Table2[[#This Row],[Period]]&lt;=$B$6,Table2[[#This Row],[Beginning Balance]]-Table2[[#This Row],[Principal Payment]],"")</f>
        <v/>
      </c>
    </row>
    <row r="1194" spans="4:9" x14ac:dyDescent="0.3">
      <c r="D1194" t="str">
        <f t="shared" si="18"/>
        <v/>
      </c>
      <c r="E1194" s="12" t="str">
        <f>IF(Table2[[#This Row],[Period]]&lt;=$B$6,IF(Table2[[#This Row],[Period]]=1,$B$4,I1193),"")</f>
        <v/>
      </c>
      <c r="F1194" s="12" t="str">
        <f>IF(Table2[[#This Row],[Period]]&lt;=$B$6,Table2[[#This Row],[Beginning Balance]]*$B$7,"")</f>
        <v/>
      </c>
      <c r="G1194" s="12" t="str">
        <f>IF(Table2[[#This Row],[Period]]&lt;=$B$6,Table2[[#This Row],[Total Payment]]-Table2[[#This Row],[Interest Payment]],"")</f>
        <v/>
      </c>
      <c r="H1194" s="12" t="str">
        <f>IF(Table2[[#This Row],[Period]]&lt;=$B$6,$B$8,"")</f>
        <v/>
      </c>
      <c r="I1194" s="12" t="str">
        <f>IF(Table2[[#This Row],[Period]]&lt;=$B$6,Table2[[#This Row],[Beginning Balance]]-Table2[[#This Row],[Principal Payment]],"")</f>
        <v/>
      </c>
    </row>
    <row r="1195" spans="4:9" x14ac:dyDescent="0.3">
      <c r="D1195" t="str">
        <f t="shared" si="18"/>
        <v/>
      </c>
      <c r="E1195" s="12" t="str">
        <f>IF(Table2[[#This Row],[Period]]&lt;=$B$6,IF(Table2[[#This Row],[Period]]=1,$B$4,I1194),"")</f>
        <v/>
      </c>
      <c r="F1195" s="12" t="str">
        <f>IF(Table2[[#This Row],[Period]]&lt;=$B$6,Table2[[#This Row],[Beginning Balance]]*$B$7,"")</f>
        <v/>
      </c>
      <c r="G1195" s="12" t="str">
        <f>IF(Table2[[#This Row],[Period]]&lt;=$B$6,Table2[[#This Row],[Total Payment]]-Table2[[#This Row],[Interest Payment]],"")</f>
        <v/>
      </c>
      <c r="H1195" s="12" t="str">
        <f>IF(Table2[[#This Row],[Period]]&lt;=$B$6,$B$8,"")</f>
        <v/>
      </c>
      <c r="I1195" s="12" t="str">
        <f>IF(Table2[[#This Row],[Period]]&lt;=$B$6,Table2[[#This Row],[Beginning Balance]]-Table2[[#This Row],[Principal Payment]],"")</f>
        <v/>
      </c>
    </row>
    <row r="1196" spans="4:9" x14ac:dyDescent="0.3">
      <c r="D1196" t="str">
        <f t="shared" si="18"/>
        <v/>
      </c>
      <c r="E1196" s="12" t="str">
        <f>IF(Table2[[#This Row],[Period]]&lt;=$B$6,IF(Table2[[#This Row],[Period]]=1,$B$4,I1195),"")</f>
        <v/>
      </c>
      <c r="F1196" s="12" t="str">
        <f>IF(Table2[[#This Row],[Period]]&lt;=$B$6,Table2[[#This Row],[Beginning Balance]]*$B$7,"")</f>
        <v/>
      </c>
      <c r="G1196" s="12" t="str">
        <f>IF(Table2[[#This Row],[Period]]&lt;=$B$6,Table2[[#This Row],[Total Payment]]-Table2[[#This Row],[Interest Payment]],"")</f>
        <v/>
      </c>
      <c r="H1196" s="12" t="str">
        <f>IF(Table2[[#This Row],[Period]]&lt;=$B$6,$B$8,"")</f>
        <v/>
      </c>
      <c r="I1196" s="12" t="str">
        <f>IF(Table2[[#This Row],[Period]]&lt;=$B$6,Table2[[#This Row],[Beginning Balance]]-Table2[[#This Row],[Principal Payment]],"")</f>
        <v/>
      </c>
    </row>
    <row r="1197" spans="4:9" x14ac:dyDescent="0.3">
      <c r="D1197" t="str">
        <f t="shared" si="18"/>
        <v/>
      </c>
      <c r="E1197" s="12" t="str">
        <f>IF(Table2[[#This Row],[Period]]&lt;=$B$6,IF(Table2[[#This Row],[Period]]=1,$B$4,I1196),"")</f>
        <v/>
      </c>
      <c r="F1197" s="12" t="str">
        <f>IF(Table2[[#This Row],[Period]]&lt;=$B$6,Table2[[#This Row],[Beginning Balance]]*$B$7,"")</f>
        <v/>
      </c>
      <c r="G1197" s="12" t="str">
        <f>IF(Table2[[#This Row],[Period]]&lt;=$B$6,Table2[[#This Row],[Total Payment]]-Table2[[#This Row],[Interest Payment]],"")</f>
        <v/>
      </c>
      <c r="H1197" s="12" t="str">
        <f>IF(Table2[[#This Row],[Period]]&lt;=$B$6,$B$8,"")</f>
        <v/>
      </c>
      <c r="I1197" s="12" t="str">
        <f>IF(Table2[[#This Row],[Period]]&lt;=$B$6,Table2[[#This Row],[Beginning Balance]]-Table2[[#This Row],[Principal Payment]],"")</f>
        <v/>
      </c>
    </row>
    <row r="1198" spans="4:9" x14ac:dyDescent="0.3">
      <c r="D1198" t="str">
        <f t="shared" si="18"/>
        <v/>
      </c>
      <c r="E1198" s="12" t="str">
        <f>IF(Table2[[#This Row],[Period]]&lt;=$B$6,IF(Table2[[#This Row],[Period]]=1,$B$4,I1197),"")</f>
        <v/>
      </c>
      <c r="F1198" s="12" t="str">
        <f>IF(Table2[[#This Row],[Period]]&lt;=$B$6,Table2[[#This Row],[Beginning Balance]]*$B$7,"")</f>
        <v/>
      </c>
      <c r="G1198" s="12" t="str">
        <f>IF(Table2[[#This Row],[Period]]&lt;=$B$6,Table2[[#This Row],[Total Payment]]-Table2[[#This Row],[Interest Payment]],"")</f>
        <v/>
      </c>
      <c r="H1198" s="12" t="str">
        <f>IF(Table2[[#This Row],[Period]]&lt;=$B$6,$B$8,"")</f>
        <v/>
      </c>
      <c r="I1198" s="12" t="str">
        <f>IF(Table2[[#This Row],[Period]]&lt;=$B$6,Table2[[#This Row],[Beginning Balance]]-Table2[[#This Row],[Principal Payment]],"")</f>
        <v/>
      </c>
    </row>
    <row r="1199" spans="4:9" x14ac:dyDescent="0.3">
      <c r="D1199" t="str">
        <f t="shared" si="18"/>
        <v/>
      </c>
      <c r="E1199" s="12" t="str">
        <f>IF(Table2[[#This Row],[Period]]&lt;=$B$6,IF(Table2[[#This Row],[Period]]=1,$B$4,I1198),"")</f>
        <v/>
      </c>
      <c r="F1199" s="12" t="str">
        <f>IF(Table2[[#This Row],[Period]]&lt;=$B$6,Table2[[#This Row],[Beginning Balance]]*$B$7,"")</f>
        <v/>
      </c>
      <c r="G1199" s="12" t="str">
        <f>IF(Table2[[#This Row],[Period]]&lt;=$B$6,Table2[[#This Row],[Total Payment]]-Table2[[#This Row],[Interest Payment]],"")</f>
        <v/>
      </c>
      <c r="H1199" s="12" t="str">
        <f>IF(Table2[[#This Row],[Period]]&lt;=$B$6,$B$8,"")</f>
        <v/>
      </c>
      <c r="I1199" s="12" t="str">
        <f>IF(Table2[[#This Row],[Period]]&lt;=$B$6,Table2[[#This Row],[Beginning Balance]]-Table2[[#This Row],[Principal Payment]],"")</f>
        <v/>
      </c>
    </row>
    <row r="1200" spans="4:9" x14ac:dyDescent="0.3">
      <c r="D1200" t="str">
        <f t="shared" si="18"/>
        <v/>
      </c>
      <c r="E1200" s="12" t="str">
        <f>IF(Table2[[#This Row],[Period]]&lt;=$B$6,IF(Table2[[#This Row],[Period]]=1,$B$4,I1199),"")</f>
        <v/>
      </c>
      <c r="F1200" s="12" t="str">
        <f>IF(Table2[[#This Row],[Period]]&lt;=$B$6,Table2[[#This Row],[Beginning Balance]]*$B$7,"")</f>
        <v/>
      </c>
      <c r="G1200" s="12" t="str">
        <f>IF(Table2[[#This Row],[Period]]&lt;=$B$6,Table2[[#This Row],[Total Payment]]-Table2[[#This Row],[Interest Payment]],"")</f>
        <v/>
      </c>
      <c r="H1200" s="12" t="str">
        <f>IF(Table2[[#This Row],[Period]]&lt;=$B$6,$B$8,"")</f>
        <v/>
      </c>
      <c r="I1200" s="12" t="str">
        <f>IF(Table2[[#This Row],[Period]]&lt;=$B$6,Table2[[#This Row],[Beginning Balance]]-Table2[[#This Row],[Principal Payment]],"")</f>
        <v/>
      </c>
    </row>
    <row r="1201" spans="4:9" x14ac:dyDescent="0.3">
      <c r="D1201" t="str">
        <f t="shared" si="18"/>
        <v/>
      </c>
      <c r="E1201" s="12" t="str">
        <f>IF(Table2[[#This Row],[Period]]&lt;=$B$6,IF(Table2[[#This Row],[Period]]=1,$B$4,I1200),"")</f>
        <v/>
      </c>
      <c r="F1201" s="12" t="str">
        <f>IF(Table2[[#This Row],[Period]]&lt;=$B$6,Table2[[#This Row],[Beginning Balance]]*$B$7,"")</f>
        <v/>
      </c>
      <c r="G1201" s="12" t="str">
        <f>IF(Table2[[#This Row],[Period]]&lt;=$B$6,Table2[[#This Row],[Total Payment]]-Table2[[#This Row],[Interest Payment]],"")</f>
        <v/>
      </c>
      <c r="H1201" s="12" t="str">
        <f>IF(Table2[[#This Row],[Period]]&lt;=$B$6,$B$8,"")</f>
        <v/>
      </c>
      <c r="I1201" s="12" t="str">
        <f>IF(Table2[[#This Row],[Period]]&lt;=$B$6,Table2[[#This Row],[Beginning Balance]]-Table2[[#This Row],[Principal Payment]],"")</f>
        <v/>
      </c>
    </row>
    <row r="1202" spans="4:9" x14ac:dyDescent="0.3">
      <c r="D1202" t="str">
        <f t="shared" si="18"/>
        <v/>
      </c>
      <c r="E1202" s="12" t="str">
        <f>IF(Table2[[#This Row],[Period]]&lt;=$B$6,IF(Table2[[#This Row],[Period]]=1,$B$4,I1201),"")</f>
        <v/>
      </c>
      <c r="F1202" s="12" t="str">
        <f>IF(Table2[[#This Row],[Period]]&lt;=$B$6,Table2[[#This Row],[Beginning Balance]]*$B$7,"")</f>
        <v/>
      </c>
      <c r="G1202" s="12" t="str">
        <f>IF(Table2[[#This Row],[Period]]&lt;=$B$6,Table2[[#This Row],[Total Payment]]-Table2[[#This Row],[Interest Payment]],"")</f>
        <v/>
      </c>
      <c r="H1202" s="12" t="str">
        <f>IF(Table2[[#This Row],[Period]]&lt;=$B$6,$B$8,"")</f>
        <v/>
      </c>
      <c r="I1202" s="12" t="str">
        <f>IF(Table2[[#This Row],[Period]]&lt;=$B$6,Table2[[#This Row],[Beginning Balance]]-Table2[[#This Row],[Principal Payment]],"")</f>
        <v/>
      </c>
    </row>
    <row r="1203" spans="4:9" x14ac:dyDescent="0.3">
      <c r="D1203" t="str">
        <f t="shared" si="18"/>
        <v/>
      </c>
      <c r="E1203" s="12" t="str">
        <f>IF(Table2[[#This Row],[Period]]&lt;=$B$6,IF(Table2[[#This Row],[Period]]=1,$B$4,I1202),"")</f>
        <v/>
      </c>
      <c r="F1203" s="12" t="str">
        <f>IF(Table2[[#This Row],[Period]]&lt;=$B$6,Table2[[#This Row],[Beginning Balance]]*$B$7,"")</f>
        <v/>
      </c>
      <c r="G1203" s="12" t="str">
        <f>IF(Table2[[#This Row],[Period]]&lt;=$B$6,Table2[[#This Row],[Total Payment]]-Table2[[#This Row],[Interest Payment]],"")</f>
        <v/>
      </c>
      <c r="H1203" s="12" t="str">
        <f>IF(Table2[[#This Row],[Period]]&lt;=$B$6,$B$8,"")</f>
        <v/>
      </c>
      <c r="I1203" s="12" t="str">
        <f>IF(Table2[[#This Row],[Period]]&lt;=$B$6,Table2[[#This Row],[Beginning Balance]]-Table2[[#This Row],[Principal Payment]],"")</f>
        <v/>
      </c>
    </row>
    <row r="1204" spans="4:9" x14ac:dyDescent="0.3">
      <c r="D1204" s="11" t="str">
        <f t="shared" si="18"/>
        <v/>
      </c>
      <c r="E1204" s="12" t="str">
        <f>IF(Table2[[#This Row],[Period]]&lt;=$B$6,IF(Table2[[#This Row],[Period]]=1,$B$4,I1203),"")</f>
        <v/>
      </c>
      <c r="F1204" s="12" t="str">
        <f>IF(Table2[[#This Row],[Period]]&lt;=$B$6,Table2[[#This Row],[Beginning Balance]]*$B$7,"")</f>
        <v/>
      </c>
      <c r="G1204" s="12" t="str">
        <f>IF(Table2[[#This Row],[Period]]&lt;=$B$6,Table2[[#This Row],[Total Payment]]-Table2[[#This Row],[Interest Payment]],"")</f>
        <v/>
      </c>
      <c r="H1204" s="12" t="str">
        <f>IF(Table2[[#This Row],[Period]]&lt;=$B$6,$B$8,"")</f>
        <v/>
      </c>
      <c r="I1204" s="12" t="str">
        <f>IF(Table2[[#This Row],[Period]]&lt;=$B$6,Table2[[#This Row],[Beginning Balance]]-Table2[[#This Row],[Principal Payment]],"")</f>
        <v/>
      </c>
    </row>
    <row r="1205" spans="4:9" x14ac:dyDescent="0.3">
      <c r="D1205" s="11" t="str">
        <f t="shared" si="18"/>
        <v/>
      </c>
      <c r="E1205" s="12" t="str">
        <f>IF(Table2[[#This Row],[Period]]&lt;=$B$6,IF(Table2[[#This Row],[Period]]=1,$B$4,I1204),"")</f>
        <v/>
      </c>
      <c r="F1205" s="12" t="str">
        <f>IF(Table2[[#This Row],[Period]]&lt;=$B$6,Table2[[#This Row],[Beginning Balance]]*$B$7,"")</f>
        <v/>
      </c>
      <c r="G1205" s="12" t="str">
        <f>IF(Table2[[#This Row],[Period]]&lt;=$B$6,Table2[[#This Row],[Total Payment]]-Table2[[#This Row],[Interest Payment]],"")</f>
        <v/>
      </c>
      <c r="H1205" s="12" t="str">
        <f>IF(Table2[[#This Row],[Period]]&lt;=$B$6,$B$8,"")</f>
        <v/>
      </c>
      <c r="I1205" s="12" t="str">
        <f>IF(Table2[[#This Row],[Period]]&lt;=$B$6,Table2[[#This Row],[Beginning Balance]]-Table2[[#This Row],[Principal Payment]],"")</f>
        <v/>
      </c>
    </row>
    <row r="1206" spans="4:9" x14ac:dyDescent="0.3">
      <c r="D1206" s="11" t="str">
        <f t="shared" si="18"/>
        <v/>
      </c>
      <c r="E1206" s="12" t="str">
        <f>IF(Table2[[#This Row],[Period]]&lt;=$B$6,IF(Table2[[#This Row],[Period]]=1,$B$4,I1205),"")</f>
        <v/>
      </c>
      <c r="F1206" s="12" t="str">
        <f>IF(Table2[[#This Row],[Period]]&lt;=$B$6,Table2[[#This Row],[Beginning Balance]]*$B$7,"")</f>
        <v/>
      </c>
      <c r="G1206" s="12" t="str">
        <f>IF(Table2[[#This Row],[Period]]&lt;=$B$6,Table2[[#This Row],[Total Payment]]-Table2[[#This Row],[Interest Payment]],"")</f>
        <v/>
      </c>
      <c r="H1206" s="12" t="str">
        <f>IF(Table2[[#This Row],[Period]]&lt;=$B$6,$B$8,"")</f>
        <v/>
      </c>
      <c r="I1206" s="12" t="str">
        <f>IF(Table2[[#This Row],[Period]]&lt;=$B$6,Table2[[#This Row],[Beginning Balance]]-Table2[[#This Row],[Principal Payment]],"")</f>
        <v/>
      </c>
    </row>
    <row r="1207" spans="4:9" x14ac:dyDescent="0.3">
      <c r="D1207" s="11" t="str">
        <f t="shared" si="18"/>
        <v/>
      </c>
      <c r="E1207" s="12" t="str">
        <f>IF(Table2[[#This Row],[Period]]&lt;=$B$6,IF(Table2[[#This Row],[Period]]=1,$B$4,I1206),"")</f>
        <v/>
      </c>
      <c r="F1207" s="12" t="str">
        <f>IF(Table2[[#This Row],[Period]]&lt;=$B$6,Table2[[#This Row],[Beginning Balance]]*$B$7,"")</f>
        <v/>
      </c>
      <c r="G1207" s="12" t="str">
        <f>IF(Table2[[#This Row],[Period]]&lt;=$B$6,Table2[[#This Row],[Total Payment]]-Table2[[#This Row],[Interest Payment]],"")</f>
        <v/>
      </c>
      <c r="H1207" s="12" t="str">
        <f>IF(Table2[[#This Row],[Period]]&lt;=$B$6,$B$8,"")</f>
        <v/>
      </c>
      <c r="I1207" s="12" t="str">
        <f>IF(Table2[[#This Row],[Period]]&lt;=$B$6,Table2[[#This Row],[Beginning Balance]]-Table2[[#This Row],[Principal Payment]],"")</f>
        <v/>
      </c>
    </row>
    <row r="1208" spans="4:9" x14ac:dyDescent="0.3">
      <c r="D1208" s="11" t="str">
        <f t="shared" si="18"/>
        <v/>
      </c>
      <c r="E1208" s="12" t="str">
        <f>IF(Table2[[#This Row],[Period]]&lt;=$B$6,IF(Table2[[#This Row],[Period]]=1,$B$4,I1207),"")</f>
        <v/>
      </c>
      <c r="F1208" s="12" t="str">
        <f>IF(Table2[[#This Row],[Period]]&lt;=$B$6,Table2[[#This Row],[Beginning Balance]]*$B$7,"")</f>
        <v/>
      </c>
      <c r="G1208" s="12" t="str">
        <f>IF(Table2[[#This Row],[Period]]&lt;=$B$6,Table2[[#This Row],[Total Payment]]-Table2[[#This Row],[Interest Payment]],"")</f>
        <v/>
      </c>
      <c r="H1208" s="12" t="str">
        <f>IF(Table2[[#This Row],[Period]]&lt;=$B$6,$B$8,"")</f>
        <v/>
      </c>
      <c r="I1208" s="12" t="str">
        <f>IF(Table2[[#This Row],[Period]]&lt;=$B$6,Table2[[#This Row],[Beginning Balance]]-Table2[[#This Row],[Principal Payment]],"")</f>
        <v/>
      </c>
    </row>
    <row r="1209" spans="4:9" x14ac:dyDescent="0.3">
      <c r="D1209" s="11" t="str">
        <f t="shared" si="18"/>
        <v/>
      </c>
      <c r="E1209" s="12" t="str">
        <f>IF(Table2[[#This Row],[Period]]&lt;=$B$6,IF(Table2[[#This Row],[Period]]=1,$B$4,I1208),"")</f>
        <v/>
      </c>
      <c r="F1209" s="12" t="str">
        <f>IF(Table2[[#This Row],[Period]]&lt;=$B$6,Table2[[#This Row],[Beginning Balance]]*$B$7,"")</f>
        <v/>
      </c>
      <c r="G1209" s="12" t="str">
        <f>IF(Table2[[#This Row],[Period]]&lt;=$B$6,Table2[[#This Row],[Total Payment]]-Table2[[#This Row],[Interest Payment]],"")</f>
        <v/>
      </c>
      <c r="H1209" s="12" t="str">
        <f>IF(Table2[[#This Row],[Period]]&lt;=$B$6,$B$8,"")</f>
        <v/>
      </c>
      <c r="I1209" s="12" t="str">
        <f>IF(Table2[[#This Row],[Period]]&lt;=$B$6,Table2[[#This Row],[Beginning Balance]]-Table2[[#This Row],[Principal Payment]],"")</f>
        <v/>
      </c>
    </row>
    <row r="1210" spans="4:9" x14ac:dyDescent="0.3">
      <c r="D1210" s="11" t="str">
        <f t="shared" si="18"/>
        <v/>
      </c>
      <c r="E1210" s="12" t="str">
        <f>IF(Table2[[#This Row],[Period]]&lt;=$B$6,IF(Table2[[#This Row],[Period]]=1,$B$4,I1209),"")</f>
        <v/>
      </c>
      <c r="F1210" s="12" t="str">
        <f>IF(Table2[[#This Row],[Period]]&lt;=$B$6,Table2[[#This Row],[Beginning Balance]]*$B$7,"")</f>
        <v/>
      </c>
      <c r="G1210" s="12" t="str">
        <f>IF(Table2[[#This Row],[Period]]&lt;=$B$6,Table2[[#This Row],[Total Payment]]-Table2[[#This Row],[Interest Payment]],"")</f>
        <v/>
      </c>
      <c r="H1210" s="12" t="str">
        <f>IF(Table2[[#This Row],[Period]]&lt;=$B$6,$B$8,"")</f>
        <v/>
      </c>
      <c r="I1210" s="12" t="str">
        <f>IF(Table2[[#This Row],[Period]]&lt;=$B$6,Table2[[#This Row],[Beginning Balance]]-Table2[[#This Row],[Principal Payment]],"")</f>
        <v/>
      </c>
    </row>
    <row r="1211" spans="4:9" x14ac:dyDescent="0.3">
      <c r="D1211" s="11" t="str">
        <f t="shared" si="18"/>
        <v/>
      </c>
      <c r="E1211" s="12" t="str">
        <f>IF(Table2[[#This Row],[Period]]&lt;=$B$6,IF(Table2[[#This Row],[Period]]=1,$B$4,I1210),"")</f>
        <v/>
      </c>
      <c r="F1211" s="12" t="str">
        <f>IF(Table2[[#This Row],[Period]]&lt;=$B$6,Table2[[#This Row],[Beginning Balance]]*$B$7,"")</f>
        <v/>
      </c>
      <c r="G1211" s="12" t="str">
        <f>IF(Table2[[#This Row],[Period]]&lt;=$B$6,Table2[[#This Row],[Total Payment]]-Table2[[#This Row],[Interest Payment]],"")</f>
        <v/>
      </c>
      <c r="H1211" s="12" t="str">
        <f>IF(Table2[[#This Row],[Period]]&lt;=$B$6,$B$8,"")</f>
        <v/>
      </c>
      <c r="I1211" s="12" t="str">
        <f>IF(Table2[[#This Row],[Period]]&lt;=$B$6,Table2[[#This Row],[Beginning Balance]]-Table2[[#This Row],[Principal Payment]],"")</f>
        <v/>
      </c>
    </row>
    <row r="1212" spans="4:9" x14ac:dyDescent="0.3">
      <c r="D1212" s="11" t="str">
        <f t="shared" si="18"/>
        <v/>
      </c>
      <c r="E1212" s="12" t="str">
        <f>IF(Table2[[#This Row],[Period]]&lt;=$B$6,IF(Table2[[#This Row],[Period]]=1,$B$4,I1211),"")</f>
        <v/>
      </c>
      <c r="F1212" s="12" t="str">
        <f>IF(Table2[[#This Row],[Period]]&lt;=$B$6,Table2[[#This Row],[Beginning Balance]]*$B$7,"")</f>
        <v/>
      </c>
      <c r="G1212" s="12" t="str">
        <f>IF(Table2[[#This Row],[Period]]&lt;=$B$6,Table2[[#This Row],[Total Payment]]-Table2[[#This Row],[Interest Payment]],"")</f>
        <v/>
      </c>
      <c r="H1212" s="12" t="str">
        <f>IF(Table2[[#This Row],[Period]]&lt;=$B$6,$B$8,"")</f>
        <v/>
      </c>
      <c r="I1212" s="12" t="str">
        <f>IF(Table2[[#This Row],[Period]]&lt;=$B$6,Table2[[#This Row],[Beginning Balance]]-Table2[[#This Row],[Principal Payment]],"")</f>
        <v/>
      </c>
    </row>
    <row r="1213" spans="4:9" x14ac:dyDescent="0.3">
      <c r="D1213" s="11" t="str">
        <f t="shared" si="18"/>
        <v/>
      </c>
      <c r="E1213" s="12" t="str">
        <f>IF(Table2[[#This Row],[Period]]&lt;=$B$6,IF(Table2[[#This Row],[Period]]=1,$B$4,I1212),"")</f>
        <v/>
      </c>
      <c r="F1213" s="12" t="str">
        <f>IF(Table2[[#This Row],[Period]]&lt;=$B$6,Table2[[#This Row],[Beginning Balance]]*$B$7,"")</f>
        <v/>
      </c>
      <c r="G1213" s="12" t="str">
        <f>IF(Table2[[#This Row],[Period]]&lt;=$B$6,Table2[[#This Row],[Total Payment]]-Table2[[#This Row],[Interest Payment]],"")</f>
        <v/>
      </c>
      <c r="H1213" s="12" t="str">
        <f>IF(Table2[[#This Row],[Period]]&lt;=$B$6,$B$8,"")</f>
        <v/>
      </c>
      <c r="I1213" s="12" t="str">
        <f>IF(Table2[[#This Row],[Period]]&lt;=$B$6,Table2[[#This Row],[Beginning Balance]]-Table2[[#This Row],[Principal Payment]],"")</f>
        <v/>
      </c>
    </row>
    <row r="1214" spans="4:9" x14ac:dyDescent="0.3">
      <c r="D1214" s="11" t="str">
        <f t="shared" si="18"/>
        <v/>
      </c>
      <c r="E1214" s="12" t="str">
        <f>IF(Table2[[#This Row],[Period]]&lt;=$B$6,IF(Table2[[#This Row],[Period]]=1,$B$4,I1213),"")</f>
        <v/>
      </c>
      <c r="F1214" s="12" t="str">
        <f>IF(Table2[[#This Row],[Period]]&lt;=$B$6,Table2[[#This Row],[Beginning Balance]]*$B$7,"")</f>
        <v/>
      </c>
      <c r="G1214" s="12" t="str">
        <f>IF(Table2[[#This Row],[Period]]&lt;=$B$6,Table2[[#This Row],[Total Payment]]-Table2[[#This Row],[Interest Payment]],"")</f>
        <v/>
      </c>
      <c r="H1214" s="12" t="str">
        <f>IF(Table2[[#This Row],[Period]]&lt;=$B$6,$B$8,"")</f>
        <v/>
      </c>
      <c r="I1214" s="12" t="str">
        <f>IF(Table2[[#This Row],[Period]]&lt;=$B$6,Table2[[#This Row],[Beginning Balance]]-Table2[[#This Row],[Principal Payment]],"")</f>
        <v/>
      </c>
    </row>
    <row r="1215" spans="4:9" x14ac:dyDescent="0.3">
      <c r="D1215" s="11" t="str">
        <f t="shared" si="18"/>
        <v/>
      </c>
      <c r="E1215" s="12" t="str">
        <f>IF(Table2[[#This Row],[Period]]&lt;=$B$6,IF(Table2[[#This Row],[Period]]=1,$B$4,I1214),"")</f>
        <v/>
      </c>
      <c r="F1215" s="12" t="str">
        <f>IF(Table2[[#This Row],[Period]]&lt;=$B$6,Table2[[#This Row],[Beginning Balance]]*$B$7,"")</f>
        <v/>
      </c>
      <c r="G1215" s="12" t="str">
        <f>IF(Table2[[#This Row],[Period]]&lt;=$B$6,Table2[[#This Row],[Total Payment]]-Table2[[#This Row],[Interest Payment]],"")</f>
        <v/>
      </c>
      <c r="H1215" s="12" t="str">
        <f>IF(Table2[[#This Row],[Period]]&lt;=$B$6,$B$8,"")</f>
        <v/>
      </c>
      <c r="I1215" s="12" t="str">
        <f>IF(Table2[[#This Row],[Period]]&lt;=$B$6,Table2[[#This Row],[Beginning Balance]]-Table2[[#This Row],[Principal Payment]],"")</f>
        <v/>
      </c>
    </row>
    <row r="1216" spans="4:9" x14ac:dyDescent="0.3">
      <c r="D1216" s="11" t="str">
        <f t="shared" si="18"/>
        <v/>
      </c>
      <c r="E1216" s="12" t="str">
        <f>IF(Table2[[#This Row],[Period]]&lt;=$B$6,IF(Table2[[#This Row],[Period]]=1,$B$4,I1215),"")</f>
        <v/>
      </c>
      <c r="F1216" s="12" t="str">
        <f>IF(Table2[[#This Row],[Period]]&lt;=$B$6,Table2[[#This Row],[Beginning Balance]]*$B$7,"")</f>
        <v/>
      </c>
      <c r="G1216" s="12" t="str">
        <f>IF(Table2[[#This Row],[Period]]&lt;=$B$6,Table2[[#This Row],[Total Payment]]-Table2[[#This Row],[Interest Payment]],"")</f>
        <v/>
      </c>
      <c r="H1216" s="12" t="str">
        <f>IF(Table2[[#This Row],[Period]]&lt;=$B$6,$B$8,"")</f>
        <v/>
      </c>
      <c r="I1216" s="12" t="str">
        <f>IF(Table2[[#This Row],[Period]]&lt;=$B$6,Table2[[#This Row],[Beginning Balance]]-Table2[[#This Row],[Principal Payment]],"")</f>
        <v/>
      </c>
    </row>
    <row r="1217" spans="4:9" x14ac:dyDescent="0.3">
      <c r="D1217" s="11" t="str">
        <f t="shared" si="18"/>
        <v/>
      </c>
      <c r="E1217" s="12" t="str">
        <f>IF(Table2[[#This Row],[Period]]&lt;=$B$6,IF(Table2[[#This Row],[Period]]=1,$B$4,I1216),"")</f>
        <v/>
      </c>
      <c r="F1217" s="12" t="str">
        <f>IF(Table2[[#This Row],[Period]]&lt;=$B$6,Table2[[#This Row],[Beginning Balance]]*$B$7,"")</f>
        <v/>
      </c>
      <c r="G1217" s="12" t="str">
        <f>IF(Table2[[#This Row],[Period]]&lt;=$B$6,Table2[[#This Row],[Total Payment]]-Table2[[#This Row],[Interest Payment]],"")</f>
        <v/>
      </c>
      <c r="H1217" s="12" t="str">
        <f>IF(Table2[[#This Row],[Period]]&lt;=$B$6,$B$8,"")</f>
        <v/>
      </c>
      <c r="I1217" s="12" t="str">
        <f>IF(Table2[[#This Row],[Period]]&lt;=$B$6,Table2[[#This Row],[Beginning Balance]]-Table2[[#This Row],[Principal Payment]],"")</f>
        <v/>
      </c>
    </row>
    <row r="1218" spans="4:9" x14ac:dyDescent="0.3">
      <c r="D1218" s="11" t="str">
        <f t="shared" ref="D1218:D1281" si="19">IF(ROW(D1218)-1 &lt;=$B$6,ROW(D1218)-1,"")</f>
        <v/>
      </c>
      <c r="E1218" s="12" t="str">
        <f>IF(Table2[[#This Row],[Period]]&lt;=$B$6,IF(Table2[[#This Row],[Period]]=1,$B$4,I1217),"")</f>
        <v/>
      </c>
      <c r="F1218" s="12" t="str">
        <f>IF(Table2[[#This Row],[Period]]&lt;=$B$6,Table2[[#This Row],[Beginning Balance]]*$B$7,"")</f>
        <v/>
      </c>
      <c r="G1218" s="12" t="str">
        <f>IF(Table2[[#This Row],[Period]]&lt;=$B$6,Table2[[#This Row],[Total Payment]]-Table2[[#This Row],[Interest Payment]],"")</f>
        <v/>
      </c>
      <c r="H1218" s="12" t="str">
        <f>IF(Table2[[#This Row],[Period]]&lt;=$B$6,$B$8,"")</f>
        <v/>
      </c>
      <c r="I1218" s="12" t="str">
        <f>IF(Table2[[#This Row],[Period]]&lt;=$B$6,Table2[[#This Row],[Beginning Balance]]-Table2[[#This Row],[Principal Payment]],"")</f>
        <v/>
      </c>
    </row>
    <row r="1219" spans="4:9" x14ac:dyDescent="0.3">
      <c r="D1219" s="11" t="str">
        <f t="shared" si="19"/>
        <v/>
      </c>
      <c r="E1219" s="12" t="str">
        <f>IF(Table2[[#This Row],[Period]]&lt;=$B$6,IF(Table2[[#This Row],[Period]]=1,$B$4,I1218),"")</f>
        <v/>
      </c>
      <c r="F1219" s="12" t="str">
        <f>IF(Table2[[#This Row],[Period]]&lt;=$B$6,Table2[[#This Row],[Beginning Balance]]*$B$7,"")</f>
        <v/>
      </c>
      <c r="G1219" s="12" t="str">
        <f>IF(Table2[[#This Row],[Period]]&lt;=$B$6,Table2[[#This Row],[Total Payment]]-Table2[[#This Row],[Interest Payment]],"")</f>
        <v/>
      </c>
      <c r="H1219" s="12" t="str">
        <f>IF(Table2[[#This Row],[Period]]&lt;=$B$6,$B$8,"")</f>
        <v/>
      </c>
      <c r="I1219" s="12" t="str">
        <f>IF(Table2[[#This Row],[Period]]&lt;=$B$6,Table2[[#This Row],[Beginning Balance]]-Table2[[#This Row],[Principal Payment]],"")</f>
        <v/>
      </c>
    </row>
    <row r="1220" spans="4:9" x14ac:dyDescent="0.3">
      <c r="D1220" s="11" t="str">
        <f t="shared" si="19"/>
        <v/>
      </c>
      <c r="E1220" s="12" t="str">
        <f>IF(Table2[[#This Row],[Period]]&lt;=$B$6,IF(Table2[[#This Row],[Period]]=1,$B$4,I1219),"")</f>
        <v/>
      </c>
      <c r="F1220" s="12" t="str">
        <f>IF(Table2[[#This Row],[Period]]&lt;=$B$6,Table2[[#This Row],[Beginning Balance]]*$B$7,"")</f>
        <v/>
      </c>
      <c r="G1220" s="12" t="str">
        <f>IF(Table2[[#This Row],[Period]]&lt;=$B$6,Table2[[#This Row],[Total Payment]]-Table2[[#This Row],[Interest Payment]],"")</f>
        <v/>
      </c>
      <c r="H1220" s="12" t="str">
        <f>IF(Table2[[#This Row],[Period]]&lt;=$B$6,$B$8,"")</f>
        <v/>
      </c>
      <c r="I1220" s="12" t="str">
        <f>IF(Table2[[#This Row],[Period]]&lt;=$B$6,Table2[[#This Row],[Beginning Balance]]-Table2[[#This Row],[Principal Payment]],"")</f>
        <v/>
      </c>
    </row>
    <row r="1221" spans="4:9" x14ac:dyDescent="0.3">
      <c r="D1221" s="11" t="str">
        <f t="shared" si="19"/>
        <v/>
      </c>
      <c r="E1221" s="12" t="str">
        <f>IF(Table2[[#This Row],[Period]]&lt;=$B$6,IF(Table2[[#This Row],[Period]]=1,$B$4,I1220),"")</f>
        <v/>
      </c>
      <c r="F1221" s="12" t="str">
        <f>IF(Table2[[#This Row],[Period]]&lt;=$B$6,Table2[[#This Row],[Beginning Balance]]*$B$7,"")</f>
        <v/>
      </c>
      <c r="G1221" s="12" t="str">
        <f>IF(Table2[[#This Row],[Period]]&lt;=$B$6,Table2[[#This Row],[Total Payment]]-Table2[[#This Row],[Interest Payment]],"")</f>
        <v/>
      </c>
      <c r="H1221" s="12" t="str">
        <f>IF(Table2[[#This Row],[Period]]&lt;=$B$6,$B$8,"")</f>
        <v/>
      </c>
      <c r="I1221" s="12" t="str">
        <f>IF(Table2[[#This Row],[Period]]&lt;=$B$6,Table2[[#This Row],[Beginning Balance]]-Table2[[#This Row],[Principal Payment]],"")</f>
        <v/>
      </c>
    </row>
    <row r="1222" spans="4:9" x14ac:dyDescent="0.3">
      <c r="D1222" s="11" t="str">
        <f t="shared" si="19"/>
        <v/>
      </c>
      <c r="E1222" s="12" t="str">
        <f>IF(Table2[[#This Row],[Period]]&lt;=$B$6,IF(Table2[[#This Row],[Period]]=1,$B$4,I1221),"")</f>
        <v/>
      </c>
      <c r="F1222" s="12" t="str">
        <f>IF(Table2[[#This Row],[Period]]&lt;=$B$6,Table2[[#This Row],[Beginning Balance]]*$B$7,"")</f>
        <v/>
      </c>
      <c r="G1222" s="12" t="str">
        <f>IF(Table2[[#This Row],[Period]]&lt;=$B$6,Table2[[#This Row],[Total Payment]]-Table2[[#This Row],[Interest Payment]],"")</f>
        <v/>
      </c>
      <c r="H1222" s="12" t="str">
        <f>IF(Table2[[#This Row],[Period]]&lt;=$B$6,$B$8,"")</f>
        <v/>
      </c>
      <c r="I1222" s="12" t="str">
        <f>IF(Table2[[#This Row],[Period]]&lt;=$B$6,Table2[[#This Row],[Beginning Balance]]-Table2[[#This Row],[Principal Payment]],"")</f>
        <v/>
      </c>
    </row>
    <row r="1223" spans="4:9" x14ac:dyDescent="0.3">
      <c r="D1223" s="11" t="str">
        <f t="shared" si="19"/>
        <v/>
      </c>
      <c r="E1223" s="12" t="str">
        <f>IF(Table2[[#This Row],[Period]]&lt;=$B$6,IF(Table2[[#This Row],[Period]]=1,$B$4,I1222),"")</f>
        <v/>
      </c>
      <c r="F1223" s="12" t="str">
        <f>IF(Table2[[#This Row],[Period]]&lt;=$B$6,Table2[[#This Row],[Beginning Balance]]*$B$7,"")</f>
        <v/>
      </c>
      <c r="G1223" s="12" t="str">
        <f>IF(Table2[[#This Row],[Period]]&lt;=$B$6,Table2[[#This Row],[Total Payment]]-Table2[[#This Row],[Interest Payment]],"")</f>
        <v/>
      </c>
      <c r="H1223" s="12" t="str">
        <f>IF(Table2[[#This Row],[Period]]&lt;=$B$6,$B$8,"")</f>
        <v/>
      </c>
      <c r="I1223" s="12" t="str">
        <f>IF(Table2[[#This Row],[Period]]&lt;=$B$6,Table2[[#This Row],[Beginning Balance]]-Table2[[#This Row],[Principal Payment]],"")</f>
        <v/>
      </c>
    </row>
    <row r="1224" spans="4:9" x14ac:dyDescent="0.3">
      <c r="D1224" s="11" t="str">
        <f t="shared" si="19"/>
        <v/>
      </c>
      <c r="E1224" s="12" t="str">
        <f>IF(Table2[[#This Row],[Period]]&lt;=$B$6,IF(Table2[[#This Row],[Period]]=1,$B$4,I1223),"")</f>
        <v/>
      </c>
      <c r="F1224" s="12" t="str">
        <f>IF(Table2[[#This Row],[Period]]&lt;=$B$6,Table2[[#This Row],[Beginning Balance]]*$B$7,"")</f>
        <v/>
      </c>
      <c r="G1224" s="12" t="str">
        <f>IF(Table2[[#This Row],[Period]]&lt;=$B$6,Table2[[#This Row],[Total Payment]]-Table2[[#This Row],[Interest Payment]],"")</f>
        <v/>
      </c>
      <c r="H1224" s="12" t="str">
        <f>IF(Table2[[#This Row],[Period]]&lt;=$B$6,$B$8,"")</f>
        <v/>
      </c>
      <c r="I1224" s="12" t="str">
        <f>IF(Table2[[#This Row],[Period]]&lt;=$B$6,Table2[[#This Row],[Beginning Balance]]-Table2[[#This Row],[Principal Payment]],"")</f>
        <v/>
      </c>
    </row>
    <row r="1225" spans="4:9" x14ac:dyDescent="0.3">
      <c r="D1225" s="11" t="str">
        <f t="shared" si="19"/>
        <v/>
      </c>
      <c r="E1225" s="12" t="str">
        <f>IF(Table2[[#This Row],[Period]]&lt;=$B$6,IF(Table2[[#This Row],[Period]]=1,$B$4,I1224),"")</f>
        <v/>
      </c>
      <c r="F1225" s="12" t="str">
        <f>IF(Table2[[#This Row],[Period]]&lt;=$B$6,Table2[[#This Row],[Beginning Balance]]*$B$7,"")</f>
        <v/>
      </c>
      <c r="G1225" s="12" t="str">
        <f>IF(Table2[[#This Row],[Period]]&lt;=$B$6,Table2[[#This Row],[Total Payment]]-Table2[[#This Row],[Interest Payment]],"")</f>
        <v/>
      </c>
      <c r="H1225" s="12" t="str">
        <f>IF(Table2[[#This Row],[Period]]&lt;=$B$6,$B$8,"")</f>
        <v/>
      </c>
      <c r="I1225" s="12" t="str">
        <f>IF(Table2[[#This Row],[Period]]&lt;=$B$6,Table2[[#This Row],[Beginning Balance]]-Table2[[#This Row],[Principal Payment]],"")</f>
        <v/>
      </c>
    </row>
    <row r="1226" spans="4:9" x14ac:dyDescent="0.3">
      <c r="D1226" s="11" t="str">
        <f t="shared" si="19"/>
        <v/>
      </c>
      <c r="E1226" s="12" t="str">
        <f>IF(Table2[[#This Row],[Period]]&lt;=$B$6,IF(Table2[[#This Row],[Period]]=1,$B$4,I1225),"")</f>
        <v/>
      </c>
      <c r="F1226" s="12" t="str">
        <f>IF(Table2[[#This Row],[Period]]&lt;=$B$6,Table2[[#This Row],[Beginning Balance]]*$B$7,"")</f>
        <v/>
      </c>
      <c r="G1226" s="12" t="str">
        <f>IF(Table2[[#This Row],[Period]]&lt;=$B$6,Table2[[#This Row],[Total Payment]]-Table2[[#This Row],[Interest Payment]],"")</f>
        <v/>
      </c>
      <c r="H1226" s="12" t="str">
        <f>IF(Table2[[#This Row],[Period]]&lt;=$B$6,$B$8,"")</f>
        <v/>
      </c>
      <c r="I1226" s="12" t="str">
        <f>IF(Table2[[#This Row],[Period]]&lt;=$B$6,Table2[[#This Row],[Beginning Balance]]-Table2[[#This Row],[Principal Payment]],"")</f>
        <v/>
      </c>
    </row>
    <row r="1227" spans="4:9" x14ac:dyDescent="0.3">
      <c r="D1227" s="11" t="str">
        <f t="shared" si="19"/>
        <v/>
      </c>
      <c r="E1227" s="12" t="str">
        <f>IF(Table2[[#This Row],[Period]]&lt;=$B$6,IF(Table2[[#This Row],[Period]]=1,$B$4,I1226),"")</f>
        <v/>
      </c>
      <c r="F1227" s="12" t="str">
        <f>IF(Table2[[#This Row],[Period]]&lt;=$B$6,Table2[[#This Row],[Beginning Balance]]*$B$7,"")</f>
        <v/>
      </c>
      <c r="G1227" s="12" t="str">
        <f>IF(Table2[[#This Row],[Period]]&lt;=$B$6,Table2[[#This Row],[Total Payment]]-Table2[[#This Row],[Interest Payment]],"")</f>
        <v/>
      </c>
      <c r="H1227" s="12" t="str">
        <f>IF(Table2[[#This Row],[Period]]&lt;=$B$6,$B$8,"")</f>
        <v/>
      </c>
      <c r="I1227" s="12" t="str">
        <f>IF(Table2[[#This Row],[Period]]&lt;=$B$6,Table2[[#This Row],[Beginning Balance]]-Table2[[#This Row],[Principal Payment]],"")</f>
        <v/>
      </c>
    </row>
    <row r="1228" spans="4:9" x14ac:dyDescent="0.3">
      <c r="D1228" s="11" t="str">
        <f t="shared" si="19"/>
        <v/>
      </c>
      <c r="E1228" s="12" t="str">
        <f>IF(Table2[[#This Row],[Period]]&lt;=$B$6,IF(Table2[[#This Row],[Period]]=1,$B$4,I1227),"")</f>
        <v/>
      </c>
      <c r="F1228" s="12" t="str">
        <f>IF(Table2[[#This Row],[Period]]&lt;=$B$6,Table2[[#This Row],[Beginning Balance]]*$B$7,"")</f>
        <v/>
      </c>
      <c r="G1228" s="12" t="str">
        <f>IF(Table2[[#This Row],[Period]]&lt;=$B$6,Table2[[#This Row],[Total Payment]]-Table2[[#This Row],[Interest Payment]],"")</f>
        <v/>
      </c>
      <c r="H1228" s="12" t="str">
        <f>IF(Table2[[#This Row],[Period]]&lt;=$B$6,$B$8,"")</f>
        <v/>
      </c>
      <c r="I1228" s="12" t="str">
        <f>IF(Table2[[#This Row],[Period]]&lt;=$B$6,Table2[[#This Row],[Beginning Balance]]-Table2[[#This Row],[Principal Payment]],"")</f>
        <v/>
      </c>
    </row>
    <row r="1229" spans="4:9" x14ac:dyDescent="0.3">
      <c r="D1229" s="11" t="str">
        <f t="shared" si="19"/>
        <v/>
      </c>
      <c r="E1229" s="12" t="str">
        <f>IF(Table2[[#This Row],[Period]]&lt;=$B$6,IF(Table2[[#This Row],[Period]]=1,$B$4,I1228),"")</f>
        <v/>
      </c>
      <c r="F1229" s="12" t="str">
        <f>IF(Table2[[#This Row],[Period]]&lt;=$B$6,Table2[[#This Row],[Beginning Balance]]*$B$7,"")</f>
        <v/>
      </c>
      <c r="G1229" s="12" t="str">
        <f>IF(Table2[[#This Row],[Period]]&lt;=$B$6,Table2[[#This Row],[Total Payment]]-Table2[[#This Row],[Interest Payment]],"")</f>
        <v/>
      </c>
      <c r="H1229" s="12" t="str">
        <f>IF(Table2[[#This Row],[Period]]&lt;=$B$6,$B$8,"")</f>
        <v/>
      </c>
      <c r="I1229" s="12" t="str">
        <f>IF(Table2[[#This Row],[Period]]&lt;=$B$6,Table2[[#This Row],[Beginning Balance]]-Table2[[#This Row],[Principal Payment]],"")</f>
        <v/>
      </c>
    </row>
    <row r="1230" spans="4:9" x14ac:dyDescent="0.3">
      <c r="D1230" s="11" t="str">
        <f t="shared" si="19"/>
        <v/>
      </c>
      <c r="E1230" s="12" t="str">
        <f>IF(Table2[[#This Row],[Period]]&lt;=$B$6,IF(Table2[[#This Row],[Period]]=1,$B$4,I1229),"")</f>
        <v/>
      </c>
      <c r="F1230" s="12" t="str">
        <f>IF(Table2[[#This Row],[Period]]&lt;=$B$6,Table2[[#This Row],[Beginning Balance]]*$B$7,"")</f>
        <v/>
      </c>
      <c r="G1230" s="12" t="str">
        <f>IF(Table2[[#This Row],[Period]]&lt;=$B$6,Table2[[#This Row],[Total Payment]]-Table2[[#This Row],[Interest Payment]],"")</f>
        <v/>
      </c>
      <c r="H1230" s="12" t="str">
        <f>IF(Table2[[#This Row],[Period]]&lt;=$B$6,$B$8,"")</f>
        <v/>
      </c>
      <c r="I1230" s="12" t="str">
        <f>IF(Table2[[#This Row],[Period]]&lt;=$B$6,Table2[[#This Row],[Beginning Balance]]-Table2[[#This Row],[Principal Payment]],"")</f>
        <v/>
      </c>
    </row>
    <row r="1231" spans="4:9" x14ac:dyDescent="0.3">
      <c r="D1231" s="11" t="str">
        <f t="shared" si="19"/>
        <v/>
      </c>
      <c r="E1231" s="12" t="str">
        <f>IF(Table2[[#This Row],[Period]]&lt;=$B$6,IF(Table2[[#This Row],[Period]]=1,$B$4,I1230),"")</f>
        <v/>
      </c>
      <c r="F1231" s="12" t="str">
        <f>IF(Table2[[#This Row],[Period]]&lt;=$B$6,Table2[[#This Row],[Beginning Balance]]*$B$7,"")</f>
        <v/>
      </c>
      <c r="G1231" s="12" t="str">
        <f>IF(Table2[[#This Row],[Period]]&lt;=$B$6,Table2[[#This Row],[Total Payment]]-Table2[[#This Row],[Interest Payment]],"")</f>
        <v/>
      </c>
      <c r="H1231" s="12" t="str">
        <f>IF(Table2[[#This Row],[Period]]&lt;=$B$6,$B$8,"")</f>
        <v/>
      </c>
      <c r="I1231" s="12" t="str">
        <f>IF(Table2[[#This Row],[Period]]&lt;=$B$6,Table2[[#This Row],[Beginning Balance]]-Table2[[#This Row],[Principal Payment]],"")</f>
        <v/>
      </c>
    </row>
    <row r="1232" spans="4:9" x14ac:dyDescent="0.3">
      <c r="D1232" s="11" t="str">
        <f t="shared" si="19"/>
        <v/>
      </c>
      <c r="E1232" s="12" t="str">
        <f>IF(Table2[[#This Row],[Period]]&lt;=$B$6,IF(Table2[[#This Row],[Period]]=1,$B$4,I1231),"")</f>
        <v/>
      </c>
      <c r="F1232" s="12" t="str">
        <f>IF(Table2[[#This Row],[Period]]&lt;=$B$6,Table2[[#This Row],[Beginning Balance]]*$B$7,"")</f>
        <v/>
      </c>
      <c r="G1232" s="12" t="str">
        <f>IF(Table2[[#This Row],[Period]]&lt;=$B$6,Table2[[#This Row],[Total Payment]]-Table2[[#This Row],[Interest Payment]],"")</f>
        <v/>
      </c>
      <c r="H1232" s="12" t="str">
        <f>IF(Table2[[#This Row],[Period]]&lt;=$B$6,$B$8,"")</f>
        <v/>
      </c>
      <c r="I1232" s="12" t="str">
        <f>IF(Table2[[#This Row],[Period]]&lt;=$B$6,Table2[[#This Row],[Beginning Balance]]-Table2[[#This Row],[Principal Payment]],"")</f>
        <v/>
      </c>
    </row>
    <row r="1233" spans="4:9" x14ac:dyDescent="0.3">
      <c r="D1233" s="11" t="str">
        <f t="shared" si="19"/>
        <v/>
      </c>
      <c r="E1233" s="12" t="str">
        <f>IF(Table2[[#This Row],[Period]]&lt;=$B$6,IF(Table2[[#This Row],[Period]]=1,$B$4,I1232),"")</f>
        <v/>
      </c>
      <c r="F1233" s="12" t="str">
        <f>IF(Table2[[#This Row],[Period]]&lt;=$B$6,Table2[[#This Row],[Beginning Balance]]*$B$7,"")</f>
        <v/>
      </c>
      <c r="G1233" s="12" t="str">
        <f>IF(Table2[[#This Row],[Period]]&lt;=$B$6,Table2[[#This Row],[Total Payment]]-Table2[[#This Row],[Interest Payment]],"")</f>
        <v/>
      </c>
      <c r="H1233" s="12" t="str">
        <f>IF(Table2[[#This Row],[Period]]&lt;=$B$6,$B$8,"")</f>
        <v/>
      </c>
      <c r="I1233" s="12" t="str">
        <f>IF(Table2[[#This Row],[Period]]&lt;=$B$6,Table2[[#This Row],[Beginning Balance]]-Table2[[#This Row],[Principal Payment]],"")</f>
        <v/>
      </c>
    </row>
    <row r="1234" spans="4:9" x14ac:dyDescent="0.3">
      <c r="D1234" s="11" t="str">
        <f t="shared" si="19"/>
        <v/>
      </c>
      <c r="E1234" s="12" t="str">
        <f>IF(Table2[[#This Row],[Period]]&lt;=$B$6,IF(Table2[[#This Row],[Period]]=1,$B$4,I1233),"")</f>
        <v/>
      </c>
      <c r="F1234" s="12" t="str">
        <f>IF(Table2[[#This Row],[Period]]&lt;=$B$6,Table2[[#This Row],[Beginning Balance]]*$B$7,"")</f>
        <v/>
      </c>
      <c r="G1234" s="12" t="str">
        <f>IF(Table2[[#This Row],[Period]]&lt;=$B$6,Table2[[#This Row],[Total Payment]]-Table2[[#This Row],[Interest Payment]],"")</f>
        <v/>
      </c>
      <c r="H1234" s="12" t="str">
        <f>IF(Table2[[#This Row],[Period]]&lt;=$B$6,$B$8,"")</f>
        <v/>
      </c>
      <c r="I1234" s="12" t="str">
        <f>IF(Table2[[#This Row],[Period]]&lt;=$B$6,Table2[[#This Row],[Beginning Balance]]-Table2[[#This Row],[Principal Payment]],"")</f>
        <v/>
      </c>
    </row>
    <row r="1235" spans="4:9" x14ac:dyDescent="0.3">
      <c r="D1235" s="11" t="str">
        <f t="shared" si="19"/>
        <v/>
      </c>
      <c r="E1235" s="12" t="str">
        <f>IF(Table2[[#This Row],[Period]]&lt;=$B$6,IF(Table2[[#This Row],[Period]]=1,$B$4,I1234),"")</f>
        <v/>
      </c>
      <c r="F1235" s="12" t="str">
        <f>IF(Table2[[#This Row],[Period]]&lt;=$B$6,Table2[[#This Row],[Beginning Balance]]*$B$7,"")</f>
        <v/>
      </c>
      <c r="G1235" s="12" t="str">
        <f>IF(Table2[[#This Row],[Period]]&lt;=$B$6,Table2[[#This Row],[Total Payment]]-Table2[[#This Row],[Interest Payment]],"")</f>
        <v/>
      </c>
      <c r="H1235" s="12" t="str">
        <f>IF(Table2[[#This Row],[Period]]&lt;=$B$6,$B$8,"")</f>
        <v/>
      </c>
      <c r="I1235" s="12" t="str">
        <f>IF(Table2[[#This Row],[Period]]&lt;=$B$6,Table2[[#This Row],[Beginning Balance]]-Table2[[#This Row],[Principal Payment]],"")</f>
        <v/>
      </c>
    </row>
    <row r="1236" spans="4:9" x14ac:dyDescent="0.3">
      <c r="D1236" s="11" t="str">
        <f t="shared" si="19"/>
        <v/>
      </c>
      <c r="E1236" s="12" t="str">
        <f>IF(Table2[[#This Row],[Period]]&lt;=$B$6,IF(Table2[[#This Row],[Period]]=1,$B$4,I1235),"")</f>
        <v/>
      </c>
      <c r="F1236" s="12" t="str">
        <f>IF(Table2[[#This Row],[Period]]&lt;=$B$6,Table2[[#This Row],[Beginning Balance]]*$B$7,"")</f>
        <v/>
      </c>
      <c r="G1236" s="12" t="str">
        <f>IF(Table2[[#This Row],[Period]]&lt;=$B$6,Table2[[#This Row],[Total Payment]]-Table2[[#This Row],[Interest Payment]],"")</f>
        <v/>
      </c>
      <c r="H1236" s="12" t="str">
        <f>IF(Table2[[#This Row],[Period]]&lt;=$B$6,$B$8,"")</f>
        <v/>
      </c>
      <c r="I1236" s="12" t="str">
        <f>IF(Table2[[#This Row],[Period]]&lt;=$B$6,Table2[[#This Row],[Beginning Balance]]-Table2[[#This Row],[Principal Payment]],"")</f>
        <v/>
      </c>
    </row>
    <row r="1237" spans="4:9" x14ac:dyDescent="0.3">
      <c r="D1237" s="11" t="str">
        <f t="shared" si="19"/>
        <v/>
      </c>
      <c r="E1237" s="12" t="str">
        <f>IF(Table2[[#This Row],[Period]]&lt;=$B$6,IF(Table2[[#This Row],[Period]]=1,$B$4,I1236),"")</f>
        <v/>
      </c>
      <c r="F1237" s="12" t="str">
        <f>IF(Table2[[#This Row],[Period]]&lt;=$B$6,Table2[[#This Row],[Beginning Balance]]*$B$7,"")</f>
        <v/>
      </c>
      <c r="G1237" s="12" t="str">
        <f>IF(Table2[[#This Row],[Period]]&lt;=$B$6,Table2[[#This Row],[Total Payment]]-Table2[[#This Row],[Interest Payment]],"")</f>
        <v/>
      </c>
      <c r="H1237" s="12" t="str">
        <f>IF(Table2[[#This Row],[Period]]&lt;=$B$6,$B$8,"")</f>
        <v/>
      </c>
      <c r="I1237" s="12" t="str">
        <f>IF(Table2[[#This Row],[Period]]&lt;=$B$6,Table2[[#This Row],[Beginning Balance]]-Table2[[#This Row],[Principal Payment]],"")</f>
        <v/>
      </c>
    </row>
    <row r="1238" spans="4:9" x14ac:dyDescent="0.3">
      <c r="D1238" s="11" t="str">
        <f t="shared" si="19"/>
        <v/>
      </c>
      <c r="E1238" s="12" t="str">
        <f>IF(Table2[[#This Row],[Period]]&lt;=$B$6,IF(Table2[[#This Row],[Period]]=1,$B$4,I1237),"")</f>
        <v/>
      </c>
      <c r="F1238" s="12" t="str">
        <f>IF(Table2[[#This Row],[Period]]&lt;=$B$6,Table2[[#This Row],[Beginning Balance]]*$B$7,"")</f>
        <v/>
      </c>
      <c r="G1238" s="12" t="str">
        <f>IF(Table2[[#This Row],[Period]]&lt;=$B$6,Table2[[#This Row],[Total Payment]]-Table2[[#This Row],[Interest Payment]],"")</f>
        <v/>
      </c>
      <c r="H1238" s="12" t="str">
        <f>IF(Table2[[#This Row],[Period]]&lt;=$B$6,$B$8,"")</f>
        <v/>
      </c>
      <c r="I1238" s="12" t="str">
        <f>IF(Table2[[#This Row],[Period]]&lt;=$B$6,Table2[[#This Row],[Beginning Balance]]-Table2[[#This Row],[Principal Payment]],"")</f>
        <v/>
      </c>
    </row>
    <row r="1239" spans="4:9" x14ac:dyDescent="0.3">
      <c r="D1239" s="11" t="str">
        <f t="shared" si="19"/>
        <v/>
      </c>
      <c r="E1239" s="12" t="str">
        <f>IF(Table2[[#This Row],[Period]]&lt;=$B$6,IF(Table2[[#This Row],[Period]]=1,$B$4,I1238),"")</f>
        <v/>
      </c>
      <c r="F1239" s="12" t="str">
        <f>IF(Table2[[#This Row],[Period]]&lt;=$B$6,Table2[[#This Row],[Beginning Balance]]*$B$7,"")</f>
        <v/>
      </c>
      <c r="G1239" s="12" t="str">
        <f>IF(Table2[[#This Row],[Period]]&lt;=$B$6,Table2[[#This Row],[Total Payment]]-Table2[[#This Row],[Interest Payment]],"")</f>
        <v/>
      </c>
      <c r="H1239" s="12" t="str">
        <f>IF(Table2[[#This Row],[Period]]&lt;=$B$6,$B$8,"")</f>
        <v/>
      </c>
      <c r="I1239" s="12" t="str">
        <f>IF(Table2[[#This Row],[Period]]&lt;=$B$6,Table2[[#This Row],[Beginning Balance]]-Table2[[#This Row],[Principal Payment]],"")</f>
        <v/>
      </c>
    </row>
    <row r="1240" spans="4:9" x14ac:dyDescent="0.3">
      <c r="D1240" s="11" t="str">
        <f t="shared" si="19"/>
        <v/>
      </c>
      <c r="E1240" s="12" t="str">
        <f>IF(Table2[[#This Row],[Period]]&lt;=$B$6,IF(Table2[[#This Row],[Period]]=1,$B$4,I1239),"")</f>
        <v/>
      </c>
      <c r="F1240" s="12" t="str">
        <f>IF(Table2[[#This Row],[Period]]&lt;=$B$6,Table2[[#This Row],[Beginning Balance]]*$B$7,"")</f>
        <v/>
      </c>
      <c r="G1240" s="12" t="str">
        <f>IF(Table2[[#This Row],[Period]]&lt;=$B$6,Table2[[#This Row],[Total Payment]]-Table2[[#This Row],[Interest Payment]],"")</f>
        <v/>
      </c>
      <c r="H1240" s="12" t="str">
        <f>IF(Table2[[#This Row],[Period]]&lt;=$B$6,$B$8,"")</f>
        <v/>
      </c>
      <c r="I1240" s="12" t="str">
        <f>IF(Table2[[#This Row],[Period]]&lt;=$B$6,Table2[[#This Row],[Beginning Balance]]-Table2[[#This Row],[Principal Payment]],"")</f>
        <v/>
      </c>
    </row>
    <row r="1241" spans="4:9" x14ac:dyDescent="0.3">
      <c r="D1241" s="11" t="str">
        <f t="shared" si="19"/>
        <v/>
      </c>
      <c r="E1241" s="12" t="str">
        <f>IF(Table2[[#This Row],[Period]]&lt;=$B$6,IF(Table2[[#This Row],[Period]]=1,$B$4,I1240),"")</f>
        <v/>
      </c>
      <c r="F1241" s="12" t="str">
        <f>IF(Table2[[#This Row],[Period]]&lt;=$B$6,Table2[[#This Row],[Beginning Balance]]*$B$7,"")</f>
        <v/>
      </c>
      <c r="G1241" s="12" t="str">
        <f>IF(Table2[[#This Row],[Period]]&lt;=$B$6,Table2[[#This Row],[Total Payment]]-Table2[[#This Row],[Interest Payment]],"")</f>
        <v/>
      </c>
      <c r="H1241" s="12" t="str">
        <f>IF(Table2[[#This Row],[Period]]&lt;=$B$6,$B$8,"")</f>
        <v/>
      </c>
      <c r="I1241" s="12" t="str">
        <f>IF(Table2[[#This Row],[Period]]&lt;=$B$6,Table2[[#This Row],[Beginning Balance]]-Table2[[#This Row],[Principal Payment]],"")</f>
        <v/>
      </c>
    </row>
    <row r="1242" spans="4:9" x14ac:dyDescent="0.3">
      <c r="D1242" s="11" t="str">
        <f t="shared" si="19"/>
        <v/>
      </c>
      <c r="E1242" s="12" t="str">
        <f>IF(Table2[[#This Row],[Period]]&lt;=$B$6,IF(Table2[[#This Row],[Period]]=1,$B$4,I1241),"")</f>
        <v/>
      </c>
      <c r="F1242" s="12" t="str">
        <f>IF(Table2[[#This Row],[Period]]&lt;=$B$6,Table2[[#This Row],[Beginning Balance]]*$B$7,"")</f>
        <v/>
      </c>
      <c r="G1242" s="12" t="str">
        <f>IF(Table2[[#This Row],[Period]]&lt;=$B$6,Table2[[#This Row],[Total Payment]]-Table2[[#This Row],[Interest Payment]],"")</f>
        <v/>
      </c>
      <c r="H1242" s="12" t="str">
        <f>IF(Table2[[#This Row],[Period]]&lt;=$B$6,$B$8,"")</f>
        <v/>
      </c>
      <c r="I1242" s="12" t="str">
        <f>IF(Table2[[#This Row],[Period]]&lt;=$B$6,Table2[[#This Row],[Beginning Balance]]-Table2[[#This Row],[Principal Payment]],"")</f>
        <v/>
      </c>
    </row>
    <row r="1243" spans="4:9" x14ac:dyDescent="0.3">
      <c r="D1243" s="11" t="str">
        <f t="shared" si="19"/>
        <v/>
      </c>
      <c r="E1243" s="12" t="str">
        <f>IF(Table2[[#This Row],[Period]]&lt;=$B$6,IF(Table2[[#This Row],[Period]]=1,$B$4,I1242),"")</f>
        <v/>
      </c>
      <c r="F1243" s="12" t="str">
        <f>IF(Table2[[#This Row],[Period]]&lt;=$B$6,Table2[[#This Row],[Beginning Balance]]*$B$7,"")</f>
        <v/>
      </c>
      <c r="G1243" s="12" t="str">
        <f>IF(Table2[[#This Row],[Period]]&lt;=$B$6,Table2[[#This Row],[Total Payment]]-Table2[[#This Row],[Interest Payment]],"")</f>
        <v/>
      </c>
      <c r="H1243" s="12" t="str">
        <f>IF(Table2[[#This Row],[Period]]&lt;=$B$6,$B$8,"")</f>
        <v/>
      </c>
      <c r="I1243" s="12" t="str">
        <f>IF(Table2[[#This Row],[Period]]&lt;=$B$6,Table2[[#This Row],[Beginning Balance]]-Table2[[#This Row],[Principal Payment]],"")</f>
        <v/>
      </c>
    </row>
    <row r="1244" spans="4:9" x14ac:dyDescent="0.3">
      <c r="D1244" s="11" t="str">
        <f t="shared" si="19"/>
        <v/>
      </c>
      <c r="E1244" s="12" t="str">
        <f>IF(Table2[[#This Row],[Period]]&lt;=$B$6,IF(Table2[[#This Row],[Period]]=1,$B$4,I1243),"")</f>
        <v/>
      </c>
      <c r="F1244" s="12" t="str">
        <f>IF(Table2[[#This Row],[Period]]&lt;=$B$6,Table2[[#This Row],[Beginning Balance]]*$B$7,"")</f>
        <v/>
      </c>
      <c r="G1244" s="12" t="str">
        <f>IF(Table2[[#This Row],[Period]]&lt;=$B$6,Table2[[#This Row],[Total Payment]]-Table2[[#This Row],[Interest Payment]],"")</f>
        <v/>
      </c>
      <c r="H1244" s="12" t="str">
        <f>IF(Table2[[#This Row],[Period]]&lt;=$B$6,$B$8,"")</f>
        <v/>
      </c>
      <c r="I1244" s="12" t="str">
        <f>IF(Table2[[#This Row],[Period]]&lt;=$B$6,Table2[[#This Row],[Beginning Balance]]-Table2[[#This Row],[Principal Payment]],"")</f>
        <v/>
      </c>
    </row>
    <row r="1245" spans="4:9" x14ac:dyDescent="0.3">
      <c r="D1245" s="11" t="str">
        <f t="shared" si="19"/>
        <v/>
      </c>
      <c r="E1245" s="12" t="str">
        <f>IF(Table2[[#This Row],[Period]]&lt;=$B$6,IF(Table2[[#This Row],[Period]]=1,$B$4,I1244),"")</f>
        <v/>
      </c>
      <c r="F1245" s="12" t="str">
        <f>IF(Table2[[#This Row],[Period]]&lt;=$B$6,Table2[[#This Row],[Beginning Balance]]*$B$7,"")</f>
        <v/>
      </c>
      <c r="G1245" s="12" t="str">
        <f>IF(Table2[[#This Row],[Period]]&lt;=$B$6,Table2[[#This Row],[Total Payment]]-Table2[[#This Row],[Interest Payment]],"")</f>
        <v/>
      </c>
      <c r="H1245" s="12" t="str">
        <f>IF(Table2[[#This Row],[Period]]&lt;=$B$6,$B$8,"")</f>
        <v/>
      </c>
      <c r="I1245" s="12" t="str">
        <f>IF(Table2[[#This Row],[Period]]&lt;=$B$6,Table2[[#This Row],[Beginning Balance]]-Table2[[#This Row],[Principal Payment]],"")</f>
        <v/>
      </c>
    </row>
    <row r="1246" spans="4:9" x14ac:dyDescent="0.3">
      <c r="D1246" s="11" t="str">
        <f t="shared" si="19"/>
        <v/>
      </c>
      <c r="E1246" s="12" t="str">
        <f>IF(Table2[[#This Row],[Period]]&lt;=$B$6,IF(Table2[[#This Row],[Period]]=1,$B$4,I1245),"")</f>
        <v/>
      </c>
      <c r="F1246" s="12" t="str">
        <f>IF(Table2[[#This Row],[Period]]&lt;=$B$6,Table2[[#This Row],[Beginning Balance]]*$B$7,"")</f>
        <v/>
      </c>
      <c r="G1246" s="12" t="str">
        <f>IF(Table2[[#This Row],[Period]]&lt;=$B$6,Table2[[#This Row],[Total Payment]]-Table2[[#This Row],[Interest Payment]],"")</f>
        <v/>
      </c>
      <c r="H1246" s="12" t="str">
        <f>IF(Table2[[#This Row],[Period]]&lt;=$B$6,$B$8,"")</f>
        <v/>
      </c>
      <c r="I1246" s="12" t="str">
        <f>IF(Table2[[#This Row],[Period]]&lt;=$B$6,Table2[[#This Row],[Beginning Balance]]-Table2[[#This Row],[Principal Payment]],"")</f>
        <v/>
      </c>
    </row>
    <row r="1247" spans="4:9" x14ac:dyDescent="0.3">
      <c r="D1247" s="11" t="str">
        <f t="shared" si="19"/>
        <v/>
      </c>
      <c r="E1247" s="12" t="str">
        <f>IF(Table2[[#This Row],[Period]]&lt;=$B$6,IF(Table2[[#This Row],[Period]]=1,$B$4,I1246),"")</f>
        <v/>
      </c>
      <c r="F1247" s="12" t="str">
        <f>IF(Table2[[#This Row],[Period]]&lt;=$B$6,Table2[[#This Row],[Beginning Balance]]*$B$7,"")</f>
        <v/>
      </c>
      <c r="G1247" s="12" t="str">
        <f>IF(Table2[[#This Row],[Period]]&lt;=$B$6,Table2[[#This Row],[Total Payment]]-Table2[[#This Row],[Interest Payment]],"")</f>
        <v/>
      </c>
      <c r="H1247" s="12" t="str">
        <f>IF(Table2[[#This Row],[Period]]&lt;=$B$6,$B$8,"")</f>
        <v/>
      </c>
      <c r="I1247" s="12" t="str">
        <f>IF(Table2[[#This Row],[Period]]&lt;=$B$6,Table2[[#This Row],[Beginning Balance]]-Table2[[#This Row],[Principal Payment]],"")</f>
        <v/>
      </c>
    </row>
    <row r="1248" spans="4:9" x14ac:dyDescent="0.3">
      <c r="D1248" s="11" t="str">
        <f t="shared" si="19"/>
        <v/>
      </c>
      <c r="E1248" s="12" t="str">
        <f>IF(Table2[[#This Row],[Period]]&lt;=$B$6,IF(Table2[[#This Row],[Period]]=1,$B$4,I1247),"")</f>
        <v/>
      </c>
      <c r="F1248" s="12" t="str">
        <f>IF(Table2[[#This Row],[Period]]&lt;=$B$6,Table2[[#This Row],[Beginning Balance]]*$B$7,"")</f>
        <v/>
      </c>
      <c r="G1248" s="12" t="str">
        <f>IF(Table2[[#This Row],[Period]]&lt;=$B$6,Table2[[#This Row],[Total Payment]]-Table2[[#This Row],[Interest Payment]],"")</f>
        <v/>
      </c>
      <c r="H1248" s="12" t="str">
        <f>IF(Table2[[#This Row],[Period]]&lt;=$B$6,$B$8,"")</f>
        <v/>
      </c>
      <c r="I1248" s="12" t="str">
        <f>IF(Table2[[#This Row],[Period]]&lt;=$B$6,Table2[[#This Row],[Beginning Balance]]-Table2[[#This Row],[Principal Payment]],"")</f>
        <v/>
      </c>
    </row>
    <row r="1249" spans="4:9" x14ac:dyDescent="0.3">
      <c r="D1249" s="11" t="str">
        <f t="shared" si="19"/>
        <v/>
      </c>
      <c r="E1249" s="12" t="str">
        <f>IF(Table2[[#This Row],[Period]]&lt;=$B$6,IF(Table2[[#This Row],[Period]]=1,$B$4,I1248),"")</f>
        <v/>
      </c>
      <c r="F1249" s="12" t="str">
        <f>IF(Table2[[#This Row],[Period]]&lt;=$B$6,Table2[[#This Row],[Beginning Balance]]*$B$7,"")</f>
        <v/>
      </c>
      <c r="G1249" s="12" t="str">
        <f>IF(Table2[[#This Row],[Period]]&lt;=$B$6,Table2[[#This Row],[Total Payment]]-Table2[[#This Row],[Interest Payment]],"")</f>
        <v/>
      </c>
      <c r="H1249" s="12" t="str">
        <f>IF(Table2[[#This Row],[Period]]&lt;=$B$6,$B$8,"")</f>
        <v/>
      </c>
      <c r="I1249" s="12" t="str">
        <f>IF(Table2[[#This Row],[Period]]&lt;=$B$6,Table2[[#This Row],[Beginning Balance]]-Table2[[#This Row],[Principal Payment]],"")</f>
        <v/>
      </c>
    </row>
    <row r="1250" spans="4:9" x14ac:dyDescent="0.3">
      <c r="D1250" s="11" t="str">
        <f t="shared" si="19"/>
        <v/>
      </c>
      <c r="E1250" s="12" t="str">
        <f>IF(Table2[[#This Row],[Period]]&lt;=$B$6,IF(Table2[[#This Row],[Period]]=1,$B$4,I1249),"")</f>
        <v/>
      </c>
      <c r="F1250" s="12" t="str">
        <f>IF(Table2[[#This Row],[Period]]&lt;=$B$6,Table2[[#This Row],[Beginning Balance]]*$B$7,"")</f>
        <v/>
      </c>
      <c r="G1250" s="12" t="str">
        <f>IF(Table2[[#This Row],[Period]]&lt;=$B$6,Table2[[#This Row],[Total Payment]]-Table2[[#This Row],[Interest Payment]],"")</f>
        <v/>
      </c>
      <c r="H1250" s="12" t="str">
        <f>IF(Table2[[#This Row],[Period]]&lt;=$B$6,$B$8,"")</f>
        <v/>
      </c>
      <c r="I1250" s="12" t="str">
        <f>IF(Table2[[#This Row],[Period]]&lt;=$B$6,Table2[[#This Row],[Beginning Balance]]-Table2[[#This Row],[Principal Payment]],"")</f>
        <v/>
      </c>
    </row>
    <row r="1251" spans="4:9" x14ac:dyDescent="0.3">
      <c r="D1251" s="11" t="str">
        <f t="shared" si="19"/>
        <v/>
      </c>
      <c r="E1251" s="12" t="str">
        <f>IF(Table2[[#This Row],[Period]]&lt;=$B$6,IF(Table2[[#This Row],[Period]]=1,$B$4,I1250),"")</f>
        <v/>
      </c>
      <c r="F1251" s="12" t="str">
        <f>IF(Table2[[#This Row],[Period]]&lt;=$B$6,Table2[[#This Row],[Beginning Balance]]*$B$7,"")</f>
        <v/>
      </c>
      <c r="G1251" s="12" t="str">
        <f>IF(Table2[[#This Row],[Period]]&lt;=$B$6,Table2[[#This Row],[Total Payment]]-Table2[[#This Row],[Interest Payment]],"")</f>
        <v/>
      </c>
      <c r="H1251" s="12" t="str">
        <f>IF(Table2[[#This Row],[Period]]&lt;=$B$6,$B$8,"")</f>
        <v/>
      </c>
      <c r="I1251" s="12" t="str">
        <f>IF(Table2[[#This Row],[Period]]&lt;=$B$6,Table2[[#This Row],[Beginning Balance]]-Table2[[#This Row],[Principal Payment]],"")</f>
        <v/>
      </c>
    </row>
    <row r="1252" spans="4:9" x14ac:dyDescent="0.3">
      <c r="D1252" s="11" t="str">
        <f t="shared" si="19"/>
        <v/>
      </c>
      <c r="E1252" s="12" t="str">
        <f>IF(Table2[[#This Row],[Period]]&lt;=$B$6,IF(Table2[[#This Row],[Period]]=1,$B$4,I1251),"")</f>
        <v/>
      </c>
      <c r="F1252" s="12" t="str">
        <f>IF(Table2[[#This Row],[Period]]&lt;=$B$6,Table2[[#This Row],[Beginning Balance]]*$B$7,"")</f>
        <v/>
      </c>
      <c r="G1252" s="12" t="str">
        <f>IF(Table2[[#This Row],[Period]]&lt;=$B$6,Table2[[#This Row],[Total Payment]]-Table2[[#This Row],[Interest Payment]],"")</f>
        <v/>
      </c>
      <c r="H1252" s="12" t="str">
        <f>IF(Table2[[#This Row],[Period]]&lt;=$B$6,$B$8,"")</f>
        <v/>
      </c>
      <c r="I1252" s="12" t="str">
        <f>IF(Table2[[#This Row],[Period]]&lt;=$B$6,Table2[[#This Row],[Beginning Balance]]-Table2[[#This Row],[Principal Payment]],"")</f>
        <v/>
      </c>
    </row>
    <row r="1253" spans="4:9" x14ac:dyDescent="0.3">
      <c r="D1253" s="11" t="str">
        <f t="shared" si="19"/>
        <v/>
      </c>
      <c r="E1253" s="12" t="str">
        <f>IF(Table2[[#This Row],[Period]]&lt;=$B$6,IF(Table2[[#This Row],[Period]]=1,$B$4,I1252),"")</f>
        <v/>
      </c>
      <c r="F1253" s="12" t="str">
        <f>IF(Table2[[#This Row],[Period]]&lt;=$B$6,Table2[[#This Row],[Beginning Balance]]*$B$7,"")</f>
        <v/>
      </c>
      <c r="G1253" s="12" t="str">
        <f>IF(Table2[[#This Row],[Period]]&lt;=$B$6,Table2[[#This Row],[Total Payment]]-Table2[[#This Row],[Interest Payment]],"")</f>
        <v/>
      </c>
      <c r="H1253" s="12" t="str">
        <f>IF(Table2[[#This Row],[Period]]&lt;=$B$6,$B$8,"")</f>
        <v/>
      </c>
      <c r="I1253" s="12" t="str">
        <f>IF(Table2[[#This Row],[Period]]&lt;=$B$6,Table2[[#This Row],[Beginning Balance]]-Table2[[#This Row],[Principal Payment]],"")</f>
        <v/>
      </c>
    </row>
    <row r="1254" spans="4:9" x14ac:dyDescent="0.3">
      <c r="D1254" s="11" t="str">
        <f t="shared" si="19"/>
        <v/>
      </c>
      <c r="E1254" s="12" t="str">
        <f>IF(Table2[[#This Row],[Period]]&lt;=$B$6,IF(Table2[[#This Row],[Period]]=1,$B$4,I1253),"")</f>
        <v/>
      </c>
      <c r="F1254" s="12" t="str">
        <f>IF(Table2[[#This Row],[Period]]&lt;=$B$6,Table2[[#This Row],[Beginning Balance]]*$B$7,"")</f>
        <v/>
      </c>
      <c r="G1254" s="12" t="str">
        <f>IF(Table2[[#This Row],[Period]]&lt;=$B$6,Table2[[#This Row],[Total Payment]]-Table2[[#This Row],[Interest Payment]],"")</f>
        <v/>
      </c>
      <c r="H1254" s="12" t="str">
        <f>IF(Table2[[#This Row],[Period]]&lt;=$B$6,$B$8,"")</f>
        <v/>
      </c>
      <c r="I1254" s="12" t="str">
        <f>IF(Table2[[#This Row],[Period]]&lt;=$B$6,Table2[[#This Row],[Beginning Balance]]-Table2[[#This Row],[Principal Payment]],"")</f>
        <v/>
      </c>
    </row>
    <row r="1255" spans="4:9" x14ac:dyDescent="0.3">
      <c r="D1255" s="11" t="str">
        <f t="shared" si="19"/>
        <v/>
      </c>
      <c r="E1255" s="12" t="str">
        <f>IF(Table2[[#This Row],[Period]]&lt;=$B$6,IF(Table2[[#This Row],[Period]]=1,$B$4,I1254),"")</f>
        <v/>
      </c>
      <c r="F1255" s="12" t="str">
        <f>IF(Table2[[#This Row],[Period]]&lt;=$B$6,Table2[[#This Row],[Beginning Balance]]*$B$7,"")</f>
        <v/>
      </c>
      <c r="G1255" s="12" t="str">
        <f>IF(Table2[[#This Row],[Period]]&lt;=$B$6,Table2[[#This Row],[Total Payment]]-Table2[[#This Row],[Interest Payment]],"")</f>
        <v/>
      </c>
      <c r="H1255" s="12" t="str">
        <f>IF(Table2[[#This Row],[Period]]&lt;=$B$6,$B$8,"")</f>
        <v/>
      </c>
      <c r="I1255" s="12" t="str">
        <f>IF(Table2[[#This Row],[Period]]&lt;=$B$6,Table2[[#This Row],[Beginning Balance]]-Table2[[#This Row],[Principal Payment]],"")</f>
        <v/>
      </c>
    </row>
    <row r="1256" spans="4:9" x14ac:dyDescent="0.3">
      <c r="D1256" s="11" t="str">
        <f t="shared" si="19"/>
        <v/>
      </c>
      <c r="E1256" s="12" t="str">
        <f>IF(Table2[[#This Row],[Period]]&lt;=$B$6,IF(Table2[[#This Row],[Period]]=1,$B$4,I1255),"")</f>
        <v/>
      </c>
      <c r="F1256" s="12" t="str">
        <f>IF(Table2[[#This Row],[Period]]&lt;=$B$6,Table2[[#This Row],[Beginning Balance]]*$B$7,"")</f>
        <v/>
      </c>
      <c r="G1256" s="12" t="str">
        <f>IF(Table2[[#This Row],[Period]]&lt;=$B$6,Table2[[#This Row],[Total Payment]]-Table2[[#This Row],[Interest Payment]],"")</f>
        <v/>
      </c>
      <c r="H1256" s="12" t="str">
        <f>IF(Table2[[#This Row],[Period]]&lt;=$B$6,$B$8,"")</f>
        <v/>
      </c>
      <c r="I1256" s="12" t="str">
        <f>IF(Table2[[#This Row],[Period]]&lt;=$B$6,Table2[[#This Row],[Beginning Balance]]-Table2[[#This Row],[Principal Payment]],"")</f>
        <v/>
      </c>
    </row>
    <row r="1257" spans="4:9" x14ac:dyDescent="0.3">
      <c r="D1257" s="11" t="str">
        <f t="shared" si="19"/>
        <v/>
      </c>
      <c r="E1257" s="12" t="str">
        <f>IF(Table2[[#This Row],[Period]]&lt;=$B$6,IF(Table2[[#This Row],[Period]]=1,$B$4,I1256),"")</f>
        <v/>
      </c>
      <c r="F1257" s="12" t="str">
        <f>IF(Table2[[#This Row],[Period]]&lt;=$B$6,Table2[[#This Row],[Beginning Balance]]*$B$7,"")</f>
        <v/>
      </c>
      <c r="G1257" s="12" t="str">
        <f>IF(Table2[[#This Row],[Period]]&lt;=$B$6,Table2[[#This Row],[Total Payment]]-Table2[[#This Row],[Interest Payment]],"")</f>
        <v/>
      </c>
      <c r="H1257" s="12" t="str">
        <f>IF(Table2[[#This Row],[Period]]&lt;=$B$6,$B$8,"")</f>
        <v/>
      </c>
      <c r="I1257" s="12" t="str">
        <f>IF(Table2[[#This Row],[Period]]&lt;=$B$6,Table2[[#This Row],[Beginning Balance]]-Table2[[#This Row],[Principal Payment]],"")</f>
        <v/>
      </c>
    </row>
    <row r="1258" spans="4:9" x14ac:dyDescent="0.3">
      <c r="D1258" s="11" t="str">
        <f t="shared" si="19"/>
        <v/>
      </c>
      <c r="E1258" s="12" t="str">
        <f>IF(Table2[[#This Row],[Period]]&lt;=$B$6,IF(Table2[[#This Row],[Period]]=1,$B$4,I1257),"")</f>
        <v/>
      </c>
      <c r="F1258" s="12" t="str">
        <f>IF(Table2[[#This Row],[Period]]&lt;=$B$6,Table2[[#This Row],[Beginning Balance]]*$B$7,"")</f>
        <v/>
      </c>
      <c r="G1258" s="12" t="str">
        <f>IF(Table2[[#This Row],[Period]]&lt;=$B$6,Table2[[#This Row],[Total Payment]]-Table2[[#This Row],[Interest Payment]],"")</f>
        <v/>
      </c>
      <c r="H1258" s="12" t="str">
        <f>IF(Table2[[#This Row],[Period]]&lt;=$B$6,$B$8,"")</f>
        <v/>
      </c>
      <c r="I1258" s="12" t="str">
        <f>IF(Table2[[#This Row],[Period]]&lt;=$B$6,Table2[[#This Row],[Beginning Balance]]-Table2[[#This Row],[Principal Payment]],"")</f>
        <v/>
      </c>
    </row>
    <row r="1259" spans="4:9" x14ac:dyDescent="0.3">
      <c r="D1259" s="11" t="str">
        <f t="shared" si="19"/>
        <v/>
      </c>
      <c r="E1259" s="12" t="str">
        <f>IF(Table2[[#This Row],[Period]]&lt;=$B$6,IF(Table2[[#This Row],[Period]]=1,$B$4,I1258),"")</f>
        <v/>
      </c>
      <c r="F1259" s="12" t="str">
        <f>IF(Table2[[#This Row],[Period]]&lt;=$B$6,Table2[[#This Row],[Beginning Balance]]*$B$7,"")</f>
        <v/>
      </c>
      <c r="G1259" s="12" t="str">
        <f>IF(Table2[[#This Row],[Period]]&lt;=$B$6,Table2[[#This Row],[Total Payment]]-Table2[[#This Row],[Interest Payment]],"")</f>
        <v/>
      </c>
      <c r="H1259" s="12" t="str">
        <f>IF(Table2[[#This Row],[Period]]&lt;=$B$6,$B$8,"")</f>
        <v/>
      </c>
      <c r="I1259" s="12" t="str">
        <f>IF(Table2[[#This Row],[Period]]&lt;=$B$6,Table2[[#This Row],[Beginning Balance]]-Table2[[#This Row],[Principal Payment]],"")</f>
        <v/>
      </c>
    </row>
    <row r="1260" spans="4:9" x14ac:dyDescent="0.3">
      <c r="D1260" s="11" t="str">
        <f t="shared" si="19"/>
        <v/>
      </c>
      <c r="E1260" s="12" t="str">
        <f>IF(Table2[[#This Row],[Period]]&lt;=$B$6,IF(Table2[[#This Row],[Period]]=1,$B$4,I1259),"")</f>
        <v/>
      </c>
      <c r="F1260" s="12" t="str">
        <f>IF(Table2[[#This Row],[Period]]&lt;=$B$6,Table2[[#This Row],[Beginning Balance]]*$B$7,"")</f>
        <v/>
      </c>
      <c r="G1260" s="12" t="str">
        <f>IF(Table2[[#This Row],[Period]]&lt;=$B$6,Table2[[#This Row],[Total Payment]]-Table2[[#This Row],[Interest Payment]],"")</f>
        <v/>
      </c>
      <c r="H1260" s="12" t="str">
        <f>IF(Table2[[#This Row],[Period]]&lt;=$B$6,$B$8,"")</f>
        <v/>
      </c>
      <c r="I1260" s="12" t="str">
        <f>IF(Table2[[#This Row],[Period]]&lt;=$B$6,Table2[[#This Row],[Beginning Balance]]-Table2[[#This Row],[Principal Payment]],"")</f>
        <v/>
      </c>
    </row>
    <row r="1261" spans="4:9" x14ac:dyDescent="0.3">
      <c r="D1261" s="11" t="str">
        <f t="shared" si="19"/>
        <v/>
      </c>
      <c r="E1261" s="12" t="str">
        <f>IF(Table2[[#This Row],[Period]]&lt;=$B$6,IF(Table2[[#This Row],[Period]]=1,$B$4,I1260),"")</f>
        <v/>
      </c>
      <c r="F1261" s="12" t="str">
        <f>IF(Table2[[#This Row],[Period]]&lt;=$B$6,Table2[[#This Row],[Beginning Balance]]*$B$7,"")</f>
        <v/>
      </c>
      <c r="G1261" s="12" t="str">
        <f>IF(Table2[[#This Row],[Period]]&lt;=$B$6,Table2[[#This Row],[Total Payment]]-Table2[[#This Row],[Interest Payment]],"")</f>
        <v/>
      </c>
      <c r="H1261" s="12" t="str">
        <f>IF(Table2[[#This Row],[Period]]&lt;=$B$6,$B$8,"")</f>
        <v/>
      </c>
      <c r="I1261" s="12" t="str">
        <f>IF(Table2[[#This Row],[Period]]&lt;=$B$6,Table2[[#This Row],[Beginning Balance]]-Table2[[#This Row],[Principal Payment]],"")</f>
        <v/>
      </c>
    </row>
    <row r="1262" spans="4:9" x14ac:dyDescent="0.3">
      <c r="D1262" s="11" t="str">
        <f t="shared" si="19"/>
        <v/>
      </c>
      <c r="E1262" s="12" t="str">
        <f>IF(Table2[[#This Row],[Period]]&lt;=$B$6,IF(Table2[[#This Row],[Period]]=1,$B$4,I1261),"")</f>
        <v/>
      </c>
      <c r="F1262" s="12" t="str">
        <f>IF(Table2[[#This Row],[Period]]&lt;=$B$6,Table2[[#This Row],[Beginning Balance]]*$B$7,"")</f>
        <v/>
      </c>
      <c r="G1262" s="12" t="str">
        <f>IF(Table2[[#This Row],[Period]]&lt;=$B$6,Table2[[#This Row],[Total Payment]]-Table2[[#This Row],[Interest Payment]],"")</f>
        <v/>
      </c>
      <c r="H1262" s="12" t="str">
        <f>IF(Table2[[#This Row],[Period]]&lt;=$B$6,$B$8,"")</f>
        <v/>
      </c>
      <c r="I1262" s="12" t="str">
        <f>IF(Table2[[#This Row],[Period]]&lt;=$B$6,Table2[[#This Row],[Beginning Balance]]-Table2[[#This Row],[Principal Payment]],"")</f>
        <v/>
      </c>
    </row>
    <row r="1263" spans="4:9" x14ac:dyDescent="0.3">
      <c r="D1263" s="11" t="str">
        <f t="shared" si="19"/>
        <v/>
      </c>
      <c r="E1263" s="12" t="str">
        <f>IF(Table2[[#This Row],[Period]]&lt;=$B$6,IF(Table2[[#This Row],[Period]]=1,$B$4,I1262),"")</f>
        <v/>
      </c>
      <c r="F1263" s="12" t="str">
        <f>IF(Table2[[#This Row],[Period]]&lt;=$B$6,Table2[[#This Row],[Beginning Balance]]*$B$7,"")</f>
        <v/>
      </c>
      <c r="G1263" s="12" t="str">
        <f>IF(Table2[[#This Row],[Period]]&lt;=$B$6,Table2[[#This Row],[Total Payment]]-Table2[[#This Row],[Interest Payment]],"")</f>
        <v/>
      </c>
      <c r="H1263" s="12" t="str">
        <f>IF(Table2[[#This Row],[Period]]&lt;=$B$6,$B$8,"")</f>
        <v/>
      </c>
      <c r="I1263" s="12" t="str">
        <f>IF(Table2[[#This Row],[Period]]&lt;=$B$6,Table2[[#This Row],[Beginning Balance]]-Table2[[#This Row],[Principal Payment]],"")</f>
        <v/>
      </c>
    </row>
    <row r="1264" spans="4:9" x14ac:dyDescent="0.3">
      <c r="D1264" s="11" t="str">
        <f t="shared" si="19"/>
        <v/>
      </c>
      <c r="E1264" s="12" t="str">
        <f>IF(Table2[[#This Row],[Period]]&lt;=$B$6,IF(Table2[[#This Row],[Period]]=1,$B$4,I1263),"")</f>
        <v/>
      </c>
      <c r="F1264" s="12" t="str">
        <f>IF(Table2[[#This Row],[Period]]&lt;=$B$6,Table2[[#This Row],[Beginning Balance]]*$B$7,"")</f>
        <v/>
      </c>
      <c r="G1264" s="12" t="str">
        <f>IF(Table2[[#This Row],[Period]]&lt;=$B$6,Table2[[#This Row],[Total Payment]]-Table2[[#This Row],[Interest Payment]],"")</f>
        <v/>
      </c>
      <c r="H1264" s="12" t="str">
        <f>IF(Table2[[#This Row],[Period]]&lt;=$B$6,$B$8,"")</f>
        <v/>
      </c>
      <c r="I1264" s="12" t="str">
        <f>IF(Table2[[#This Row],[Period]]&lt;=$B$6,Table2[[#This Row],[Beginning Balance]]-Table2[[#This Row],[Principal Payment]],"")</f>
        <v/>
      </c>
    </row>
    <row r="1265" spans="4:9" x14ac:dyDescent="0.3">
      <c r="D1265" s="11" t="str">
        <f t="shared" si="19"/>
        <v/>
      </c>
      <c r="E1265" s="12" t="str">
        <f>IF(Table2[[#This Row],[Period]]&lt;=$B$6,IF(Table2[[#This Row],[Period]]=1,$B$4,I1264),"")</f>
        <v/>
      </c>
      <c r="F1265" s="12" t="str">
        <f>IF(Table2[[#This Row],[Period]]&lt;=$B$6,Table2[[#This Row],[Beginning Balance]]*$B$7,"")</f>
        <v/>
      </c>
      <c r="G1265" s="12" t="str">
        <f>IF(Table2[[#This Row],[Period]]&lt;=$B$6,Table2[[#This Row],[Total Payment]]-Table2[[#This Row],[Interest Payment]],"")</f>
        <v/>
      </c>
      <c r="H1265" s="12" t="str">
        <f>IF(Table2[[#This Row],[Period]]&lt;=$B$6,$B$8,"")</f>
        <v/>
      </c>
      <c r="I1265" s="12" t="str">
        <f>IF(Table2[[#This Row],[Period]]&lt;=$B$6,Table2[[#This Row],[Beginning Balance]]-Table2[[#This Row],[Principal Payment]],"")</f>
        <v/>
      </c>
    </row>
    <row r="1266" spans="4:9" x14ac:dyDescent="0.3">
      <c r="D1266" s="11" t="str">
        <f t="shared" si="19"/>
        <v/>
      </c>
      <c r="E1266" s="12" t="str">
        <f>IF(Table2[[#This Row],[Period]]&lt;=$B$6,IF(Table2[[#This Row],[Period]]=1,$B$4,I1265),"")</f>
        <v/>
      </c>
      <c r="F1266" s="12" t="str">
        <f>IF(Table2[[#This Row],[Period]]&lt;=$B$6,Table2[[#This Row],[Beginning Balance]]*$B$7,"")</f>
        <v/>
      </c>
      <c r="G1266" s="12" t="str">
        <f>IF(Table2[[#This Row],[Period]]&lt;=$B$6,Table2[[#This Row],[Total Payment]]-Table2[[#This Row],[Interest Payment]],"")</f>
        <v/>
      </c>
      <c r="H1266" s="12" t="str">
        <f>IF(Table2[[#This Row],[Period]]&lt;=$B$6,$B$8,"")</f>
        <v/>
      </c>
      <c r="I1266" s="12" t="str">
        <f>IF(Table2[[#This Row],[Period]]&lt;=$B$6,Table2[[#This Row],[Beginning Balance]]-Table2[[#This Row],[Principal Payment]],"")</f>
        <v/>
      </c>
    </row>
    <row r="1267" spans="4:9" x14ac:dyDescent="0.3">
      <c r="D1267" s="11" t="str">
        <f t="shared" si="19"/>
        <v/>
      </c>
      <c r="E1267" s="12" t="str">
        <f>IF(Table2[[#This Row],[Period]]&lt;=$B$6,IF(Table2[[#This Row],[Period]]=1,$B$4,I1266),"")</f>
        <v/>
      </c>
      <c r="F1267" s="12" t="str">
        <f>IF(Table2[[#This Row],[Period]]&lt;=$B$6,Table2[[#This Row],[Beginning Balance]]*$B$7,"")</f>
        <v/>
      </c>
      <c r="G1267" s="12" t="str">
        <f>IF(Table2[[#This Row],[Period]]&lt;=$B$6,Table2[[#This Row],[Total Payment]]-Table2[[#This Row],[Interest Payment]],"")</f>
        <v/>
      </c>
      <c r="H1267" s="12" t="str">
        <f>IF(Table2[[#This Row],[Period]]&lt;=$B$6,$B$8,"")</f>
        <v/>
      </c>
      <c r="I1267" s="12" t="str">
        <f>IF(Table2[[#This Row],[Period]]&lt;=$B$6,Table2[[#This Row],[Beginning Balance]]-Table2[[#This Row],[Principal Payment]],"")</f>
        <v/>
      </c>
    </row>
    <row r="1268" spans="4:9" x14ac:dyDescent="0.3">
      <c r="D1268" s="11" t="str">
        <f t="shared" si="19"/>
        <v/>
      </c>
      <c r="E1268" s="12" t="str">
        <f>IF(Table2[[#This Row],[Period]]&lt;=$B$6,IF(Table2[[#This Row],[Period]]=1,$B$4,I1267),"")</f>
        <v/>
      </c>
      <c r="F1268" s="12" t="str">
        <f>IF(Table2[[#This Row],[Period]]&lt;=$B$6,Table2[[#This Row],[Beginning Balance]]*$B$7,"")</f>
        <v/>
      </c>
      <c r="G1268" s="12" t="str">
        <f>IF(Table2[[#This Row],[Period]]&lt;=$B$6,Table2[[#This Row],[Total Payment]]-Table2[[#This Row],[Interest Payment]],"")</f>
        <v/>
      </c>
      <c r="H1268" s="12" t="str">
        <f>IF(Table2[[#This Row],[Period]]&lt;=$B$6,$B$8,"")</f>
        <v/>
      </c>
      <c r="I1268" s="12" t="str">
        <f>IF(Table2[[#This Row],[Period]]&lt;=$B$6,Table2[[#This Row],[Beginning Balance]]-Table2[[#This Row],[Principal Payment]],"")</f>
        <v/>
      </c>
    </row>
    <row r="1269" spans="4:9" x14ac:dyDescent="0.3">
      <c r="D1269" s="11" t="str">
        <f t="shared" si="19"/>
        <v/>
      </c>
      <c r="E1269" s="12" t="str">
        <f>IF(Table2[[#This Row],[Period]]&lt;=$B$6,IF(Table2[[#This Row],[Period]]=1,$B$4,I1268),"")</f>
        <v/>
      </c>
      <c r="F1269" s="12" t="str">
        <f>IF(Table2[[#This Row],[Period]]&lt;=$B$6,Table2[[#This Row],[Beginning Balance]]*$B$7,"")</f>
        <v/>
      </c>
      <c r="G1269" s="12" t="str">
        <f>IF(Table2[[#This Row],[Period]]&lt;=$B$6,Table2[[#This Row],[Total Payment]]-Table2[[#This Row],[Interest Payment]],"")</f>
        <v/>
      </c>
      <c r="H1269" s="12" t="str">
        <f>IF(Table2[[#This Row],[Period]]&lt;=$B$6,$B$8,"")</f>
        <v/>
      </c>
      <c r="I1269" s="12" t="str">
        <f>IF(Table2[[#This Row],[Period]]&lt;=$B$6,Table2[[#This Row],[Beginning Balance]]-Table2[[#This Row],[Principal Payment]],"")</f>
        <v/>
      </c>
    </row>
    <row r="1270" spans="4:9" x14ac:dyDescent="0.3">
      <c r="D1270" s="11" t="str">
        <f t="shared" si="19"/>
        <v/>
      </c>
      <c r="E1270" s="12" t="str">
        <f>IF(Table2[[#This Row],[Period]]&lt;=$B$6,IF(Table2[[#This Row],[Period]]=1,$B$4,I1269),"")</f>
        <v/>
      </c>
      <c r="F1270" s="12" t="str">
        <f>IF(Table2[[#This Row],[Period]]&lt;=$B$6,Table2[[#This Row],[Beginning Balance]]*$B$7,"")</f>
        <v/>
      </c>
      <c r="G1270" s="12" t="str">
        <f>IF(Table2[[#This Row],[Period]]&lt;=$B$6,Table2[[#This Row],[Total Payment]]-Table2[[#This Row],[Interest Payment]],"")</f>
        <v/>
      </c>
      <c r="H1270" s="12" t="str">
        <f>IF(Table2[[#This Row],[Period]]&lt;=$B$6,$B$8,"")</f>
        <v/>
      </c>
      <c r="I1270" s="12" t="str">
        <f>IF(Table2[[#This Row],[Period]]&lt;=$B$6,Table2[[#This Row],[Beginning Balance]]-Table2[[#This Row],[Principal Payment]],"")</f>
        <v/>
      </c>
    </row>
    <row r="1271" spans="4:9" x14ac:dyDescent="0.3">
      <c r="D1271" s="11" t="str">
        <f t="shared" si="19"/>
        <v/>
      </c>
      <c r="E1271" s="12" t="str">
        <f>IF(Table2[[#This Row],[Period]]&lt;=$B$6,IF(Table2[[#This Row],[Period]]=1,$B$4,I1270),"")</f>
        <v/>
      </c>
      <c r="F1271" s="12" t="str">
        <f>IF(Table2[[#This Row],[Period]]&lt;=$B$6,Table2[[#This Row],[Beginning Balance]]*$B$7,"")</f>
        <v/>
      </c>
      <c r="G1271" s="12" t="str">
        <f>IF(Table2[[#This Row],[Period]]&lt;=$B$6,Table2[[#This Row],[Total Payment]]-Table2[[#This Row],[Interest Payment]],"")</f>
        <v/>
      </c>
      <c r="H1271" s="12" t="str">
        <f>IF(Table2[[#This Row],[Period]]&lt;=$B$6,$B$8,"")</f>
        <v/>
      </c>
      <c r="I1271" s="12" t="str">
        <f>IF(Table2[[#This Row],[Period]]&lt;=$B$6,Table2[[#This Row],[Beginning Balance]]-Table2[[#This Row],[Principal Payment]],"")</f>
        <v/>
      </c>
    </row>
    <row r="1272" spans="4:9" x14ac:dyDescent="0.3">
      <c r="D1272" s="11" t="str">
        <f t="shared" si="19"/>
        <v/>
      </c>
      <c r="E1272" s="12" t="str">
        <f>IF(Table2[[#This Row],[Period]]&lt;=$B$6,IF(Table2[[#This Row],[Period]]=1,$B$4,I1271),"")</f>
        <v/>
      </c>
      <c r="F1272" s="12" t="str">
        <f>IF(Table2[[#This Row],[Period]]&lt;=$B$6,Table2[[#This Row],[Beginning Balance]]*$B$7,"")</f>
        <v/>
      </c>
      <c r="G1272" s="12" t="str">
        <f>IF(Table2[[#This Row],[Period]]&lt;=$B$6,Table2[[#This Row],[Total Payment]]-Table2[[#This Row],[Interest Payment]],"")</f>
        <v/>
      </c>
      <c r="H1272" s="12" t="str">
        <f>IF(Table2[[#This Row],[Period]]&lt;=$B$6,$B$8,"")</f>
        <v/>
      </c>
      <c r="I1272" s="12" t="str">
        <f>IF(Table2[[#This Row],[Period]]&lt;=$B$6,Table2[[#This Row],[Beginning Balance]]-Table2[[#This Row],[Principal Payment]],"")</f>
        <v/>
      </c>
    </row>
    <row r="1273" spans="4:9" x14ac:dyDescent="0.3">
      <c r="D1273" s="11" t="str">
        <f t="shared" si="19"/>
        <v/>
      </c>
      <c r="E1273" s="12" t="str">
        <f>IF(Table2[[#This Row],[Period]]&lt;=$B$6,IF(Table2[[#This Row],[Period]]=1,$B$4,I1272),"")</f>
        <v/>
      </c>
      <c r="F1273" s="12" t="str">
        <f>IF(Table2[[#This Row],[Period]]&lt;=$B$6,Table2[[#This Row],[Beginning Balance]]*$B$7,"")</f>
        <v/>
      </c>
      <c r="G1273" s="12" t="str">
        <f>IF(Table2[[#This Row],[Period]]&lt;=$B$6,Table2[[#This Row],[Total Payment]]-Table2[[#This Row],[Interest Payment]],"")</f>
        <v/>
      </c>
      <c r="H1273" s="12" t="str">
        <f>IF(Table2[[#This Row],[Period]]&lt;=$B$6,$B$8,"")</f>
        <v/>
      </c>
      <c r="I1273" s="12" t="str">
        <f>IF(Table2[[#This Row],[Period]]&lt;=$B$6,Table2[[#This Row],[Beginning Balance]]-Table2[[#This Row],[Principal Payment]],"")</f>
        <v/>
      </c>
    </row>
    <row r="1274" spans="4:9" x14ac:dyDescent="0.3">
      <c r="D1274" s="11" t="str">
        <f t="shared" si="19"/>
        <v/>
      </c>
      <c r="E1274" s="12" t="str">
        <f>IF(Table2[[#This Row],[Period]]&lt;=$B$6,IF(Table2[[#This Row],[Period]]=1,$B$4,I1273),"")</f>
        <v/>
      </c>
      <c r="F1274" s="12" t="str">
        <f>IF(Table2[[#This Row],[Period]]&lt;=$B$6,Table2[[#This Row],[Beginning Balance]]*$B$7,"")</f>
        <v/>
      </c>
      <c r="G1274" s="12" t="str">
        <f>IF(Table2[[#This Row],[Period]]&lt;=$B$6,Table2[[#This Row],[Total Payment]]-Table2[[#This Row],[Interest Payment]],"")</f>
        <v/>
      </c>
      <c r="H1274" s="12" t="str">
        <f>IF(Table2[[#This Row],[Period]]&lt;=$B$6,$B$8,"")</f>
        <v/>
      </c>
      <c r="I1274" s="12" t="str">
        <f>IF(Table2[[#This Row],[Period]]&lt;=$B$6,Table2[[#This Row],[Beginning Balance]]-Table2[[#This Row],[Principal Payment]],"")</f>
        <v/>
      </c>
    </row>
    <row r="1275" spans="4:9" x14ac:dyDescent="0.3">
      <c r="D1275" s="11" t="str">
        <f t="shared" si="19"/>
        <v/>
      </c>
      <c r="E1275" s="12" t="str">
        <f>IF(Table2[[#This Row],[Period]]&lt;=$B$6,IF(Table2[[#This Row],[Period]]=1,$B$4,I1274),"")</f>
        <v/>
      </c>
      <c r="F1275" s="12" t="str">
        <f>IF(Table2[[#This Row],[Period]]&lt;=$B$6,Table2[[#This Row],[Beginning Balance]]*$B$7,"")</f>
        <v/>
      </c>
      <c r="G1275" s="12" t="str">
        <f>IF(Table2[[#This Row],[Period]]&lt;=$B$6,Table2[[#This Row],[Total Payment]]-Table2[[#This Row],[Interest Payment]],"")</f>
        <v/>
      </c>
      <c r="H1275" s="12" t="str">
        <f>IF(Table2[[#This Row],[Period]]&lt;=$B$6,$B$8,"")</f>
        <v/>
      </c>
      <c r="I1275" s="12" t="str">
        <f>IF(Table2[[#This Row],[Period]]&lt;=$B$6,Table2[[#This Row],[Beginning Balance]]-Table2[[#This Row],[Principal Payment]],"")</f>
        <v/>
      </c>
    </row>
    <row r="1276" spans="4:9" x14ac:dyDescent="0.3">
      <c r="D1276" s="11" t="str">
        <f t="shared" si="19"/>
        <v/>
      </c>
      <c r="E1276" s="12" t="str">
        <f>IF(Table2[[#This Row],[Period]]&lt;=$B$6,IF(Table2[[#This Row],[Period]]=1,$B$4,I1275),"")</f>
        <v/>
      </c>
      <c r="F1276" s="12" t="str">
        <f>IF(Table2[[#This Row],[Period]]&lt;=$B$6,Table2[[#This Row],[Beginning Balance]]*$B$7,"")</f>
        <v/>
      </c>
      <c r="G1276" s="12" t="str">
        <f>IF(Table2[[#This Row],[Period]]&lt;=$B$6,Table2[[#This Row],[Total Payment]]-Table2[[#This Row],[Interest Payment]],"")</f>
        <v/>
      </c>
      <c r="H1276" s="12" t="str">
        <f>IF(Table2[[#This Row],[Period]]&lt;=$B$6,$B$8,"")</f>
        <v/>
      </c>
      <c r="I1276" s="12" t="str">
        <f>IF(Table2[[#This Row],[Period]]&lt;=$B$6,Table2[[#This Row],[Beginning Balance]]-Table2[[#This Row],[Principal Payment]],"")</f>
        <v/>
      </c>
    </row>
    <row r="1277" spans="4:9" x14ac:dyDescent="0.3">
      <c r="D1277" s="11" t="str">
        <f t="shared" si="19"/>
        <v/>
      </c>
      <c r="E1277" s="12" t="str">
        <f>IF(Table2[[#This Row],[Period]]&lt;=$B$6,IF(Table2[[#This Row],[Period]]=1,$B$4,I1276),"")</f>
        <v/>
      </c>
      <c r="F1277" s="12" t="str">
        <f>IF(Table2[[#This Row],[Period]]&lt;=$B$6,Table2[[#This Row],[Beginning Balance]]*$B$7,"")</f>
        <v/>
      </c>
      <c r="G1277" s="12" t="str">
        <f>IF(Table2[[#This Row],[Period]]&lt;=$B$6,Table2[[#This Row],[Total Payment]]-Table2[[#This Row],[Interest Payment]],"")</f>
        <v/>
      </c>
      <c r="H1277" s="12" t="str">
        <f>IF(Table2[[#This Row],[Period]]&lt;=$B$6,$B$8,"")</f>
        <v/>
      </c>
      <c r="I1277" s="12" t="str">
        <f>IF(Table2[[#This Row],[Period]]&lt;=$B$6,Table2[[#This Row],[Beginning Balance]]-Table2[[#This Row],[Principal Payment]],"")</f>
        <v/>
      </c>
    </row>
    <row r="1278" spans="4:9" x14ac:dyDescent="0.3">
      <c r="D1278" s="11" t="str">
        <f t="shared" si="19"/>
        <v/>
      </c>
      <c r="E1278" s="12" t="str">
        <f>IF(Table2[[#This Row],[Period]]&lt;=$B$6,IF(Table2[[#This Row],[Period]]=1,$B$4,I1277),"")</f>
        <v/>
      </c>
      <c r="F1278" s="12" t="str">
        <f>IF(Table2[[#This Row],[Period]]&lt;=$B$6,Table2[[#This Row],[Beginning Balance]]*$B$7,"")</f>
        <v/>
      </c>
      <c r="G1278" s="12" t="str">
        <f>IF(Table2[[#This Row],[Period]]&lt;=$B$6,Table2[[#This Row],[Total Payment]]-Table2[[#This Row],[Interest Payment]],"")</f>
        <v/>
      </c>
      <c r="H1278" s="12" t="str">
        <f>IF(Table2[[#This Row],[Period]]&lt;=$B$6,$B$8,"")</f>
        <v/>
      </c>
      <c r="I1278" s="12" t="str">
        <f>IF(Table2[[#This Row],[Period]]&lt;=$B$6,Table2[[#This Row],[Beginning Balance]]-Table2[[#This Row],[Principal Payment]],"")</f>
        <v/>
      </c>
    </row>
    <row r="1279" spans="4:9" x14ac:dyDescent="0.3">
      <c r="D1279" s="11" t="str">
        <f t="shared" si="19"/>
        <v/>
      </c>
      <c r="E1279" s="12" t="str">
        <f>IF(Table2[[#This Row],[Period]]&lt;=$B$6,IF(Table2[[#This Row],[Period]]=1,$B$4,I1278),"")</f>
        <v/>
      </c>
      <c r="F1279" s="12" t="str">
        <f>IF(Table2[[#This Row],[Period]]&lt;=$B$6,Table2[[#This Row],[Beginning Balance]]*$B$7,"")</f>
        <v/>
      </c>
      <c r="G1279" s="12" t="str">
        <f>IF(Table2[[#This Row],[Period]]&lt;=$B$6,Table2[[#This Row],[Total Payment]]-Table2[[#This Row],[Interest Payment]],"")</f>
        <v/>
      </c>
      <c r="H1279" s="12" t="str">
        <f>IF(Table2[[#This Row],[Period]]&lt;=$B$6,$B$8,"")</f>
        <v/>
      </c>
      <c r="I1279" s="12" t="str">
        <f>IF(Table2[[#This Row],[Period]]&lt;=$B$6,Table2[[#This Row],[Beginning Balance]]-Table2[[#This Row],[Principal Payment]],"")</f>
        <v/>
      </c>
    </row>
    <row r="1280" spans="4:9" x14ac:dyDescent="0.3">
      <c r="D1280" s="11" t="str">
        <f t="shared" si="19"/>
        <v/>
      </c>
      <c r="E1280" s="12" t="str">
        <f>IF(Table2[[#This Row],[Period]]&lt;=$B$6,IF(Table2[[#This Row],[Period]]=1,$B$4,I1279),"")</f>
        <v/>
      </c>
      <c r="F1280" s="12" t="str">
        <f>IF(Table2[[#This Row],[Period]]&lt;=$B$6,Table2[[#This Row],[Beginning Balance]]*$B$7,"")</f>
        <v/>
      </c>
      <c r="G1280" s="12" t="str">
        <f>IF(Table2[[#This Row],[Period]]&lt;=$B$6,Table2[[#This Row],[Total Payment]]-Table2[[#This Row],[Interest Payment]],"")</f>
        <v/>
      </c>
      <c r="H1280" s="12" t="str">
        <f>IF(Table2[[#This Row],[Period]]&lt;=$B$6,$B$8,"")</f>
        <v/>
      </c>
      <c r="I1280" s="12" t="str">
        <f>IF(Table2[[#This Row],[Period]]&lt;=$B$6,Table2[[#This Row],[Beginning Balance]]-Table2[[#This Row],[Principal Payment]],"")</f>
        <v/>
      </c>
    </row>
    <row r="1281" spans="4:9" x14ac:dyDescent="0.3">
      <c r="D1281" s="11" t="str">
        <f t="shared" si="19"/>
        <v/>
      </c>
      <c r="E1281" s="12" t="str">
        <f>IF(Table2[[#This Row],[Period]]&lt;=$B$6,IF(Table2[[#This Row],[Period]]=1,$B$4,I1280),"")</f>
        <v/>
      </c>
      <c r="F1281" s="12" t="str">
        <f>IF(Table2[[#This Row],[Period]]&lt;=$B$6,Table2[[#This Row],[Beginning Balance]]*$B$7,"")</f>
        <v/>
      </c>
      <c r="G1281" s="12" t="str">
        <f>IF(Table2[[#This Row],[Period]]&lt;=$B$6,Table2[[#This Row],[Total Payment]]-Table2[[#This Row],[Interest Payment]],"")</f>
        <v/>
      </c>
      <c r="H1281" s="12" t="str">
        <f>IF(Table2[[#This Row],[Period]]&lt;=$B$6,$B$8,"")</f>
        <v/>
      </c>
      <c r="I1281" s="12" t="str">
        <f>IF(Table2[[#This Row],[Period]]&lt;=$B$6,Table2[[#This Row],[Beginning Balance]]-Table2[[#This Row],[Principal Payment]],"")</f>
        <v/>
      </c>
    </row>
    <row r="1282" spans="4:9" x14ac:dyDescent="0.3">
      <c r="D1282" s="11" t="str">
        <f t="shared" ref="D1282:D1345" si="20">IF(ROW(D1282)-1 &lt;=$B$6,ROW(D1282)-1,"")</f>
        <v/>
      </c>
      <c r="E1282" s="12" t="str">
        <f>IF(Table2[[#This Row],[Period]]&lt;=$B$6,IF(Table2[[#This Row],[Period]]=1,$B$4,I1281),"")</f>
        <v/>
      </c>
      <c r="F1282" s="12" t="str">
        <f>IF(Table2[[#This Row],[Period]]&lt;=$B$6,Table2[[#This Row],[Beginning Balance]]*$B$7,"")</f>
        <v/>
      </c>
      <c r="G1282" s="12" t="str">
        <f>IF(Table2[[#This Row],[Period]]&lt;=$B$6,Table2[[#This Row],[Total Payment]]-Table2[[#This Row],[Interest Payment]],"")</f>
        <v/>
      </c>
      <c r="H1282" s="12" t="str">
        <f>IF(Table2[[#This Row],[Period]]&lt;=$B$6,$B$8,"")</f>
        <v/>
      </c>
      <c r="I1282" s="12" t="str">
        <f>IF(Table2[[#This Row],[Period]]&lt;=$B$6,Table2[[#This Row],[Beginning Balance]]-Table2[[#This Row],[Principal Payment]],"")</f>
        <v/>
      </c>
    </row>
    <row r="1283" spans="4:9" x14ac:dyDescent="0.3">
      <c r="D1283" s="11" t="str">
        <f t="shared" si="20"/>
        <v/>
      </c>
      <c r="E1283" s="12" t="str">
        <f>IF(Table2[[#This Row],[Period]]&lt;=$B$6,IF(Table2[[#This Row],[Period]]=1,$B$4,I1282),"")</f>
        <v/>
      </c>
      <c r="F1283" s="12" t="str">
        <f>IF(Table2[[#This Row],[Period]]&lt;=$B$6,Table2[[#This Row],[Beginning Balance]]*$B$7,"")</f>
        <v/>
      </c>
      <c r="G1283" s="12" t="str">
        <f>IF(Table2[[#This Row],[Period]]&lt;=$B$6,Table2[[#This Row],[Total Payment]]-Table2[[#This Row],[Interest Payment]],"")</f>
        <v/>
      </c>
      <c r="H1283" s="12" t="str">
        <f>IF(Table2[[#This Row],[Period]]&lt;=$B$6,$B$8,"")</f>
        <v/>
      </c>
      <c r="I1283" s="12" t="str">
        <f>IF(Table2[[#This Row],[Period]]&lt;=$B$6,Table2[[#This Row],[Beginning Balance]]-Table2[[#This Row],[Principal Payment]],"")</f>
        <v/>
      </c>
    </row>
    <row r="1284" spans="4:9" x14ac:dyDescent="0.3">
      <c r="D1284" s="11" t="str">
        <f t="shared" si="20"/>
        <v/>
      </c>
      <c r="E1284" s="12" t="str">
        <f>IF(Table2[[#This Row],[Period]]&lt;=$B$6,IF(Table2[[#This Row],[Period]]=1,$B$4,I1283),"")</f>
        <v/>
      </c>
      <c r="F1284" s="12" t="str">
        <f>IF(Table2[[#This Row],[Period]]&lt;=$B$6,Table2[[#This Row],[Beginning Balance]]*$B$7,"")</f>
        <v/>
      </c>
      <c r="G1284" s="12" t="str">
        <f>IF(Table2[[#This Row],[Period]]&lt;=$B$6,Table2[[#This Row],[Total Payment]]-Table2[[#This Row],[Interest Payment]],"")</f>
        <v/>
      </c>
      <c r="H1284" s="12" t="str">
        <f>IF(Table2[[#This Row],[Period]]&lt;=$B$6,$B$8,"")</f>
        <v/>
      </c>
      <c r="I1284" s="12" t="str">
        <f>IF(Table2[[#This Row],[Period]]&lt;=$B$6,Table2[[#This Row],[Beginning Balance]]-Table2[[#This Row],[Principal Payment]],"")</f>
        <v/>
      </c>
    </row>
    <row r="1285" spans="4:9" x14ac:dyDescent="0.3">
      <c r="D1285" s="11" t="str">
        <f t="shared" si="20"/>
        <v/>
      </c>
      <c r="E1285" s="12" t="str">
        <f>IF(Table2[[#This Row],[Period]]&lt;=$B$6,IF(Table2[[#This Row],[Period]]=1,$B$4,I1284),"")</f>
        <v/>
      </c>
      <c r="F1285" s="12" t="str">
        <f>IF(Table2[[#This Row],[Period]]&lt;=$B$6,Table2[[#This Row],[Beginning Balance]]*$B$7,"")</f>
        <v/>
      </c>
      <c r="G1285" s="12" t="str">
        <f>IF(Table2[[#This Row],[Period]]&lt;=$B$6,Table2[[#This Row],[Total Payment]]-Table2[[#This Row],[Interest Payment]],"")</f>
        <v/>
      </c>
      <c r="H1285" s="12" t="str">
        <f>IF(Table2[[#This Row],[Period]]&lt;=$B$6,$B$8,"")</f>
        <v/>
      </c>
      <c r="I1285" s="12" t="str">
        <f>IF(Table2[[#This Row],[Period]]&lt;=$B$6,Table2[[#This Row],[Beginning Balance]]-Table2[[#This Row],[Principal Payment]],"")</f>
        <v/>
      </c>
    </row>
    <row r="1286" spans="4:9" x14ac:dyDescent="0.3">
      <c r="D1286" s="11" t="str">
        <f t="shared" si="20"/>
        <v/>
      </c>
      <c r="E1286" s="12" t="str">
        <f>IF(Table2[[#This Row],[Period]]&lt;=$B$6,IF(Table2[[#This Row],[Period]]=1,$B$4,I1285),"")</f>
        <v/>
      </c>
      <c r="F1286" s="12" t="str">
        <f>IF(Table2[[#This Row],[Period]]&lt;=$B$6,Table2[[#This Row],[Beginning Balance]]*$B$7,"")</f>
        <v/>
      </c>
      <c r="G1286" s="12" t="str">
        <f>IF(Table2[[#This Row],[Period]]&lt;=$B$6,Table2[[#This Row],[Total Payment]]-Table2[[#This Row],[Interest Payment]],"")</f>
        <v/>
      </c>
      <c r="H1286" s="12" t="str">
        <f>IF(Table2[[#This Row],[Period]]&lt;=$B$6,$B$8,"")</f>
        <v/>
      </c>
      <c r="I1286" s="12" t="str">
        <f>IF(Table2[[#This Row],[Period]]&lt;=$B$6,Table2[[#This Row],[Beginning Balance]]-Table2[[#This Row],[Principal Payment]],"")</f>
        <v/>
      </c>
    </row>
    <row r="1287" spans="4:9" x14ac:dyDescent="0.3">
      <c r="D1287" s="11" t="str">
        <f t="shared" si="20"/>
        <v/>
      </c>
      <c r="E1287" s="12" t="str">
        <f>IF(Table2[[#This Row],[Period]]&lt;=$B$6,IF(Table2[[#This Row],[Period]]=1,$B$4,I1286),"")</f>
        <v/>
      </c>
      <c r="F1287" s="12" t="str">
        <f>IF(Table2[[#This Row],[Period]]&lt;=$B$6,Table2[[#This Row],[Beginning Balance]]*$B$7,"")</f>
        <v/>
      </c>
      <c r="G1287" s="12" t="str">
        <f>IF(Table2[[#This Row],[Period]]&lt;=$B$6,Table2[[#This Row],[Total Payment]]-Table2[[#This Row],[Interest Payment]],"")</f>
        <v/>
      </c>
      <c r="H1287" s="12" t="str">
        <f>IF(Table2[[#This Row],[Period]]&lt;=$B$6,$B$8,"")</f>
        <v/>
      </c>
      <c r="I1287" s="12" t="str">
        <f>IF(Table2[[#This Row],[Period]]&lt;=$B$6,Table2[[#This Row],[Beginning Balance]]-Table2[[#This Row],[Principal Payment]],"")</f>
        <v/>
      </c>
    </row>
    <row r="1288" spans="4:9" x14ac:dyDescent="0.3">
      <c r="D1288" s="11" t="str">
        <f t="shared" si="20"/>
        <v/>
      </c>
      <c r="E1288" s="12" t="str">
        <f>IF(Table2[[#This Row],[Period]]&lt;=$B$6,IF(Table2[[#This Row],[Period]]=1,$B$4,I1287),"")</f>
        <v/>
      </c>
      <c r="F1288" s="12" t="str">
        <f>IF(Table2[[#This Row],[Period]]&lt;=$B$6,Table2[[#This Row],[Beginning Balance]]*$B$7,"")</f>
        <v/>
      </c>
      <c r="G1288" s="12" t="str">
        <f>IF(Table2[[#This Row],[Period]]&lt;=$B$6,Table2[[#This Row],[Total Payment]]-Table2[[#This Row],[Interest Payment]],"")</f>
        <v/>
      </c>
      <c r="H1288" s="12" t="str">
        <f>IF(Table2[[#This Row],[Period]]&lt;=$B$6,$B$8,"")</f>
        <v/>
      </c>
      <c r="I1288" s="12" t="str">
        <f>IF(Table2[[#This Row],[Period]]&lt;=$B$6,Table2[[#This Row],[Beginning Balance]]-Table2[[#This Row],[Principal Payment]],"")</f>
        <v/>
      </c>
    </row>
    <row r="1289" spans="4:9" x14ac:dyDescent="0.3">
      <c r="D1289" s="11" t="str">
        <f t="shared" si="20"/>
        <v/>
      </c>
      <c r="E1289" s="12" t="str">
        <f>IF(Table2[[#This Row],[Period]]&lt;=$B$6,IF(Table2[[#This Row],[Period]]=1,$B$4,I1288),"")</f>
        <v/>
      </c>
      <c r="F1289" s="12" t="str">
        <f>IF(Table2[[#This Row],[Period]]&lt;=$B$6,Table2[[#This Row],[Beginning Balance]]*$B$7,"")</f>
        <v/>
      </c>
      <c r="G1289" s="12" t="str">
        <f>IF(Table2[[#This Row],[Period]]&lt;=$B$6,Table2[[#This Row],[Total Payment]]-Table2[[#This Row],[Interest Payment]],"")</f>
        <v/>
      </c>
      <c r="H1289" s="12" t="str">
        <f>IF(Table2[[#This Row],[Period]]&lt;=$B$6,$B$8,"")</f>
        <v/>
      </c>
      <c r="I1289" s="12" t="str">
        <f>IF(Table2[[#This Row],[Period]]&lt;=$B$6,Table2[[#This Row],[Beginning Balance]]-Table2[[#This Row],[Principal Payment]],"")</f>
        <v/>
      </c>
    </row>
    <row r="1290" spans="4:9" x14ac:dyDescent="0.3">
      <c r="D1290" s="11" t="str">
        <f t="shared" si="20"/>
        <v/>
      </c>
      <c r="E1290" s="12" t="str">
        <f>IF(Table2[[#This Row],[Period]]&lt;=$B$6,IF(Table2[[#This Row],[Period]]=1,$B$4,I1289),"")</f>
        <v/>
      </c>
      <c r="F1290" s="12" t="str">
        <f>IF(Table2[[#This Row],[Period]]&lt;=$B$6,Table2[[#This Row],[Beginning Balance]]*$B$7,"")</f>
        <v/>
      </c>
      <c r="G1290" s="12" t="str">
        <f>IF(Table2[[#This Row],[Period]]&lt;=$B$6,Table2[[#This Row],[Total Payment]]-Table2[[#This Row],[Interest Payment]],"")</f>
        <v/>
      </c>
      <c r="H1290" s="12" t="str">
        <f>IF(Table2[[#This Row],[Period]]&lt;=$B$6,$B$8,"")</f>
        <v/>
      </c>
      <c r="I1290" s="12" t="str">
        <f>IF(Table2[[#This Row],[Period]]&lt;=$B$6,Table2[[#This Row],[Beginning Balance]]-Table2[[#This Row],[Principal Payment]],"")</f>
        <v/>
      </c>
    </row>
    <row r="1291" spans="4:9" x14ac:dyDescent="0.3">
      <c r="D1291" s="11" t="str">
        <f t="shared" si="20"/>
        <v/>
      </c>
      <c r="E1291" s="12" t="str">
        <f>IF(Table2[[#This Row],[Period]]&lt;=$B$6,IF(Table2[[#This Row],[Period]]=1,$B$4,I1290),"")</f>
        <v/>
      </c>
      <c r="F1291" s="12" t="str">
        <f>IF(Table2[[#This Row],[Period]]&lt;=$B$6,Table2[[#This Row],[Beginning Balance]]*$B$7,"")</f>
        <v/>
      </c>
      <c r="G1291" s="12" t="str">
        <f>IF(Table2[[#This Row],[Period]]&lt;=$B$6,Table2[[#This Row],[Total Payment]]-Table2[[#This Row],[Interest Payment]],"")</f>
        <v/>
      </c>
      <c r="H1291" s="12" t="str">
        <f>IF(Table2[[#This Row],[Period]]&lt;=$B$6,$B$8,"")</f>
        <v/>
      </c>
      <c r="I1291" s="12" t="str">
        <f>IF(Table2[[#This Row],[Period]]&lt;=$B$6,Table2[[#This Row],[Beginning Balance]]-Table2[[#This Row],[Principal Payment]],"")</f>
        <v/>
      </c>
    </row>
    <row r="1292" spans="4:9" x14ac:dyDescent="0.3">
      <c r="D1292" s="11" t="str">
        <f t="shared" si="20"/>
        <v/>
      </c>
      <c r="E1292" s="12" t="str">
        <f>IF(Table2[[#This Row],[Period]]&lt;=$B$6,IF(Table2[[#This Row],[Period]]=1,$B$4,I1291),"")</f>
        <v/>
      </c>
      <c r="F1292" s="12" t="str">
        <f>IF(Table2[[#This Row],[Period]]&lt;=$B$6,Table2[[#This Row],[Beginning Balance]]*$B$7,"")</f>
        <v/>
      </c>
      <c r="G1292" s="12" t="str">
        <f>IF(Table2[[#This Row],[Period]]&lt;=$B$6,Table2[[#This Row],[Total Payment]]-Table2[[#This Row],[Interest Payment]],"")</f>
        <v/>
      </c>
      <c r="H1292" s="12" t="str">
        <f>IF(Table2[[#This Row],[Period]]&lt;=$B$6,$B$8,"")</f>
        <v/>
      </c>
      <c r="I1292" s="12" t="str">
        <f>IF(Table2[[#This Row],[Period]]&lt;=$B$6,Table2[[#This Row],[Beginning Balance]]-Table2[[#This Row],[Principal Payment]],"")</f>
        <v/>
      </c>
    </row>
    <row r="1293" spans="4:9" x14ac:dyDescent="0.3">
      <c r="D1293" s="11" t="str">
        <f t="shared" si="20"/>
        <v/>
      </c>
      <c r="E1293" s="12" t="str">
        <f>IF(Table2[[#This Row],[Period]]&lt;=$B$6,IF(Table2[[#This Row],[Period]]=1,$B$4,I1292),"")</f>
        <v/>
      </c>
      <c r="F1293" s="12" t="str">
        <f>IF(Table2[[#This Row],[Period]]&lt;=$B$6,Table2[[#This Row],[Beginning Balance]]*$B$7,"")</f>
        <v/>
      </c>
      <c r="G1293" s="12" t="str">
        <f>IF(Table2[[#This Row],[Period]]&lt;=$B$6,Table2[[#This Row],[Total Payment]]-Table2[[#This Row],[Interest Payment]],"")</f>
        <v/>
      </c>
      <c r="H1293" s="12" t="str">
        <f>IF(Table2[[#This Row],[Period]]&lt;=$B$6,$B$8,"")</f>
        <v/>
      </c>
      <c r="I1293" s="12" t="str">
        <f>IF(Table2[[#This Row],[Period]]&lt;=$B$6,Table2[[#This Row],[Beginning Balance]]-Table2[[#This Row],[Principal Payment]],"")</f>
        <v/>
      </c>
    </row>
    <row r="1294" spans="4:9" x14ac:dyDescent="0.3">
      <c r="D1294" s="11" t="str">
        <f t="shared" si="20"/>
        <v/>
      </c>
      <c r="E1294" s="12" t="str">
        <f>IF(Table2[[#This Row],[Period]]&lt;=$B$6,IF(Table2[[#This Row],[Period]]=1,$B$4,I1293),"")</f>
        <v/>
      </c>
      <c r="F1294" s="12" t="str">
        <f>IF(Table2[[#This Row],[Period]]&lt;=$B$6,Table2[[#This Row],[Beginning Balance]]*$B$7,"")</f>
        <v/>
      </c>
      <c r="G1294" s="12" t="str">
        <f>IF(Table2[[#This Row],[Period]]&lt;=$B$6,Table2[[#This Row],[Total Payment]]-Table2[[#This Row],[Interest Payment]],"")</f>
        <v/>
      </c>
      <c r="H1294" s="12" t="str">
        <f>IF(Table2[[#This Row],[Period]]&lt;=$B$6,$B$8,"")</f>
        <v/>
      </c>
      <c r="I1294" s="12" t="str">
        <f>IF(Table2[[#This Row],[Period]]&lt;=$B$6,Table2[[#This Row],[Beginning Balance]]-Table2[[#This Row],[Principal Payment]],"")</f>
        <v/>
      </c>
    </row>
    <row r="1295" spans="4:9" x14ac:dyDescent="0.3">
      <c r="D1295" s="11" t="str">
        <f t="shared" si="20"/>
        <v/>
      </c>
      <c r="E1295" s="12" t="str">
        <f>IF(Table2[[#This Row],[Period]]&lt;=$B$6,IF(Table2[[#This Row],[Period]]=1,$B$4,I1294),"")</f>
        <v/>
      </c>
      <c r="F1295" s="12" t="str">
        <f>IF(Table2[[#This Row],[Period]]&lt;=$B$6,Table2[[#This Row],[Beginning Balance]]*$B$7,"")</f>
        <v/>
      </c>
      <c r="G1295" s="12" t="str">
        <f>IF(Table2[[#This Row],[Period]]&lt;=$B$6,Table2[[#This Row],[Total Payment]]-Table2[[#This Row],[Interest Payment]],"")</f>
        <v/>
      </c>
      <c r="H1295" s="12" t="str">
        <f>IF(Table2[[#This Row],[Period]]&lt;=$B$6,$B$8,"")</f>
        <v/>
      </c>
      <c r="I1295" s="12" t="str">
        <f>IF(Table2[[#This Row],[Period]]&lt;=$B$6,Table2[[#This Row],[Beginning Balance]]-Table2[[#This Row],[Principal Payment]],"")</f>
        <v/>
      </c>
    </row>
    <row r="1296" spans="4:9" x14ac:dyDescent="0.3">
      <c r="D1296" s="11" t="str">
        <f t="shared" si="20"/>
        <v/>
      </c>
      <c r="E1296" s="12" t="str">
        <f>IF(Table2[[#This Row],[Period]]&lt;=$B$6,IF(Table2[[#This Row],[Period]]=1,$B$4,I1295),"")</f>
        <v/>
      </c>
      <c r="F1296" s="12" t="str">
        <f>IF(Table2[[#This Row],[Period]]&lt;=$B$6,Table2[[#This Row],[Beginning Balance]]*$B$7,"")</f>
        <v/>
      </c>
      <c r="G1296" s="12" t="str">
        <f>IF(Table2[[#This Row],[Period]]&lt;=$B$6,Table2[[#This Row],[Total Payment]]-Table2[[#This Row],[Interest Payment]],"")</f>
        <v/>
      </c>
      <c r="H1296" s="12" t="str">
        <f>IF(Table2[[#This Row],[Period]]&lt;=$B$6,$B$8,"")</f>
        <v/>
      </c>
      <c r="I1296" s="12" t="str">
        <f>IF(Table2[[#This Row],[Period]]&lt;=$B$6,Table2[[#This Row],[Beginning Balance]]-Table2[[#This Row],[Principal Payment]],"")</f>
        <v/>
      </c>
    </row>
    <row r="1297" spans="4:9" x14ac:dyDescent="0.3">
      <c r="D1297" s="11" t="str">
        <f t="shared" si="20"/>
        <v/>
      </c>
      <c r="E1297" s="12" t="str">
        <f>IF(Table2[[#This Row],[Period]]&lt;=$B$6,IF(Table2[[#This Row],[Period]]=1,$B$4,I1296),"")</f>
        <v/>
      </c>
      <c r="F1297" s="12" t="str">
        <f>IF(Table2[[#This Row],[Period]]&lt;=$B$6,Table2[[#This Row],[Beginning Balance]]*$B$7,"")</f>
        <v/>
      </c>
      <c r="G1297" s="12" t="str">
        <f>IF(Table2[[#This Row],[Period]]&lt;=$B$6,Table2[[#This Row],[Total Payment]]-Table2[[#This Row],[Interest Payment]],"")</f>
        <v/>
      </c>
      <c r="H1297" s="12" t="str">
        <f>IF(Table2[[#This Row],[Period]]&lt;=$B$6,$B$8,"")</f>
        <v/>
      </c>
      <c r="I1297" s="12" t="str">
        <f>IF(Table2[[#This Row],[Period]]&lt;=$B$6,Table2[[#This Row],[Beginning Balance]]-Table2[[#This Row],[Principal Payment]],"")</f>
        <v/>
      </c>
    </row>
    <row r="1298" spans="4:9" x14ac:dyDescent="0.3">
      <c r="D1298" s="11" t="str">
        <f t="shared" si="20"/>
        <v/>
      </c>
      <c r="E1298" s="12" t="str">
        <f>IF(Table2[[#This Row],[Period]]&lt;=$B$6,IF(Table2[[#This Row],[Period]]=1,$B$4,I1297),"")</f>
        <v/>
      </c>
      <c r="F1298" s="12" t="str">
        <f>IF(Table2[[#This Row],[Period]]&lt;=$B$6,Table2[[#This Row],[Beginning Balance]]*$B$7,"")</f>
        <v/>
      </c>
      <c r="G1298" s="12" t="str">
        <f>IF(Table2[[#This Row],[Period]]&lt;=$B$6,Table2[[#This Row],[Total Payment]]-Table2[[#This Row],[Interest Payment]],"")</f>
        <v/>
      </c>
      <c r="H1298" s="12" t="str">
        <f>IF(Table2[[#This Row],[Period]]&lt;=$B$6,$B$8,"")</f>
        <v/>
      </c>
      <c r="I1298" s="12" t="str">
        <f>IF(Table2[[#This Row],[Period]]&lt;=$B$6,Table2[[#This Row],[Beginning Balance]]-Table2[[#This Row],[Principal Payment]],"")</f>
        <v/>
      </c>
    </row>
    <row r="1299" spans="4:9" x14ac:dyDescent="0.3">
      <c r="D1299" s="11" t="str">
        <f t="shared" si="20"/>
        <v/>
      </c>
      <c r="E1299" s="12" t="str">
        <f>IF(Table2[[#This Row],[Period]]&lt;=$B$6,IF(Table2[[#This Row],[Period]]=1,$B$4,I1298),"")</f>
        <v/>
      </c>
      <c r="F1299" s="12" t="str">
        <f>IF(Table2[[#This Row],[Period]]&lt;=$B$6,Table2[[#This Row],[Beginning Balance]]*$B$7,"")</f>
        <v/>
      </c>
      <c r="G1299" s="12" t="str">
        <f>IF(Table2[[#This Row],[Period]]&lt;=$B$6,Table2[[#This Row],[Total Payment]]-Table2[[#This Row],[Interest Payment]],"")</f>
        <v/>
      </c>
      <c r="H1299" s="12" t="str">
        <f>IF(Table2[[#This Row],[Period]]&lt;=$B$6,$B$8,"")</f>
        <v/>
      </c>
      <c r="I1299" s="12" t="str">
        <f>IF(Table2[[#This Row],[Period]]&lt;=$B$6,Table2[[#This Row],[Beginning Balance]]-Table2[[#This Row],[Principal Payment]],"")</f>
        <v/>
      </c>
    </row>
    <row r="1300" spans="4:9" x14ac:dyDescent="0.3">
      <c r="D1300" s="11" t="str">
        <f t="shared" si="20"/>
        <v/>
      </c>
      <c r="E1300" s="12" t="str">
        <f>IF(Table2[[#This Row],[Period]]&lt;=$B$6,IF(Table2[[#This Row],[Period]]=1,$B$4,I1299),"")</f>
        <v/>
      </c>
      <c r="F1300" s="12" t="str">
        <f>IF(Table2[[#This Row],[Period]]&lt;=$B$6,Table2[[#This Row],[Beginning Balance]]*$B$7,"")</f>
        <v/>
      </c>
      <c r="G1300" s="12" t="str">
        <f>IF(Table2[[#This Row],[Period]]&lt;=$B$6,Table2[[#This Row],[Total Payment]]-Table2[[#This Row],[Interest Payment]],"")</f>
        <v/>
      </c>
      <c r="H1300" s="12" t="str">
        <f>IF(Table2[[#This Row],[Period]]&lt;=$B$6,$B$8,"")</f>
        <v/>
      </c>
      <c r="I1300" s="12" t="str">
        <f>IF(Table2[[#This Row],[Period]]&lt;=$B$6,Table2[[#This Row],[Beginning Balance]]-Table2[[#This Row],[Principal Payment]],"")</f>
        <v/>
      </c>
    </row>
    <row r="1301" spans="4:9" x14ac:dyDescent="0.3">
      <c r="D1301" s="11" t="str">
        <f t="shared" si="20"/>
        <v/>
      </c>
      <c r="E1301" s="12" t="str">
        <f>IF(Table2[[#This Row],[Period]]&lt;=$B$6,IF(Table2[[#This Row],[Period]]=1,$B$4,I1300),"")</f>
        <v/>
      </c>
      <c r="F1301" s="12" t="str">
        <f>IF(Table2[[#This Row],[Period]]&lt;=$B$6,Table2[[#This Row],[Beginning Balance]]*$B$7,"")</f>
        <v/>
      </c>
      <c r="G1301" s="12" t="str">
        <f>IF(Table2[[#This Row],[Period]]&lt;=$B$6,Table2[[#This Row],[Total Payment]]-Table2[[#This Row],[Interest Payment]],"")</f>
        <v/>
      </c>
      <c r="H1301" s="12" t="str">
        <f>IF(Table2[[#This Row],[Period]]&lt;=$B$6,$B$8,"")</f>
        <v/>
      </c>
      <c r="I1301" s="12" t="str">
        <f>IF(Table2[[#This Row],[Period]]&lt;=$B$6,Table2[[#This Row],[Beginning Balance]]-Table2[[#This Row],[Principal Payment]],"")</f>
        <v/>
      </c>
    </row>
    <row r="1302" spans="4:9" x14ac:dyDescent="0.3">
      <c r="D1302" s="11" t="str">
        <f t="shared" si="20"/>
        <v/>
      </c>
      <c r="E1302" s="12" t="str">
        <f>IF(Table2[[#This Row],[Period]]&lt;=$B$6,IF(Table2[[#This Row],[Period]]=1,$B$4,I1301),"")</f>
        <v/>
      </c>
      <c r="F1302" s="12" t="str">
        <f>IF(Table2[[#This Row],[Period]]&lt;=$B$6,Table2[[#This Row],[Beginning Balance]]*$B$7,"")</f>
        <v/>
      </c>
      <c r="G1302" s="12" t="str">
        <f>IF(Table2[[#This Row],[Period]]&lt;=$B$6,Table2[[#This Row],[Total Payment]]-Table2[[#This Row],[Interest Payment]],"")</f>
        <v/>
      </c>
      <c r="H1302" s="12" t="str">
        <f>IF(Table2[[#This Row],[Period]]&lt;=$B$6,$B$8,"")</f>
        <v/>
      </c>
      <c r="I1302" s="12" t="str">
        <f>IF(Table2[[#This Row],[Period]]&lt;=$B$6,Table2[[#This Row],[Beginning Balance]]-Table2[[#This Row],[Principal Payment]],"")</f>
        <v/>
      </c>
    </row>
    <row r="1303" spans="4:9" x14ac:dyDescent="0.3">
      <c r="D1303" s="11" t="str">
        <f t="shared" si="20"/>
        <v/>
      </c>
      <c r="E1303" s="12" t="str">
        <f>IF(Table2[[#This Row],[Period]]&lt;=$B$6,IF(Table2[[#This Row],[Period]]=1,$B$4,I1302),"")</f>
        <v/>
      </c>
      <c r="F1303" s="12" t="str">
        <f>IF(Table2[[#This Row],[Period]]&lt;=$B$6,Table2[[#This Row],[Beginning Balance]]*$B$7,"")</f>
        <v/>
      </c>
      <c r="G1303" s="12" t="str">
        <f>IF(Table2[[#This Row],[Period]]&lt;=$B$6,Table2[[#This Row],[Total Payment]]-Table2[[#This Row],[Interest Payment]],"")</f>
        <v/>
      </c>
      <c r="H1303" s="12" t="str">
        <f>IF(Table2[[#This Row],[Period]]&lt;=$B$6,$B$8,"")</f>
        <v/>
      </c>
      <c r="I1303" s="12" t="str">
        <f>IF(Table2[[#This Row],[Period]]&lt;=$B$6,Table2[[#This Row],[Beginning Balance]]-Table2[[#This Row],[Principal Payment]],"")</f>
        <v/>
      </c>
    </row>
    <row r="1304" spans="4:9" x14ac:dyDescent="0.3">
      <c r="D1304" s="11" t="str">
        <f t="shared" si="20"/>
        <v/>
      </c>
      <c r="E1304" s="12" t="str">
        <f>IF(Table2[[#This Row],[Period]]&lt;=$B$6,IF(Table2[[#This Row],[Period]]=1,$B$4,I1303),"")</f>
        <v/>
      </c>
      <c r="F1304" s="12" t="str">
        <f>IF(Table2[[#This Row],[Period]]&lt;=$B$6,Table2[[#This Row],[Beginning Balance]]*$B$7,"")</f>
        <v/>
      </c>
      <c r="G1304" s="12" t="str">
        <f>IF(Table2[[#This Row],[Period]]&lt;=$B$6,Table2[[#This Row],[Total Payment]]-Table2[[#This Row],[Interest Payment]],"")</f>
        <v/>
      </c>
      <c r="H1304" s="12" t="str">
        <f>IF(Table2[[#This Row],[Period]]&lt;=$B$6,$B$8,"")</f>
        <v/>
      </c>
      <c r="I1304" s="12" t="str">
        <f>IF(Table2[[#This Row],[Period]]&lt;=$B$6,Table2[[#This Row],[Beginning Balance]]-Table2[[#This Row],[Principal Payment]],"")</f>
        <v/>
      </c>
    </row>
    <row r="1305" spans="4:9" x14ac:dyDescent="0.3">
      <c r="D1305" s="11" t="str">
        <f t="shared" si="20"/>
        <v/>
      </c>
      <c r="E1305" s="12" t="str">
        <f>IF(Table2[[#This Row],[Period]]&lt;=$B$6,IF(Table2[[#This Row],[Period]]=1,$B$4,I1304),"")</f>
        <v/>
      </c>
      <c r="F1305" s="12" t="str">
        <f>IF(Table2[[#This Row],[Period]]&lt;=$B$6,Table2[[#This Row],[Beginning Balance]]*$B$7,"")</f>
        <v/>
      </c>
      <c r="G1305" s="12" t="str">
        <f>IF(Table2[[#This Row],[Period]]&lt;=$B$6,Table2[[#This Row],[Total Payment]]-Table2[[#This Row],[Interest Payment]],"")</f>
        <v/>
      </c>
      <c r="H1305" s="12" t="str">
        <f>IF(Table2[[#This Row],[Period]]&lt;=$B$6,$B$8,"")</f>
        <v/>
      </c>
      <c r="I1305" s="12" t="str">
        <f>IF(Table2[[#This Row],[Period]]&lt;=$B$6,Table2[[#This Row],[Beginning Balance]]-Table2[[#This Row],[Principal Payment]],"")</f>
        <v/>
      </c>
    </row>
    <row r="1306" spans="4:9" x14ac:dyDescent="0.3">
      <c r="D1306" s="11" t="str">
        <f t="shared" si="20"/>
        <v/>
      </c>
      <c r="E1306" s="12" t="str">
        <f>IF(Table2[[#This Row],[Period]]&lt;=$B$6,IF(Table2[[#This Row],[Period]]=1,$B$4,I1305),"")</f>
        <v/>
      </c>
      <c r="F1306" s="12" t="str">
        <f>IF(Table2[[#This Row],[Period]]&lt;=$B$6,Table2[[#This Row],[Beginning Balance]]*$B$7,"")</f>
        <v/>
      </c>
      <c r="G1306" s="12" t="str">
        <f>IF(Table2[[#This Row],[Period]]&lt;=$B$6,Table2[[#This Row],[Total Payment]]-Table2[[#This Row],[Interest Payment]],"")</f>
        <v/>
      </c>
      <c r="H1306" s="12" t="str">
        <f>IF(Table2[[#This Row],[Period]]&lt;=$B$6,$B$8,"")</f>
        <v/>
      </c>
      <c r="I1306" s="12" t="str">
        <f>IF(Table2[[#This Row],[Period]]&lt;=$B$6,Table2[[#This Row],[Beginning Balance]]-Table2[[#This Row],[Principal Payment]],"")</f>
        <v/>
      </c>
    </row>
    <row r="1307" spans="4:9" x14ac:dyDescent="0.3">
      <c r="D1307" s="11" t="str">
        <f t="shared" si="20"/>
        <v/>
      </c>
      <c r="E1307" s="12" t="str">
        <f>IF(Table2[[#This Row],[Period]]&lt;=$B$6,IF(Table2[[#This Row],[Period]]=1,$B$4,I1306),"")</f>
        <v/>
      </c>
      <c r="F1307" s="12" t="str">
        <f>IF(Table2[[#This Row],[Period]]&lt;=$B$6,Table2[[#This Row],[Beginning Balance]]*$B$7,"")</f>
        <v/>
      </c>
      <c r="G1307" s="12" t="str">
        <f>IF(Table2[[#This Row],[Period]]&lt;=$B$6,Table2[[#This Row],[Total Payment]]-Table2[[#This Row],[Interest Payment]],"")</f>
        <v/>
      </c>
      <c r="H1307" s="12" t="str">
        <f>IF(Table2[[#This Row],[Period]]&lt;=$B$6,$B$8,"")</f>
        <v/>
      </c>
      <c r="I1307" s="12" t="str">
        <f>IF(Table2[[#This Row],[Period]]&lt;=$B$6,Table2[[#This Row],[Beginning Balance]]-Table2[[#This Row],[Principal Payment]],"")</f>
        <v/>
      </c>
    </row>
    <row r="1308" spans="4:9" x14ac:dyDescent="0.3">
      <c r="D1308" s="11" t="str">
        <f t="shared" si="20"/>
        <v/>
      </c>
      <c r="E1308" s="12" t="str">
        <f>IF(Table2[[#This Row],[Period]]&lt;=$B$6,IF(Table2[[#This Row],[Period]]=1,$B$4,I1307),"")</f>
        <v/>
      </c>
      <c r="F1308" s="12" t="str">
        <f>IF(Table2[[#This Row],[Period]]&lt;=$B$6,Table2[[#This Row],[Beginning Balance]]*$B$7,"")</f>
        <v/>
      </c>
      <c r="G1308" s="12" t="str">
        <f>IF(Table2[[#This Row],[Period]]&lt;=$B$6,Table2[[#This Row],[Total Payment]]-Table2[[#This Row],[Interest Payment]],"")</f>
        <v/>
      </c>
      <c r="H1308" s="12" t="str">
        <f>IF(Table2[[#This Row],[Period]]&lt;=$B$6,$B$8,"")</f>
        <v/>
      </c>
      <c r="I1308" s="12" t="str">
        <f>IF(Table2[[#This Row],[Period]]&lt;=$B$6,Table2[[#This Row],[Beginning Balance]]-Table2[[#This Row],[Principal Payment]],"")</f>
        <v/>
      </c>
    </row>
    <row r="1309" spans="4:9" x14ac:dyDescent="0.3">
      <c r="D1309" s="11" t="str">
        <f t="shared" si="20"/>
        <v/>
      </c>
      <c r="E1309" s="12" t="str">
        <f>IF(Table2[[#This Row],[Period]]&lt;=$B$6,IF(Table2[[#This Row],[Period]]=1,$B$4,I1308),"")</f>
        <v/>
      </c>
      <c r="F1309" s="12" t="str">
        <f>IF(Table2[[#This Row],[Period]]&lt;=$B$6,Table2[[#This Row],[Beginning Balance]]*$B$7,"")</f>
        <v/>
      </c>
      <c r="G1309" s="12" t="str">
        <f>IF(Table2[[#This Row],[Period]]&lt;=$B$6,Table2[[#This Row],[Total Payment]]-Table2[[#This Row],[Interest Payment]],"")</f>
        <v/>
      </c>
      <c r="H1309" s="12" t="str">
        <f>IF(Table2[[#This Row],[Period]]&lt;=$B$6,$B$8,"")</f>
        <v/>
      </c>
      <c r="I1309" s="12" t="str">
        <f>IF(Table2[[#This Row],[Period]]&lt;=$B$6,Table2[[#This Row],[Beginning Balance]]-Table2[[#This Row],[Principal Payment]],"")</f>
        <v/>
      </c>
    </row>
    <row r="1310" spans="4:9" x14ac:dyDescent="0.3">
      <c r="D1310" s="11" t="str">
        <f t="shared" si="20"/>
        <v/>
      </c>
      <c r="E1310" s="12" t="str">
        <f>IF(Table2[[#This Row],[Period]]&lt;=$B$6,IF(Table2[[#This Row],[Period]]=1,$B$4,I1309),"")</f>
        <v/>
      </c>
      <c r="F1310" s="12" t="str">
        <f>IF(Table2[[#This Row],[Period]]&lt;=$B$6,Table2[[#This Row],[Beginning Balance]]*$B$7,"")</f>
        <v/>
      </c>
      <c r="G1310" s="12" t="str">
        <f>IF(Table2[[#This Row],[Period]]&lt;=$B$6,Table2[[#This Row],[Total Payment]]-Table2[[#This Row],[Interest Payment]],"")</f>
        <v/>
      </c>
      <c r="H1310" s="12" t="str">
        <f>IF(Table2[[#This Row],[Period]]&lt;=$B$6,$B$8,"")</f>
        <v/>
      </c>
      <c r="I1310" s="12" t="str">
        <f>IF(Table2[[#This Row],[Period]]&lt;=$B$6,Table2[[#This Row],[Beginning Balance]]-Table2[[#This Row],[Principal Payment]],"")</f>
        <v/>
      </c>
    </row>
    <row r="1311" spans="4:9" x14ac:dyDescent="0.3">
      <c r="D1311" s="11" t="str">
        <f t="shared" si="20"/>
        <v/>
      </c>
      <c r="E1311" s="12" t="str">
        <f>IF(Table2[[#This Row],[Period]]&lt;=$B$6,IF(Table2[[#This Row],[Period]]=1,$B$4,I1310),"")</f>
        <v/>
      </c>
      <c r="F1311" s="12" t="str">
        <f>IF(Table2[[#This Row],[Period]]&lt;=$B$6,Table2[[#This Row],[Beginning Balance]]*$B$7,"")</f>
        <v/>
      </c>
      <c r="G1311" s="12" t="str">
        <f>IF(Table2[[#This Row],[Period]]&lt;=$B$6,Table2[[#This Row],[Total Payment]]-Table2[[#This Row],[Interest Payment]],"")</f>
        <v/>
      </c>
      <c r="H1311" s="12" t="str">
        <f>IF(Table2[[#This Row],[Period]]&lt;=$B$6,$B$8,"")</f>
        <v/>
      </c>
      <c r="I1311" s="12" t="str">
        <f>IF(Table2[[#This Row],[Period]]&lt;=$B$6,Table2[[#This Row],[Beginning Balance]]-Table2[[#This Row],[Principal Payment]],"")</f>
        <v/>
      </c>
    </row>
    <row r="1312" spans="4:9" x14ac:dyDescent="0.3">
      <c r="D1312" s="11" t="str">
        <f t="shared" si="20"/>
        <v/>
      </c>
      <c r="E1312" s="12" t="str">
        <f>IF(Table2[[#This Row],[Period]]&lt;=$B$6,IF(Table2[[#This Row],[Period]]=1,$B$4,I1311),"")</f>
        <v/>
      </c>
      <c r="F1312" s="12" t="str">
        <f>IF(Table2[[#This Row],[Period]]&lt;=$B$6,Table2[[#This Row],[Beginning Balance]]*$B$7,"")</f>
        <v/>
      </c>
      <c r="G1312" s="12" t="str">
        <f>IF(Table2[[#This Row],[Period]]&lt;=$B$6,Table2[[#This Row],[Total Payment]]-Table2[[#This Row],[Interest Payment]],"")</f>
        <v/>
      </c>
      <c r="H1312" s="12" t="str">
        <f>IF(Table2[[#This Row],[Period]]&lt;=$B$6,$B$8,"")</f>
        <v/>
      </c>
      <c r="I1312" s="12" t="str">
        <f>IF(Table2[[#This Row],[Period]]&lt;=$B$6,Table2[[#This Row],[Beginning Balance]]-Table2[[#This Row],[Principal Payment]],"")</f>
        <v/>
      </c>
    </row>
    <row r="1313" spans="4:9" x14ac:dyDescent="0.3">
      <c r="D1313" s="11" t="str">
        <f t="shared" si="20"/>
        <v/>
      </c>
      <c r="E1313" s="12" t="str">
        <f>IF(Table2[[#This Row],[Period]]&lt;=$B$6,IF(Table2[[#This Row],[Period]]=1,$B$4,I1312),"")</f>
        <v/>
      </c>
      <c r="F1313" s="12" t="str">
        <f>IF(Table2[[#This Row],[Period]]&lt;=$B$6,Table2[[#This Row],[Beginning Balance]]*$B$7,"")</f>
        <v/>
      </c>
      <c r="G1313" s="12" t="str">
        <f>IF(Table2[[#This Row],[Period]]&lt;=$B$6,Table2[[#This Row],[Total Payment]]-Table2[[#This Row],[Interest Payment]],"")</f>
        <v/>
      </c>
      <c r="H1313" s="12" t="str">
        <f>IF(Table2[[#This Row],[Period]]&lt;=$B$6,$B$8,"")</f>
        <v/>
      </c>
      <c r="I1313" s="12" t="str">
        <f>IF(Table2[[#This Row],[Period]]&lt;=$B$6,Table2[[#This Row],[Beginning Balance]]-Table2[[#This Row],[Principal Payment]],"")</f>
        <v/>
      </c>
    </row>
    <row r="1314" spans="4:9" x14ac:dyDescent="0.3">
      <c r="D1314" s="11" t="str">
        <f t="shared" si="20"/>
        <v/>
      </c>
      <c r="E1314" s="12" t="str">
        <f>IF(Table2[[#This Row],[Period]]&lt;=$B$6,IF(Table2[[#This Row],[Period]]=1,$B$4,I1313),"")</f>
        <v/>
      </c>
      <c r="F1314" s="12" t="str">
        <f>IF(Table2[[#This Row],[Period]]&lt;=$B$6,Table2[[#This Row],[Beginning Balance]]*$B$7,"")</f>
        <v/>
      </c>
      <c r="G1314" s="12" t="str">
        <f>IF(Table2[[#This Row],[Period]]&lt;=$B$6,Table2[[#This Row],[Total Payment]]-Table2[[#This Row],[Interest Payment]],"")</f>
        <v/>
      </c>
      <c r="H1314" s="12" t="str">
        <f>IF(Table2[[#This Row],[Period]]&lt;=$B$6,$B$8,"")</f>
        <v/>
      </c>
      <c r="I1314" s="12" t="str">
        <f>IF(Table2[[#This Row],[Period]]&lt;=$B$6,Table2[[#This Row],[Beginning Balance]]-Table2[[#This Row],[Principal Payment]],"")</f>
        <v/>
      </c>
    </row>
    <row r="1315" spans="4:9" x14ac:dyDescent="0.3">
      <c r="D1315" s="11" t="str">
        <f t="shared" si="20"/>
        <v/>
      </c>
      <c r="E1315" s="12" t="str">
        <f>IF(Table2[[#This Row],[Period]]&lt;=$B$6,IF(Table2[[#This Row],[Period]]=1,$B$4,I1314),"")</f>
        <v/>
      </c>
      <c r="F1315" s="12" t="str">
        <f>IF(Table2[[#This Row],[Period]]&lt;=$B$6,Table2[[#This Row],[Beginning Balance]]*$B$7,"")</f>
        <v/>
      </c>
      <c r="G1315" s="12" t="str">
        <f>IF(Table2[[#This Row],[Period]]&lt;=$B$6,Table2[[#This Row],[Total Payment]]-Table2[[#This Row],[Interest Payment]],"")</f>
        <v/>
      </c>
      <c r="H1315" s="12" t="str">
        <f>IF(Table2[[#This Row],[Period]]&lt;=$B$6,$B$8,"")</f>
        <v/>
      </c>
      <c r="I1315" s="12" t="str">
        <f>IF(Table2[[#This Row],[Period]]&lt;=$B$6,Table2[[#This Row],[Beginning Balance]]-Table2[[#This Row],[Principal Payment]],"")</f>
        <v/>
      </c>
    </row>
    <row r="1316" spans="4:9" x14ac:dyDescent="0.3">
      <c r="D1316" s="11" t="str">
        <f t="shared" si="20"/>
        <v/>
      </c>
      <c r="E1316" s="12" t="str">
        <f>IF(Table2[[#This Row],[Period]]&lt;=$B$6,IF(Table2[[#This Row],[Period]]=1,$B$4,I1315),"")</f>
        <v/>
      </c>
      <c r="F1316" s="12" t="str">
        <f>IF(Table2[[#This Row],[Period]]&lt;=$B$6,Table2[[#This Row],[Beginning Balance]]*$B$7,"")</f>
        <v/>
      </c>
      <c r="G1316" s="12" t="str">
        <f>IF(Table2[[#This Row],[Period]]&lt;=$B$6,Table2[[#This Row],[Total Payment]]-Table2[[#This Row],[Interest Payment]],"")</f>
        <v/>
      </c>
      <c r="H1316" s="12" t="str">
        <f>IF(Table2[[#This Row],[Period]]&lt;=$B$6,$B$8,"")</f>
        <v/>
      </c>
      <c r="I1316" s="12" t="str">
        <f>IF(Table2[[#This Row],[Period]]&lt;=$B$6,Table2[[#This Row],[Beginning Balance]]-Table2[[#This Row],[Principal Payment]],"")</f>
        <v/>
      </c>
    </row>
    <row r="1317" spans="4:9" x14ac:dyDescent="0.3">
      <c r="D1317" s="11" t="str">
        <f t="shared" si="20"/>
        <v/>
      </c>
      <c r="E1317" s="12" t="str">
        <f>IF(Table2[[#This Row],[Period]]&lt;=$B$6,IF(Table2[[#This Row],[Period]]=1,$B$4,I1316),"")</f>
        <v/>
      </c>
      <c r="F1317" s="12" t="str">
        <f>IF(Table2[[#This Row],[Period]]&lt;=$B$6,Table2[[#This Row],[Beginning Balance]]*$B$7,"")</f>
        <v/>
      </c>
      <c r="G1317" s="12" t="str">
        <f>IF(Table2[[#This Row],[Period]]&lt;=$B$6,Table2[[#This Row],[Total Payment]]-Table2[[#This Row],[Interest Payment]],"")</f>
        <v/>
      </c>
      <c r="H1317" s="12" t="str">
        <f>IF(Table2[[#This Row],[Period]]&lt;=$B$6,$B$8,"")</f>
        <v/>
      </c>
      <c r="I1317" s="12" t="str">
        <f>IF(Table2[[#This Row],[Period]]&lt;=$B$6,Table2[[#This Row],[Beginning Balance]]-Table2[[#This Row],[Principal Payment]],"")</f>
        <v/>
      </c>
    </row>
    <row r="1318" spans="4:9" x14ac:dyDescent="0.3">
      <c r="D1318" s="11" t="str">
        <f t="shared" si="20"/>
        <v/>
      </c>
      <c r="E1318" s="12" t="str">
        <f>IF(Table2[[#This Row],[Period]]&lt;=$B$6,IF(Table2[[#This Row],[Period]]=1,$B$4,I1317),"")</f>
        <v/>
      </c>
      <c r="F1318" s="12" t="str">
        <f>IF(Table2[[#This Row],[Period]]&lt;=$B$6,Table2[[#This Row],[Beginning Balance]]*$B$7,"")</f>
        <v/>
      </c>
      <c r="G1318" s="12" t="str">
        <f>IF(Table2[[#This Row],[Period]]&lt;=$B$6,Table2[[#This Row],[Total Payment]]-Table2[[#This Row],[Interest Payment]],"")</f>
        <v/>
      </c>
      <c r="H1318" s="12" t="str">
        <f>IF(Table2[[#This Row],[Period]]&lt;=$B$6,$B$8,"")</f>
        <v/>
      </c>
      <c r="I1318" s="12" t="str">
        <f>IF(Table2[[#This Row],[Period]]&lt;=$B$6,Table2[[#This Row],[Beginning Balance]]-Table2[[#This Row],[Principal Payment]],"")</f>
        <v/>
      </c>
    </row>
    <row r="1319" spans="4:9" x14ac:dyDescent="0.3">
      <c r="D1319" s="11" t="str">
        <f t="shared" si="20"/>
        <v/>
      </c>
      <c r="E1319" s="12" t="str">
        <f>IF(Table2[[#This Row],[Period]]&lt;=$B$6,IF(Table2[[#This Row],[Period]]=1,$B$4,I1318),"")</f>
        <v/>
      </c>
      <c r="F1319" s="12" t="str">
        <f>IF(Table2[[#This Row],[Period]]&lt;=$B$6,Table2[[#This Row],[Beginning Balance]]*$B$7,"")</f>
        <v/>
      </c>
      <c r="G1319" s="12" t="str">
        <f>IF(Table2[[#This Row],[Period]]&lt;=$B$6,Table2[[#This Row],[Total Payment]]-Table2[[#This Row],[Interest Payment]],"")</f>
        <v/>
      </c>
      <c r="H1319" s="12" t="str">
        <f>IF(Table2[[#This Row],[Period]]&lt;=$B$6,$B$8,"")</f>
        <v/>
      </c>
      <c r="I1319" s="12" t="str">
        <f>IF(Table2[[#This Row],[Period]]&lt;=$B$6,Table2[[#This Row],[Beginning Balance]]-Table2[[#This Row],[Principal Payment]],"")</f>
        <v/>
      </c>
    </row>
    <row r="1320" spans="4:9" x14ac:dyDescent="0.3">
      <c r="D1320" s="11" t="str">
        <f t="shared" si="20"/>
        <v/>
      </c>
      <c r="E1320" s="12" t="str">
        <f>IF(Table2[[#This Row],[Period]]&lt;=$B$6,IF(Table2[[#This Row],[Period]]=1,$B$4,I1319),"")</f>
        <v/>
      </c>
      <c r="F1320" s="12" t="str">
        <f>IF(Table2[[#This Row],[Period]]&lt;=$B$6,Table2[[#This Row],[Beginning Balance]]*$B$7,"")</f>
        <v/>
      </c>
      <c r="G1320" s="12" t="str">
        <f>IF(Table2[[#This Row],[Period]]&lt;=$B$6,Table2[[#This Row],[Total Payment]]-Table2[[#This Row],[Interest Payment]],"")</f>
        <v/>
      </c>
      <c r="H1320" s="12" t="str">
        <f>IF(Table2[[#This Row],[Period]]&lt;=$B$6,$B$8,"")</f>
        <v/>
      </c>
      <c r="I1320" s="12" t="str">
        <f>IF(Table2[[#This Row],[Period]]&lt;=$B$6,Table2[[#This Row],[Beginning Balance]]-Table2[[#This Row],[Principal Payment]],"")</f>
        <v/>
      </c>
    </row>
    <row r="1321" spans="4:9" x14ac:dyDescent="0.3">
      <c r="D1321" s="11" t="str">
        <f t="shared" si="20"/>
        <v/>
      </c>
      <c r="E1321" s="12" t="str">
        <f>IF(Table2[[#This Row],[Period]]&lt;=$B$6,IF(Table2[[#This Row],[Period]]=1,$B$4,I1320),"")</f>
        <v/>
      </c>
      <c r="F1321" s="12" t="str">
        <f>IF(Table2[[#This Row],[Period]]&lt;=$B$6,Table2[[#This Row],[Beginning Balance]]*$B$7,"")</f>
        <v/>
      </c>
      <c r="G1321" s="12" t="str">
        <f>IF(Table2[[#This Row],[Period]]&lt;=$B$6,Table2[[#This Row],[Total Payment]]-Table2[[#This Row],[Interest Payment]],"")</f>
        <v/>
      </c>
      <c r="H1321" s="12" t="str">
        <f>IF(Table2[[#This Row],[Period]]&lt;=$B$6,$B$8,"")</f>
        <v/>
      </c>
      <c r="I1321" s="12" t="str">
        <f>IF(Table2[[#This Row],[Period]]&lt;=$B$6,Table2[[#This Row],[Beginning Balance]]-Table2[[#This Row],[Principal Payment]],"")</f>
        <v/>
      </c>
    </row>
    <row r="1322" spans="4:9" x14ac:dyDescent="0.3">
      <c r="D1322" s="11" t="str">
        <f t="shared" si="20"/>
        <v/>
      </c>
      <c r="E1322" s="12" t="str">
        <f>IF(Table2[[#This Row],[Period]]&lt;=$B$6,IF(Table2[[#This Row],[Period]]=1,$B$4,I1321),"")</f>
        <v/>
      </c>
      <c r="F1322" s="12" t="str">
        <f>IF(Table2[[#This Row],[Period]]&lt;=$B$6,Table2[[#This Row],[Beginning Balance]]*$B$7,"")</f>
        <v/>
      </c>
      <c r="G1322" s="12" t="str">
        <f>IF(Table2[[#This Row],[Period]]&lt;=$B$6,Table2[[#This Row],[Total Payment]]-Table2[[#This Row],[Interest Payment]],"")</f>
        <v/>
      </c>
      <c r="H1322" s="12" t="str">
        <f>IF(Table2[[#This Row],[Period]]&lt;=$B$6,$B$8,"")</f>
        <v/>
      </c>
      <c r="I1322" s="12" t="str">
        <f>IF(Table2[[#This Row],[Period]]&lt;=$B$6,Table2[[#This Row],[Beginning Balance]]-Table2[[#This Row],[Principal Payment]],"")</f>
        <v/>
      </c>
    </row>
    <row r="1323" spans="4:9" x14ac:dyDescent="0.3">
      <c r="D1323" s="11" t="str">
        <f t="shared" si="20"/>
        <v/>
      </c>
      <c r="E1323" s="12" t="str">
        <f>IF(Table2[[#This Row],[Period]]&lt;=$B$6,IF(Table2[[#This Row],[Period]]=1,$B$4,I1322),"")</f>
        <v/>
      </c>
      <c r="F1323" s="12" t="str">
        <f>IF(Table2[[#This Row],[Period]]&lt;=$B$6,Table2[[#This Row],[Beginning Balance]]*$B$7,"")</f>
        <v/>
      </c>
      <c r="G1323" s="12" t="str">
        <f>IF(Table2[[#This Row],[Period]]&lt;=$B$6,Table2[[#This Row],[Total Payment]]-Table2[[#This Row],[Interest Payment]],"")</f>
        <v/>
      </c>
      <c r="H1323" s="12" t="str">
        <f>IF(Table2[[#This Row],[Period]]&lt;=$B$6,$B$8,"")</f>
        <v/>
      </c>
      <c r="I1323" s="12" t="str">
        <f>IF(Table2[[#This Row],[Period]]&lt;=$B$6,Table2[[#This Row],[Beginning Balance]]-Table2[[#This Row],[Principal Payment]],"")</f>
        <v/>
      </c>
    </row>
    <row r="1324" spans="4:9" x14ac:dyDescent="0.3">
      <c r="D1324" s="11" t="str">
        <f t="shared" si="20"/>
        <v/>
      </c>
      <c r="E1324" s="12" t="str">
        <f>IF(Table2[[#This Row],[Period]]&lt;=$B$6,IF(Table2[[#This Row],[Period]]=1,$B$4,I1323),"")</f>
        <v/>
      </c>
      <c r="F1324" s="12" t="str">
        <f>IF(Table2[[#This Row],[Period]]&lt;=$B$6,Table2[[#This Row],[Beginning Balance]]*$B$7,"")</f>
        <v/>
      </c>
      <c r="G1324" s="12" t="str">
        <f>IF(Table2[[#This Row],[Period]]&lt;=$B$6,Table2[[#This Row],[Total Payment]]-Table2[[#This Row],[Interest Payment]],"")</f>
        <v/>
      </c>
      <c r="H1324" s="12" t="str">
        <f>IF(Table2[[#This Row],[Period]]&lt;=$B$6,$B$8,"")</f>
        <v/>
      </c>
      <c r="I1324" s="12" t="str">
        <f>IF(Table2[[#This Row],[Period]]&lt;=$B$6,Table2[[#This Row],[Beginning Balance]]-Table2[[#This Row],[Principal Payment]],"")</f>
        <v/>
      </c>
    </row>
    <row r="1325" spans="4:9" x14ac:dyDescent="0.3">
      <c r="D1325" s="11" t="str">
        <f t="shared" si="20"/>
        <v/>
      </c>
      <c r="E1325" s="12" t="str">
        <f>IF(Table2[[#This Row],[Period]]&lt;=$B$6,IF(Table2[[#This Row],[Period]]=1,$B$4,I1324),"")</f>
        <v/>
      </c>
      <c r="F1325" s="12" t="str">
        <f>IF(Table2[[#This Row],[Period]]&lt;=$B$6,Table2[[#This Row],[Beginning Balance]]*$B$7,"")</f>
        <v/>
      </c>
      <c r="G1325" s="12" t="str">
        <f>IF(Table2[[#This Row],[Period]]&lt;=$B$6,Table2[[#This Row],[Total Payment]]-Table2[[#This Row],[Interest Payment]],"")</f>
        <v/>
      </c>
      <c r="H1325" s="12" t="str">
        <f>IF(Table2[[#This Row],[Period]]&lt;=$B$6,$B$8,"")</f>
        <v/>
      </c>
      <c r="I1325" s="12" t="str">
        <f>IF(Table2[[#This Row],[Period]]&lt;=$B$6,Table2[[#This Row],[Beginning Balance]]-Table2[[#This Row],[Principal Payment]],"")</f>
        <v/>
      </c>
    </row>
    <row r="1326" spans="4:9" x14ac:dyDescent="0.3">
      <c r="D1326" s="11" t="str">
        <f t="shared" si="20"/>
        <v/>
      </c>
      <c r="E1326" s="12" t="str">
        <f>IF(Table2[[#This Row],[Period]]&lt;=$B$6,IF(Table2[[#This Row],[Period]]=1,$B$4,I1325),"")</f>
        <v/>
      </c>
      <c r="F1326" s="12" t="str">
        <f>IF(Table2[[#This Row],[Period]]&lt;=$B$6,Table2[[#This Row],[Beginning Balance]]*$B$7,"")</f>
        <v/>
      </c>
      <c r="G1326" s="12" t="str">
        <f>IF(Table2[[#This Row],[Period]]&lt;=$B$6,Table2[[#This Row],[Total Payment]]-Table2[[#This Row],[Interest Payment]],"")</f>
        <v/>
      </c>
      <c r="H1326" s="12" t="str">
        <f>IF(Table2[[#This Row],[Period]]&lt;=$B$6,$B$8,"")</f>
        <v/>
      </c>
      <c r="I1326" s="12" t="str">
        <f>IF(Table2[[#This Row],[Period]]&lt;=$B$6,Table2[[#This Row],[Beginning Balance]]-Table2[[#This Row],[Principal Payment]],"")</f>
        <v/>
      </c>
    </row>
    <row r="1327" spans="4:9" x14ac:dyDescent="0.3">
      <c r="D1327" s="11" t="str">
        <f t="shared" si="20"/>
        <v/>
      </c>
      <c r="E1327" s="12" t="str">
        <f>IF(Table2[[#This Row],[Period]]&lt;=$B$6,IF(Table2[[#This Row],[Period]]=1,$B$4,I1326),"")</f>
        <v/>
      </c>
      <c r="F1327" s="12" t="str">
        <f>IF(Table2[[#This Row],[Period]]&lt;=$B$6,Table2[[#This Row],[Beginning Balance]]*$B$7,"")</f>
        <v/>
      </c>
      <c r="G1327" s="12" t="str">
        <f>IF(Table2[[#This Row],[Period]]&lt;=$B$6,Table2[[#This Row],[Total Payment]]-Table2[[#This Row],[Interest Payment]],"")</f>
        <v/>
      </c>
      <c r="H1327" s="12" t="str">
        <f>IF(Table2[[#This Row],[Period]]&lt;=$B$6,$B$8,"")</f>
        <v/>
      </c>
      <c r="I1327" s="12" t="str">
        <f>IF(Table2[[#This Row],[Period]]&lt;=$B$6,Table2[[#This Row],[Beginning Balance]]-Table2[[#This Row],[Principal Payment]],"")</f>
        <v/>
      </c>
    </row>
    <row r="1328" spans="4:9" x14ac:dyDescent="0.3">
      <c r="D1328" s="11" t="str">
        <f t="shared" si="20"/>
        <v/>
      </c>
      <c r="E1328" s="12" t="str">
        <f>IF(Table2[[#This Row],[Period]]&lt;=$B$6,IF(Table2[[#This Row],[Period]]=1,$B$4,I1327),"")</f>
        <v/>
      </c>
      <c r="F1328" s="12" t="str">
        <f>IF(Table2[[#This Row],[Period]]&lt;=$B$6,Table2[[#This Row],[Beginning Balance]]*$B$7,"")</f>
        <v/>
      </c>
      <c r="G1328" s="12" t="str">
        <f>IF(Table2[[#This Row],[Period]]&lt;=$B$6,Table2[[#This Row],[Total Payment]]-Table2[[#This Row],[Interest Payment]],"")</f>
        <v/>
      </c>
      <c r="H1328" s="12" t="str">
        <f>IF(Table2[[#This Row],[Period]]&lt;=$B$6,$B$8,"")</f>
        <v/>
      </c>
      <c r="I1328" s="12" t="str">
        <f>IF(Table2[[#This Row],[Period]]&lt;=$B$6,Table2[[#This Row],[Beginning Balance]]-Table2[[#This Row],[Principal Payment]],"")</f>
        <v/>
      </c>
    </row>
    <row r="1329" spans="4:9" x14ac:dyDescent="0.3">
      <c r="D1329" s="11" t="str">
        <f t="shared" si="20"/>
        <v/>
      </c>
      <c r="E1329" s="12" t="str">
        <f>IF(Table2[[#This Row],[Period]]&lt;=$B$6,IF(Table2[[#This Row],[Period]]=1,$B$4,I1328),"")</f>
        <v/>
      </c>
      <c r="F1329" s="12" t="str">
        <f>IF(Table2[[#This Row],[Period]]&lt;=$B$6,Table2[[#This Row],[Beginning Balance]]*$B$7,"")</f>
        <v/>
      </c>
      <c r="G1329" s="12" t="str">
        <f>IF(Table2[[#This Row],[Period]]&lt;=$B$6,Table2[[#This Row],[Total Payment]]-Table2[[#This Row],[Interest Payment]],"")</f>
        <v/>
      </c>
      <c r="H1329" s="12" t="str">
        <f>IF(Table2[[#This Row],[Period]]&lt;=$B$6,$B$8,"")</f>
        <v/>
      </c>
      <c r="I1329" s="12" t="str">
        <f>IF(Table2[[#This Row],[Period]]&lt;=$B$6,Table2[[#This Row],[Beginning Balance]]-Table2[[#This Row],[Principal Payment]],"")</f>
        <v/>
      </c>
    </row>
    <row r="1330" spans="4:9" x14ac:dyDescent="0.3">
      <c r="D1330" s="11" t="str">
        <f t="shared" si="20"/>
        <v/>
      </c>
      <c r="E1330" s="12" t="str">
        <f>IF(Table2[[#This Row],[Period]]&lt;=$B$6,IF(Table2[[#This Row],[Period]]=1,$B$4,I1329),"")</f>
        <v/>
      </c>
      <c r="F1330" s="12" t="str">
        <f>IF(Table2[[#This Row],[Period]]&lt;=$B$6,Table2[[#This Row],[Beginning Balance]]*$B$7,"")</f>
        <v/>
      </c>
      <c r="G1330" s="12" t="str">
        <f>IF(Table2[[#This Row],[Period]]&lt;=$B$6,Table2[[#This Row],[Total Payment]]-Table2[[#This Row],[Interest Payment]],"")</f>
        <v/>
      </c>
      <c r="H1330" s="12" t="str">
        <f>IF(Table2[[#This Row],[Period]]&lt;=$B$6,$B$8,"")</f>
        <v/>
      </c>
      <c r="I1330" s="12" t="str">
        <f>IF(Table2[[#This Row],[Period]]&lt;=$B$6,Table2[[#This Row],[Beginning Balance]]-Table2[[#This Row],[Principal Payment]],"")</f>
        <v/>
      </c>
    </row>
    <row r="1331" spans="4:9" x14ac:dyDescent="0.3">
      <c r="D1331" s="11" t="str">
        <f t="shared" si="20"/>
        <v/>
      </c>
      <c r="E1331" s="12" t="str">
        <f>IF(Table2[[#This Row],[Period]]&lt;=$B$6,IF(Table2[[#This Row],[Period]]=1,$B$4,I1330),"")</f>
        <v/>
      </c>
      <c r="F1331" s="12" t="str">
        <f>IF(Table2[[#This Row],[Period]]&lt;=$B$6,Table2[[#This Row],[Beginning Balance]]*$B$7,"")</f>
        <v/>
      </c>
      <c r="G1331" s="12" t="str">
        <f>IF(Table2[[#This Row],[Period]]&lt;=$B$6,Table2[[#This Row],[Total Payment]]-Table2[[#This Row],[Interest Payment]],"")</f>
        <v/>
      </c>
      <c r="H1331" s="12" t="str">
        <f>IF(Table2[[#This Row],[Period]]&lt;=$B$6,$B$8,"")</f>
        <v/>
      </c>
      <c r="I1331" s="12" t="str">
        <f>IF(Table2[[#This Row],[Period]]&lt;=$B$6,Table2[[#This Row],[Beginning Balance]]-Table2[[#This Row],[Principal Payment]],"")</f>
        <v/>
      </c>
    </row>
    <row r="1332" spans="4:9" x14ac:dyDescent="0.3">
      <c r="D1332" s="11" t="str">
        <f t="shared" si="20"/>
        <v/>
      </c>
      <c r="E1332" s="12" t="str">
        <f>IF(Table2[[#This Row],[Period]]&lt;=$B$6,IF(Table2[[#This Row],[Period]]=1,$B$4,I1331),"")</f>
        <v/>
      </c>
      <c r="F1332" s="12" t="str">
        <f>IF(Table2[[#This Row],[Period]]&lt;=$B$6,Table2[[#This Row],[Beginning Balance]]*$B$7,"")</f>
        <v/>
      </c>
      <c r="G1332" s="12" t="str">
        <f>IF(Table2[[#This Row],[Period]]&lt;=$B$6,Table2[[#This Row],[Total Payment]]-Table2[[#This Row],[Interest Payment]],"")</f>
        <v/>
      </c>
      <c r="H1332" s="12" t="str">
        <f>IF(Table2[[#This Row],[Period]]&lt;=$B$6,$B$8,"")</f>
        <v/>
      </c>
      <c r="I1332" s="12" t="str">
        <f>IF(Table2[[#This Row],[Period]]&lt;=$B$6,Table2[[#This Row],[Beginning Balance]]-Table2[[#This Row],[Principal Payment]],"")</f>
        <v/>
      </c>
    </row>
    <row r="1333" spans="4:9" x14ac:dyDescent="0.3">
      <c r="D1333" s="11" t="str">
        <f t="shared" si="20"/>
        <v/>
      </c>
      <c r="E1333" s="12" t="str">
        <f>IF(Table2[[#This Row],[Period]]&lt;=$B$6,IF(Table2[[#This Row],[Period]]=1,$B$4,I1332),"")</f>
        <v/>
      </c>
      <c r="F1333" s="12" t="str">
        <f>IF(Table2[[#This Row],[Period]]&lt;=$B$6,Table2[[#This Row],[Beginning Balance]]*$B$7,"")</f>
        <v/>
      </c>
      <c r="G1333" s="12" t="str">
        <f>IF(Table2[[#This Row],[Period]]&lt;=$B$6,Table2[[#This Row],[Total Payment]]-Table2[[#This Row],[Interest Payment]],"")</f>
        <v/>
      </c>
      <c r="H1333" s="12" t="str">
        <f>IF(Table2[[#This Row],[Period]]&lt;=$B$6,$B$8,"")</f>
        <v/>
      </c>
      <c r="I1333" s="12" t="str">
        <f>IF(Table2[[#This Row],[Period]]&lt;=$B$6,Table2[[#This Row],[Beginning Balance]]-Table2[[#This Row],[Principal Payment]],"")</f>
        <v/>
      </c>
    </row>
    <row r="1334" spans="4:9" x14ac:dyDescent="0.3">
      <c r="D1334" s="11" t="str">
        <f t="shared" si="20"/>
        <v/>
      </c>
      <c r="E1334" s="12" t="str">
        <f>IF(Table2[[#This Row],[Period]]&lt;=$B$6,IF(Table2[[#This Row],[Period]]=1,$B$4,I1333),"")</f>
        <v/>
      </c>
      <c r="F1334" s="12" t="str">
        <f>IF(Table2[[#This Row],[Period]]&lt;=$B$6,Table2[[#This Row],[Beginning Balance]]*$B$7,"")</f>
        <v/>
      </c>
      <c r="G1334" s="12" t="str">
        <f>IF(Table2[[#This Row],[Period]]&lt;=$B$6,Table2[[#This Row],[Total Payment]]-Table2[[#This Row],[Interest Payment]],"")</f>
        <v/>
      </c>
      <c r="H1334" s="12" t="str">
        <f>IF(Table2[[#This Row],[Period]]&lt;=$B$6,$B$8,"")</f>
        <v/>
      </c>
      <c r="I1334" s="12" t="str">
        <f>IF(Table2[[#This Row],[Period]]&lt;=$B$6,Table2[[#This Row],[Beginning Balance]]-Table2[[#This Row],[Principal Payment]],"")</f>
        <v/>
      </c>
    </row>
    <row r="1335" spans="4:9" x14ac:dyDescent="0.3">
      <c r="D1335" s="11" t="str">
        <f t="shared" si="20"/>
        <v/>
      </c>
      <c r="E1335" s="12" t="str">
        <f>IF(Table2[[#This Row],[Period]]&lt;=$B$6,IF(Table2[[#This Row],[Period]]=1,$B$4,I1334),"")</f>
        <v/>
      </c>
      <c r="F1335" s="12" t="str">
        <f>IF(Table2[[#This Row],[Period]]&lt;=$B$6,Table2[[#This Row],[Beginning Balance]]*$B$7,"")</f>
        <v/>
      </c>
      <c r="G1335" s="12" t="str">
        <f>IF(Table2[[#This Row],[Period]]&lt;=$B$6,Table2[[#This Row],[Total Payment]]-Table2[[#This Row],[Interest Payment]],"")</f>
        <v/>
      </c>
      <c r="H1335" s="12" t="str">
        <f>IF(Table2[[#This Row],[Period]]&lt;=$B$6,$B$8,"")</f>
        <v/>
      </c>
      <c r="I1335" s="12" t="str">
        <f>IF(Table2[[#This Row],[Period]]&lt;=$B$6,Table2[[#This Row],[Beginning Balance]]-Table2[[#This Row],[Principal Payment]],"")</f>
        <v/>
      </c>
    </row>
    <row r="1336" spans="4:9" x14ac:dyDescent="0.3">
      <c r="D1336" s="11" t="str">
        <f t="shared" si="20"/>
        <v/>
      </c>
      <c r="E1336" s="12" t="str">
        <f>IF(Table2[[#This Row],[Period]]&lt;=$B$6,IF(Table2[[#This Row],[Period]]=1,$B$4,I1335),"")</f>
        <v/>
      </c>
      <c r="F1336" s="12" t="str">
        <f>IF(Table2[[#This Row],[Period]]&lt;=$B$6,Table2[[#This Row],[Beginning Balance]]*$B$7,"")</f>
        <v/>
      </c>
      <c r="G1336" s="12" t="str">
        <f>IF(Table2[[#This Row],[Period]]&lt;=$B$6,Table2[[#This Row],[Total Payment]]-Table2[[#This Row],[Interest Payment]],"")</f>
        <v/>
      </c>
      <c r="H1336" s="12" t="str">
        <f>IF(Table2[[#This Row],[Period]]&lt;=$B$6,$B$8,"")</f>
        <v/>
      </c>
      <c r="I1336" s="12" t="str">
        <f>IF(Table2[[#This Row],[Period]]&lt;=$B$6,Table2[[#This Row],[Beginning Balance]]-Table2[[#This Row],[Principal Payment]],"")</f>
        <v/>
      </c>
    </row>
    <row r="1337" spans="4:9" x14ac:dyDescent="0.3">
      <c r="D1337" s="11" t="str">
        <f t="shared" si="20"/>
        <v/>
      </c>
      <c r="E1337" s="12" t="str">
        <f>IF(Table2[[#This Row],[Period]]&lt;=$B$6,IF(Table2[[#This Row],[Period]]=1,$B$4,I1336),"")</f>
        <v/>
      </c>
      <c r="F1337" s="12" t="str">
        <f>IF(Table2[[#This Row],[Period]]&lt;=$B$6,Table2[[#This Row],[Beginning Balance]]*$B$7,"")</f>
        <v/>
      </c>
      <c r="G1337" s="12" t="str">
        <f>IF(Table2[[#This Row],[Period]]&lt;=$B$6,Table2[[#This Row],[Total Payment]]-Table2[[#This Row],[Interest Payment]],"")</f>
        <v/>
      </c>
      <c r="H1337" s="12" t="str">
        <f>IF(Table2[[#This Row],[Period]]&lt;=$B$6,$B$8,"")</f>
        <v/>
      </c>
      <c r="I1337" s="12" t="str">
        <f>IF(Table2[[#This Row],[Period]]&lt;=$B$6,Table2[[#This Row],[Beginning Balance]]-Table2[[#This Row],[Principal Payment]],"")</f>
        <v/>
      </c>
    </row>
    <row r="1338" spans="4:9" x14ac:dyDescent="0.3">
      <c r="D1338" s="11" t="str">
        <f t="shared" si="20"/>
        <v/>
      </c>
      <c r="E1338" s="12" t="str">
        <f>IF(Table2[[#This Row],[Period]]&lt;=$B$6,IF(Table2[[#This Row],[Period]]=1,$B$4,I1337),"")</f>
        <v/>
      </c>
      <c r="F1338" s="12" t="str">
        <f>IF(Table2[[#This Row],[Period]]&lt;=$B$6,Table2[[#This Row],[Beginning Balance]]*$B$7,"")</f>
        <v/>
      </c>
      <c r="G1338" s="12" t="str">
        <f>IF(Table2[[#This Row],[Period]]&lt;=$B$6,Table2[[#This Row],[Total Payment]]-Table2[[#This Row],[Interest Payment]],"")</f>
        <v/>
      </c>
      <c r="H1338" s="12" t="str">
        <f>IF(Table2[[#This Row],[Period]]&lt;=$B$6,$B$8,"")</f>
        <v/>
      </c>
      <c r="I1338" s="12" t="str">
        <f>IF(Table2[[#This Row],[Period]]&lt;=$B$6,Table2[[#This Row],[Beginning Balance]]-Table2[[#This Row],[Principal Payment]],"")</f>
        <v/>
      </c>
    </row>
    <row r="1339" spans="4:9" x14ac:dyDescent="0.3">
      <c r="D1339" s="11" t="str">
        <f t="shared" si="20"/>
        <v/>
      </c>
      <c r="E1339" s="12" t="str">
        <f>IF(Table2[[#This Row],[Period]]&lt;=$B$6,IF(Table2[[#This Row],[Period]]=1,$B$4,I1338),"")</f>
        <v/>
      </c>
      <c r="F1339" s="12" t="str">
        <f>IF(Table2[[#This Row],[Period]]&lt;=$B$6,Table2[[#This Row],[Beginning Balance]]*$B$7,"")</f>
        <v/>
      </c>
      <c r="G1339" s="12" t="str">
        <f>IF(Table2[[#This Row],[Period]]&lt;=$B$6,Table2[[#This Row],[Total Payment]]-Table2[[#This Row],[Interest Payment]],"")</f>
        <v/>
      </c>
      <c r="H1339" s="12" t="str">
        <f>IF(Table2[[#This Row],[Period]]&lt;=$B$6,$B$8,"")</f>
        <v/>
      </c>
      <c r="I1339" s="12" t="str">
        <f>IF(Table2[[#This Row],[Period]]&lt;=$B$6,Table2[[#This Row],[Beginning Balance]]-Table2[[#This Row],[Principal Payment]],"")</f>
        <v/>
      </c>
    </row>
    <row r="1340" spans="4:9" x14ac:dyDescent="0.3">
      <c r="D1340" s="11" t="str">
        <f t="shared" si="20"/>
        <v/>
      </c>
      <c r="E1340" s="12" t="str">
        <f>IF(Table2[[#This Row],[Period]]&lt;=$B$6,IF(Table2[[#This Row],[Period]]=1,$B$4,I1339),"")</f>
        <v/>
      </c>
      <c r="F1340" s="12" t="str">
        <f>IF(Table2[[#This Row],[Period]]&lt;=$B$6,Table2[[#This Row],[Beginning Balance]]*$B$7,"")</f>
        <v/>
      </c>
      <c r="G1340" s="12" t="str">
        <f>IF(Table2[[#This Row],[Period]]&lt;=$B$6,Table2[[#This Row],[Total Payment]]-Table2[[#This Row],[Interest Payment]],"")</f>
        <v/>
      </c>
      <c r="H1340" s="12" t="str">
        <f>IF(Table2[[#This Row],[Period]]&lt;=$B$6,$B$8,"")</f>
        <v/>
      </c>
      <c r="I1340" s="12" t="str">
        <f>IF(Table2[[#This Row],[Period]]&lt;=$B$6,Table2[[#This Row],[Beginning Balance]]-Table2[[#This Row],[Principal Payment]],"")</f>
        <v/>
      </c>
    </row>
    <row r="1341" spans="4:9" x14ac:dyDescent="0.3">
      <c r="D1341" s="11" t="str">
        <f t="shared" si="20"/>
        <v/>
      </c>
      <c r="E1341" s="12" t="str">
        <f>IF(Table2[[#This Row],[Period]]&lt;=$B$6,IF(Table2[[#This Row],[Period]]=1,$B$4,I1340),"")</f>
        <v/>
      </c>
      <c r="F1341" s="12" t="str">
        <f>IF(Table2[[#This Row],[Period]]&lt;=$B$6,Table2[[#This Row],[Beginning Balance]]*$B$7,"")</f>
        <v/>
      </c>
      <c r="G1341" s="12" t="str">
        <f>IF(Table2[[#This Row],[Period]]&lt;=$B$6,Table2[[#This Row],[Total Payment]]-Table2[[#This Row],[Interest Payment]],"")</f>
        <v/>
      </c>
      <c r="H1341" s="12" t="str">
        <f>IF(Table2[[#This Row],[Period]]&lt;=$B$6,$B$8,"")</f>
        <v/>
      </c>
      <c r="I1341" s="12" t="str">
        <f>IF(Table2[[#This Row],[Period]]&lt;=$B$6,Table2[[#This Row],[Beginning Balance]]-Table2[[#This Row],[Principal Payment]],"")</f>
        <v/>
      </c>
    </row>
    <row r="1342" spans="4:9" x14ac:dyDescent="0.3">
      <c r="D1342" s="11" t="str">
        <f t="shared" si="20"/>
        <v/>
      </c>
      <c r="E1342" s="12" t="str">
        <f>IF(Table2[[#This Row],[Period]]&lt;=$B$6,IF(Table2[[#This Row],[Period]]=1,$B$4,I1341),"")</f>
        <v/>
      </c>
      <c r="F1342" s="12" t="str">
        <f>IF(Table2[[#This Row],[Period]]&lt;=$B$6,Table2[[#This Row],[Beginning Balance]]*$B$7,"")</f>
        <v/>
      </c>
      <c r="G1342" s="12" t="str">
        <f>IF(Table2[[#This Row],[Period]]&lt;=$B$6,Table2[[#This Row],[Total Payment]]-Table2[[#This Row],[Interest Payment]],"")</f>
        <v/>
      </c>
      <c r="H1342" s="12" t="str">
        <f>IF(Table2[[#This Row],[Period]]&lt;=$B$6,$B$8,"")</f>
        <v/>
      </c>
      <c r="I1342" s="12" t="str">
        <f>IF(Table2[[#This Row],[Period]]&lt;=$B$6,Table2[[#This Row],[Beginning Balance]]-Table2[[#This Row],[Principal Payment]],"")</f>
        <v/>
      </c>
    </row>
    <row r="1343" spans="4:9" x14ac:dyDescent="0.3">
      <c r="D1343" s="11" t="str">
        <f t="shared" si="20"/>
        <v/>
      </c>
      <c r="E1343" s="12" t="str">
        <f>IF(Table2[[#This Row],[Period]]&lt;=$B$6,IF(Table2[[#This Row],[Period]]=1,$B$4,I1342),"")</f>
        <v/>
      </c>
      <c r="F1343" s="12" t="str">
        <f>IF(Table2[[#This Row],[Period]]&lt;=$B$6,Table2[[#This Row],[Beginning Balance]]*$B$7,"")</f>
        <v/>
      </c>
      <c r="G1343" s="12" t="str">
        <f>IF(Table2[[#This Row],[Period]]&lt;=$B$6,Table2[[#This Row],[Total Payment]]-Table2[[#This Row],[Interest Payment]],"")</f>
        <v/>
      </c>
      <c r="H1343" s="12" t="str">
        <f>IF(Table2[[#This Row],[Period]]&lt;=$B$6,$B$8,"")</f>
        <v/>
      </c>
      <c r="I1343" s="12" t="str">
        <f>IF(Table2[[#This Row],[Period]]&lt;=$B$6,Table2[[#This Row],[Beginning Balance]]-Table2[[#This Row],[Principal Payment]],"")</f>
        <v/>
      </c>
    </row>
    <row r="1344" spans="4:9" x14ac:dyDescent="0.3">
      <c r="D1344" s="11" t="str">
        <f t="shared" si="20"/>
        <v/>
      </c>
      <c r="E1344" s="12" t="str">
        <f>IF(Table2[[#This Row],[Period]]&lt;=$B$6,IF(Table2[[#This Row],[Period]]=1,$B$4,I1343),"")</f>
        <v/>
      </c>
      <c r="F1344" s="12" t="str">
        <f>IF(Table2[[#This Row],[Period]]&lt;=$B$6,Table2[[#This Row],[Beginning Balance]]*$B$7,"")</f>
        <v/>
      </c>
      <c r="G1344" s="12" t="str">
        <f>IF(Table2[[#This Row],[Period]]&lt;=$B$6,Table2[[#This Row],[Total Payment]]-Table2[[#This Row],[Interest Payment]],"")</f>
        <v/>
      </c>
      <c r="H1344" s="12" t="str">
        <f>IF(Table2[[#This Row],[Period]]&lt;=$B$6,$B$8,"")</f>
        <v/>
      </c>
      <c r="I1344" s="12" t="str">
        <f>IF(Table2[[#This Row],[Period]]&lt;=$B$6,Table2[[#This Row],[Beginning Balance]]-Table2[[#This Row],[Principal Payment]],"")</f>
        <v/>
      </c>
    </row>
    <row r="1345" spans="4:9" x14ac:dyDescent="0.3">
      <c r="D1345" s="11" t="str">
        <f t="shared" si="20"/>
        <v/>
      </c>
      <c r="E1345" s="12" t="str">
        <f>IF(Table2[[#This Row],[Period]]&lt;=$B$6,IF(Table2[[#This Row],[Period]]=1,$B$4,I1344),"")</f>
        <v/>
      </c>
      <c r="F1345" s="12" t="str">
        <f>IF(Table2[[#This Row],[Period]]&lt;=$B$6,Table2[[#This Row],[Beginning Balance]]*$B$7,"")</f>
        <v/>
      </c>
      <c r="G1345" s="12" t="str">
        <f>IF(Table2[[#This Row],[Period]]&lt;=$B$6,Table2[[#This Row],[Total Payment]]-Table2[[#This Row],[Interest Payment]],"")</f>
        <v/>
      </c>
      <c r="H1345" s="12" t="str">
        <f>IF(Table2[[#This Row],[Period]]&lt;=$B$6,$B$8,"")</f>
        <v/>
      </c>
      <c r="I1345" s="12" t="str">
        <f>IF(Table2[[#This Row],[Period]]&lt;=$B$6,Table2[[#This Row],[Beginning Balance]]-Table2[[#This Row],[Principal Payment]],"")</f>
        <v/>
      </c>
    </row>
    <row r="1346" spans="4:9" x14ac:dyDescent="0.3">
      <c r="D1346" s="11" t="str">
        <f t="shared" ref="D1346:D1409" si="21">IF(ROW(D1346)-1 &lt;=$B$6,ROW(D1346)-1,"")</f>
        <v/>
      </c>
      <c r="E1346" s="12" t="str">
        <f>IF(Table2[[#This Row],[Period]]&lt;=$B$6,IF(Table2[[#This Row],[Period]]=1,$B$4,I1345),"")</f>
        <v/>
      </c>
      <c r="F1346" s="12" t="str">
        <f>IF(Table2[[#This Row],[Period]]&lt;=$B$6,Table2[[#This Row],[Beginning Balance]]*$B$7,"")</f>
        <v/>
      </c>
      <c r="G1346" s="12" t="str">
        <f>IF(Table2[[#This Row],[Period]]&lt;=$B$6,Table2[[#This Row],[Total Payment]]-Table2[[#This Row],[Interest Payment]],"")</f>
        <v/>
      </c>
      <c r="H1346" s="12" t="str">
        <f>IF(Table2[[#This Row],[Period]]&lt;=$B$6,$B$8,"")</f>
        <v/>
      </c>
      <c r="I1346" s="12" t="str">
        <f>IF(Table2[[#This Row],[Period]]&lt;=$B$6,Table2[[#This Row],[Beginning Balance]]-Table2[[#This Row],[Principal Payment]],"")</f>
        <v/>
      </c>
    </row>
    <row r="1347" spans="4:9" x14ac:dyDescent="0.3">
      <c r="D1347" s="11" t="str">
        <f t="shared" si="21"/>
        <v/>
      </c>
      <c r="E1347" s="12" t="str">
        <f>IF(Table2[[#This Row],[Period]]&lt;=$B$6,IF(Table2[[#This Row],[Period]]=1,$B$4,I1346),"")</f>
        <v/>
      </c>
      <c r="F1347" s="12" t="str">
        <f>IF(Table2[[#This Row],[Period]]&lt;=$B$6,Table2[[#This Row],[Beginning Balance]]*$B$7,"")</f>
        <v/>
      </c>
      <c r="G1347" s="12" t="str">
        <f>IF(Table2[[#This Row],[Period]]&lt;=$B$6,Table2[[#This Row],[Total Payment]]-Table2[[#This Row],[Interest Payment]],"")</f>
        <v/>
      </c>
      <c r="H1347" s="12" t="str">
        <f>IF(Table2[[#This Row],[Period]]&lt;=$B$6,$B$8,"")</f>
        <v/>
      </c>
      <c r="I1347" s="12" t="str">
        <f>IF(Table2[[#This Row],[Period]]&lt;=$B$6,Table2[[#This Row],[Beginning Balance]]-Table2[[#This Row],[Principal Payment]],"")</f>
        <v/>
      </c>
    </row>
    <row r="1348" spans="4:9" x14ac:dyDescent="0.3">
      <c r="D1348" s="11" t="str">
        <f t="shared" si="21"/>
        <v/>
      </c>
      <c r="E1348" s="12" t="str">
        <f>IF(Table2[[#This Row],[Period]]&lt;=$B$6,IF(Table2[[#This Row],[Period]]=1,$B$4,I1347),"")</f>
        <v/>
      </c>
      <c r="F1348" s="12" t="str">
        <f>IF(Table2[[#This Row],[Period]]&lt;=$B$6,Table2[[#This Row],[Beginning Balance]]*$B$7,"")</f>
        <v/>
      </c>
      <c r="G1348" s="12" t="str">
        <f>IF(Table2[[#This Row],[Period]]&lt;=$B$6,Table2[[#This Row],[Total Payment]]-Table2[[#This Row],[Interest Payment]],"")</f>
        <v/>
      </c>
      <c r="H1348" s="12" t="str">
        <f>IF(Table2[[#This Row],[Period]]&lt;=$B$6,$B$8,"")</f>
        <v/>
      </c>
      <c r="I1348" s="12" t="str">
        <f>IF(Table2[[#This Row],[Period]]&lt;=$B$6,Table2[[#This Row],[Beginning Balance]]-Table2[[#This Row],[Principal Payment]],"")</f>
        <v/>
      </c>
    </row>
    <row r="1349" spans="4:9" x14ac:dyDescent="0.3">
      <c r="D1349" s="11" t="str">
        <f t="shared" si="21"/>
        <v/>
      </c>
      <c r="E1349" s="12" t="str">
        <f>IF(Table2[[#This Row],[Period]]&lt;=$B$6,IF(Table2[[#This Row],[Period]]=1,$B$4,I1348),"")</f>
        <v/>
      </c>
      <c r="F1349" s="12" t="str">
        <f>IF(Table2[[#This Row],[Period]]&lt;=$B$6,Table2[[#This Row],[Beginning Balance]]*$B$7,"")</f>
        <v/>
      </c>
      <c r="G1349" s="12" t="str">
        <f>IF(Table2[[#This Row],[Period]]&lt;=$B$6,Table2[[#This Row],[Total Payment]]-Table2[[#This Row],[Interest Payment]],"")</f>
        <v/>
      </c>
      <c r="H1349" s="12" t="str">
        <f>IF(Table2[[#This Row],[Period]]&lt;=$B$6,$B$8,"")</f>
        <v/>
      </c>
      <c r="I1349" s="12" t="str">
        <f>IF(Table2[[#This Row],[Period]]&lt;=$B$6,Table2[[#This Row],[Beginning Balance]]-Table2[[#This Row],[Principal Payment]],"")</f>
        <v/>
      </c>
    </row>
    <row r="1350" spans="4:9" x14ac:dyDescent="0.3">
      <c r="D1350" s="11" t="str">
        <f t="shared" si="21"/>
        <v/>
      </c>
      <c r="E1350" s="12" t="str">
        <f>IF(Table2[[#This Row],[Period]]&lt;=$B$6,IF(Table2[[#This Row],[Period]]=1,$B$4,I1349),"")</f>
        <v/>
      </c>
      <c r="F1350" s="12" t="str">
        <f>IF(Table2[[#This Row],[Period]]&lt;=$B$6,Table2[[#This Row],[Beginning Balance]]*$B$7,"")</f>
        <v/>
      </c>
      <c r="G1350" s="12" t="str">
        <f>IF(Table2[[#This Row],[Period]]&lt;=$B$6,Table2[[#This Row],[Total Payment]]-Table2[[#This Row],[Interest Payment]],"")</f>
        <v/>
      </c>
      <c r="H1350" s="12" t="str">
        <f>IF(Table2[[#This Row],[Period]]&lt;=$B$6,$B$8,"")</f>
        <v/>
      </c>
      <c r="I1350" s="12" t="str">
        <f>IF(Table2[[#This Row],[Period]]&lt;=$B$6,Table2[[#This Row],[Beginning Balance]]-Table2[[#This Row],[Principal Payment]],"")</f>
        <v/>
      </c>
    </row>
    <row r="1351" spans="4:9" x14ac:dyDescent="0.3">
      <c r="D1351" s="11" t="str">
        <f t="shared" si="21"/>
        <v/>
      </c>
      <c r="E1351" s="12" t="str">
        <f>IF(Table2[[#This Row],[Period]]&lt;=$B$6,IF(Table2[[#This Row],[Period]]=1,$B$4,I1350),"")</f>
        <v/>
      </c>
      <c r="F1351" s="12" t="str">
        <f>IF(Table2[[#This Row],[Period]]&lt;=$B$6,Table2[[#This Row],[Beginning Balance]]*$B$7,"")</f>
        <v/>
      </c>
      <c r="G1351" s="12" t="str">
        <f>IF(Table2[[#This Row],[Period]]&lt;=$B$6,Table2[[#This Row],[Total Payment]]-Table2[[#This Row],[Interest Payment]],"")</f>
        <v/>
      </c>
      <c r="H1351" s="12" t="str">
        <f>IF(Table2[[#This Row],[Period]]&lt;=$B$6,$B$8,"")</f>
        <v/>
      </c>
      <c r="I1351" s="12" t="str">
        <f>IF(Table2[[#This Row],[Period]]&lt;=$B$6,Table2[[#This Row],[Beginning Balance]]-Table2[[#This Row],[Principal Payment]],"")</f>
        <v/>
      </c>
    </row>
    <row r="1352" spans="4:9" x14ac:dyDescent="0.3">
      <c r="D1352" s="11" t="str">
        <f t="shared" si="21"/>
        <v/>
      </c>
      <c r="E1352" s="12" t="str">
        <f>IF(Table2[[#This Row],[Period]]&lt;=$B$6,IF(Table2[[#This Row],[Period]]=1,$B$4,I1351),"")</f>
        <v/>
      </c>
      <c r="F1352" s="12" t="str">
        <f>IF(Table2[[#This Row],[Period]]&lt;=$B$6,Table2[[#This Row],[Beginning Balance]]*$B$7,"")</f>
        <v/>
      </c>
      <c r="G1352" s="12" t="str">
        <f>IF(Table2[[#This Row],[Period]]&lt;=$B$6,Table2[[#This Row],[Total Payment]]-Table2[[#This Row],[Interest Payment]],"")</f>
        <v/>
      </c>
      <c r="H1352" s="12" t="str">
        <f>IF(Table2[[#This Row],[Period]]&lt;=$B$6,$B$8,"")</f>
        <v/>
      </c>
      <c r="I1352" s="12" t="str">
        <f>IF(Table2[[#This Row],[Period]]&lt;=$B$6,Table2[[#This Row],[Beginning Balance]]-Table2[[#This Row],[Principal Payment]],"")</f>
        <v/>
      </c>
    </row>
    <row r="1353" spans="4:9" x14ac:dyDescent="0.3">
      <c r="D1353" s="11" t="str">
        <f t="shared" si="21"/>
        <v/>
      </c>
      <c r="E1353" s="12" t="str">
        <f>IF(Table2[[#This Row],[Period]]&lt;=$B$6,IF(Table2[[#This Row],[Period]]=1,$B$4,I1352),"")</f>
        <v/>
      </c>
      <c r="F1353" s="12" t="str">
        <f>IF(Table2[[#This Row],[Period]]&lt;=$B$6,Table2[[#This Row],[Beginning Balance]]*$B$7,"")</f>
        <v/>
      </c>
      <c r="G1353" s="12" t="str">
        <f>IF(Table2[[#This Row],[Period]]&lt;=$B$6,Table2[[#This Row],[Total Payment]]-Table2[[#This Row],[Interest Payment]],"")</f>
        <v/>
      </c>
      <c r="H1353" s="12" t="str">
        <f>IF(Table2[[#This Row],[Period]]&lt;=$B$6,$B$8,"")</f>
        <v/>
      </c>
      <c r="I1353" s="12" t="str">
        <f>IF(Table2[[#This Row],[Period]]&lt;=$B$6,Table2[[#This Row],[Beginning Balance]]-Table2[[#This Row],[Principal Payment]],"")</f>
        <v/>
      </c>
    </row>
    <row r="1354" spans="4:9" x14ac:dyDescent="0.3">
      <c r="D1354" s="11" t="str">
        <f t="shared" si="21"/>
        <v/>
      </c>
      <c r="E1354" s="12" t="str">
        <f>IF(Table2[[#This Row],[Period]]&lt;=$B$6,IF(Table2[[#This Row],[Period]]=1,$B$4,I1353),"")</f>
        <v/>
      </c>
      <c r="F1354" s="12" t="str">
        <f>IF(Table2[[#This Row],[Period]]&lt;=$B$6,Table2[[#This Row],[Beginning Balance]]*$B$7,"")</f>
        <v/>
      </c>
      <c r="G1354" s="12" t="str">
        <f>IF(Table2[[#This Row],[Period]]&lt;=$B$6,Table2[[#This Row],[Total Payment]]-Table2[[#This Row],[Interest Payment]],"")</f>
        <v/>
      </c>
      <c r="H1354" s="12" t="str">
        <f>IF(Table2[[#This Row],[Period]]&lt;=$B$6,$B$8,"")</f>
        <v/>
      </c>
      <c r="I1354" s="12" t="str">
        <f>IF(Table2[[#This Row],[Period]]&lt;=$B$6,Table2[[#This Row],[Beginning Balance]]-Table2[[#This Row],[Principal Payment]],"")</f>
        <v/>
      </c>
    </row>
    <row r="1355" spans="4:9" x14ac:dyDescent="0.3">
      <c r="D1355" s="11" t="str">
        <f t="shared" si="21"/>
        <v/>
      </c>
      <c r="E1355" s="12" t="str">
        <f>IF(Table2[[#This Row],[Period]]&lt;=$B$6,IF(Table2[[#This Row],[Period]]=1,$B$4,I1354),"")</f>
        <v/>
      </c>
      <c r="F1355" s="12" t="str">
        <f>IF(Table2[[#This Row],[Period]]&lt;=$B$6,Table2[[#This Row],[Beginning Balance]]*$B$7,"")</f>
        <v/>
      </c>
      <c r="G1355" s="12" t="str">
        <f>IF(Table2[[#This Row],[Period]]&lt;=$B$6,Table2[[#This Row],[Total Payment]]-Table2[[#This Row],[Interest Payment]],"")</f>
        <v/>
      </c>
      <c r="H1355" s="12" t="str">
        <f>IF(Table2[[#This Row],[Period]]&lt;=$B$6,$B$8,"")</f>
        <v/>
      </c>
      <c r="I1355" s="12" t="str">
        <f>IF(Table2[[#This Row],[Period]]&lt;=$B$6,Table2[[#This Row],[Beginning Balance]]-Table2[[#This Row],[Principal Payment]],"")</f>
        <v/>
      </c>
    </row>
    <row r="1356" spans="4:9" x14ac:dyDescent="0.3">
      <c r="D1356" s="11" t="str">
        <f t="shared" si="21"/>
        <v/>
      </c>
      <c r="E1356" s="12" t="str">
        <f>IF(Table2[[#This Row],[Period]]&lt;=$B$6,IF(Table2[[#This Row],[Period]]=1,$B$4,I1355),"")</f>
        <v/>
      </c>
      <c r="F1356" s="12" t="str">
        <f>IF(Table2[[#This Row],[Period]]&lt;=$B$6,Table2[[#This Row],[Beginning Balance]]*$B$7,"")</f>
        <v/>
      </c>
      <c r="G1356" s="12" t="str">
        <f>IF(Table2[[#This Row],[Period]]&lt;=$B$6,Table2[[#This Row],[Total Payment]]-Table2[[#This Row],[Interest Payment]],"")</f>
        <v/>
      </c>
      <c r="H1356" s="12" t="str">
        <f>IF(Table2[[#This Row],[Period]]&lt;=$B$6,$B$8,"")</f>
        <v/>
      </c>
      <c r="I1356" s="12" t="str">
        <f>IF(Table2[[#This Row],[Period]]&lt;=$B$6,Table2[[#This Row],[Beginning Balance]]-Table2[[#This Row],[Principal Payment]],"")</f>
        <v/>
      </c>
    </row>
    <row r="1357" spans="4:9" x14ac:dyDescent="0.3">
      <c r="D1357" s="11" t="str">
        <f t="shared" si="21"/>
        <v/>
      </c>
      <c r="E1357" s="12" t="str">
        <f>IF(Table2[[#This Row],[Period]]&lt;=$B$6,IF(Table2[[#This Row],[Period]]=1,$B$4,I1356),"")</f>
        <v/>
      </c>
      <c r="F1357" s="12" t="str">
        <f>IF(Table2[[#This Row],[Period]]&lt;=$B$6,Table2[[#This Row],[Beginning Balance]]*$B$7,"")</f>
        <v/>
      </c>
      <c r="G1357" s="12" t="str">
        <f>IF(Table2[[#This Row],[Period]]&lt;=$B$6,Table2[[#This Row],[Total Payment]]-Table2[[#This Row],[Interest Payment]],"")</f>
        <v/>
      </c>
      <c r="H1357" s="12" t="str">
        <f>IF(Table2[[#This Row],[Period]]&lt;=$B$6,$B$8,"")</f>
        <v/>
      </c>
      <c r="I1357" s="12" t="str">
        <f>IF(Table2[[#This Row],[Period]]&lt;=$B$6,Table2[[#This Row],[Beginning Balance]]-Table2[[#This Row],[Principal Payment]],"")</f>
        <v/>
      </c>
    </row>
    <row r="1358" spans="4:9" x14ac:dyDescent="0.3">
      <c r="D1358" s="11" t="str">
        <f t="shared" si="21"/>
        <v/>
      </c>
      <c r="E1358" s="12" t="str">
        <f>IF(Table2[[#This Row],[Period]]&lt;=$B$6,IF(Table2[[#This Row],[Period]]=1,$B$4,I1357),"")</f>
        <v/>
      </c>
      <c r="F1358" s="12" t="str">
        <f>IF(Table2[[#This Row],[Period]]&lt;=$B$6,Table2[[#This Row],[Beginning Balance]]*$B$7,"")</f>
        <v/>
      </c>
      <c r="G1358" s="12" t="str">
        <f>IF(Table2[[#This Row],[Period]]&lt;=$B$6,Table2[[#This Row],[Total Payment]]-Table2[[#This Row],[Interest Payment]],"")</f>
        <v/>
      </c>
      <c r="H1358" s="12" t="str">
        <f>IF(Table2[[#This Row],[Period]]&lt;=$B$6,$B$8,"")</f>
        <v/>
      </c>
      <c r="I1358" s="12" t="str">
        <f>IF(Table2[[#This Row],[Period]]&lt;=$B$6,Table2[[#This Row],[Beginning Balance]]-Table2[[#This Row],[Principal Payment]],"")</f>
        <v/>
      </c>
    </row>
    <row r="1359" spans="4:9" x14ac:dyDescent="0.3">
      <c r="D1359" s="11" t="str">
        <f t="shared" si="21"/>
        <v/>
      </c>
      <c r="E1359" s="12" t="str">
        <f>IF(Table2[[#This Row],[Period]]&lt;=$B$6,IF(Table2[[#This Row],[Period]]=1,$B$4,I1358),"")</f>
        <v/>
      </c>
      <c r="F1359" s="12" t="str">
        <f>IF(Table2[[#This Row],[Period]]&lt;=$B$6,Table2[[#This Row],[Beginning Balance]]*$B$7,"")</f>
        <v/>
      </c>
      <c r="G1359" s="12" t="str">
        <f>IF(Table2[[#This Row],[Period]]&lt;=$B$6,Table2[[#This Row],[Total Payment]]-Table2[[#This Row],[Interest Payment]],"")</f>
        <v/>
      </c>
      <c r="H1359" s="12" t="str">
        <f>IF(Table2[[#This Row],[Period]]&lt;=$B$6,$B$8,"")</f>
        <v/>
      </c>
      <c r="I1359" s="12" t="str">
        <f>IF(Table2[[#This Row],[Period]]&lt;=$B$6,Table2[[#This Row],[Beginning Balance]]-Table2[[#This Row],[Principal Payment]],"")</f>
        <v/>
      </c>
    </row>
    <row r="1360" spans="4:9" x14ac:dyDescent="0.3">
      <c r="D1360" s="11" t="str">
        <f t="shared" si="21"/>
        <v/>
      </c>
      <c r="E1360" s="12" t="str">
        <f>IF(Table2[[#This Row],[Period]]&lt;=$B$6,IF(Table2[[#This Row],[Period]]=1,$B$4,I1359),"")</f>
        <v/>
      </c>
      <c r="F1360" s="12" t="str">
        <f>IF(Table2[[#This Row],[Period]]&lt;=$B$6,Table2[[#This Row],[Beginning Balance]]*$B$7,"")</f>
        <v/>
      </c>
      <c r="G1360" s="12" t="str">
        <f>IF(Table2[[#This Row],[Period]]&lt;=$B$6,Table2[[#This Row],[Total Payment]]-Table2[[#This Row],[Interest Payment]],"")</f>
        <v/>
      </c>
      <c r="H1360" s="12" t="str">
        <f>IF(Table2[[#This Row],[Period]]&lt;=$B$6,$B$8,"")</f>
        <v/>
      </c>
      <c r="I1360" s="12" t="str">
        <f>IF(Table2[[#This Row],[Period]]&lt;=$B$6,Table2[[#This Row],[Beginning Balance]]-Table2[[#This Row],[Principal Payment]],"")</f>
        <v/>
      </c>
    </row>
    <row r="1361" spans="4:9" x14ac:dyDescent="0.3">
      <c r="D1361" s="11" t="str">
        <f t="shared" si="21"/>
        <v/>
      </c>
      <c r="E1361" s="12" t="str">
        <f>IF(Table2[[#This Row],[Period]]&lt;=$B$6,IF(Table2[[#This Row],[Period]]=1,$B$4,I1360),"")</f>
        <v/>
      </c>
      <c r="F1361" s="12" t="str">
        <f>IF(Table2[[#This Row],[Period]]&lt;=$B$6,Table2[[#This Row],[Beginning Balance]]*$B$7,"")</f>
        <v/>
      </c>
      <c r="G1361" s="12" t="str">
        <f>IF(Table2[[#This Row],[Period]]&lt;=$B$6,Table2[[#This Row],[Total Payment]]-Table2[[#This Row],[Interest Payment]],"")</f>
        <v/>
      </c>
      <c r="H1361" s="12" t="str">
        <f>IF(Table2[[#This Row],[Period]]&lt;=$B$6,$B$8,"")</f>
        <v/>
      </c>
      <c r="I1361" s="12" t="str">
        <f>IF(Table2[[#This Row],[Period]]&lt;=$B$6,Table2[[#This Row],[Beginning Balance]]-Table2[[#This Row],[Principal Payment]],"")</f>
        <v/>
      </c>
    </row>
    <row r="1362" spans="4:9" x14ac:dyDescent="0.3">
      <c r="D1362" s="11" t="str">
        <f t="shared" si="21"/>
        <v/>
      </c>
      <c r="E1362" s="12" t="str">
        <f>IF(Table2[[#This Row],[Period]]&lt;=$B$6,IF(Table2[[#This Row],[Period]]=1,$B$4,I1361),"")</f>
        <v/>
      </c>
      <c r="F1362" s="12" t="str">
        <f>IF(Table2[[#This Row],[Period]]&lt;=$B$6,Table2[[#This Row],[Beginning Balance]]*$B$7,"")</f>
        <v/>
      </c>
      <c r="G1362" s="12" t="str">
        <f>IF(Table2[[#This Row],[Period]]&lt;=$B$6,Table2[[#This Row],[Total Payment]]-Table2[[#This Row],[Interest Payment]],"")</f>
        <v/>
      </c>
      <c r="H1362" s="12" t="str">
        <f>IF(Table2[[#This Row],[Period]]&lt;=$B$6,$B$8,"")</f>
        <v/>
      </c>
      <c r="I1362" s="12" t="str">
        <f>IF(Table2[[#This Row],[Period]]&lt;=$B$6,Table2[[#This Row],[Beginning Balance]]-Table2[[#This Row],[Principal Payment]],"")</f>
        <v/>
      </c>
    </row>
    <row r="1363" spans="4:9" x14ac:dyDescent="0.3">
      <c r="D1363" s="11" t="str">
        <f t="shared" si="21"/>
        <v/>
      </c>
      <c r="E1363" s="12" t="str">
        <f>IF(Table2[[#This Row],[Period]]&lt;=$B$6,IF(Table2[[#This Row],[Period]]=1,$B$4,I1362),"")</f>
        <v/>
      </c>
      <c r="F1363" s="12" t="str">
        <f>IF(Table2[[#This Row],[Period]]&lt;=$B$6,Table2[[#This Row],[Beginning Balance]]*$B$7,"")</f>
        <v/>
      </c>
      <c r="G1363" s="12" t="str">
        <f>IF(Table2[[#This Row],[Period]]&lt;=$B$6,Table2[[#This Row],[Total Payment]]-Table2[[#This Row],[Interest Payment]],"")</f>
        <v/>
      </c>
      <c r="H1363" s="12" t="str">
        <f>IF(Table2[[#This Row],[Period]]&lt;=$B$6,$B$8,"")</f>
        <v/>
      </c>
      <c r="I1363" s="12" t="str">
        <f>IF(Table2[[#This Row],[Period]]&lt;=$B$6,Table2[[#This Row],[Beginning Balance]]-Table2[[#This Row],[Principal Payment]],"")</f>
        <v/>
      </c>
    </row>
    <row r="1364" spans="4:9" x14ac:dyDescent="0.3">
      <c r="D1364" s="11" t="str">
        <f t="shared" si="21"/>
        <v/>
      </c>
      <c r="E1364" s="12" t="str">
        <f>IF(Table2[[#This Row],[Period]]&lt;=$B$6,IF(Table2[[#This Row],[Period]]=1,$B$4,I1363),"")</f>
        <v/>
      </c>
      <c r="F1364" s="12" t="str">
        <f>IF(Table2[[#This Row],[Period]]&lt;=$B$6,Table2[[#This Row],[Beginning Balance]]*$B$7,"")</f>
        <v/>
      </c>
      <c r="G1364" s="12" t="str">
        <f>IF(Table2[[#This Row],[Period]]&lt;=$B$6,Table2[[#This Row],[Total Payment]]-Table2[[#This Row],[Interest Payment]],"")</f>
        <v/>
      </c>
      <c r="H1364" s="12" t="str">
        <f>IF(Table2[[#This Row],[Period]]&lt;=$B$6,$B$8,"")</f>
        <v/>
      </c>
      <c r="I1364" s="12" t="str">
        <f>IF(Table2[[#This Row],[Period]]&lt;=$B$6,Table2[[#This Row],[Beginning Balance]]-Table2[[#This Row],[Principal Payment]],"")</f>
        <v/>
      </c>
    </row>
    <row r="1365" spans="4:9" x14ac:dyDescent="0.3">
      <c r="D1365" s="11" t="str">
        <f t="shared" si="21"/>
        <v/>
      </c>
      <c r="E1365" s="12" t="str">
        <f>IF(Table2[[#This Row],[Period]]&lt;=$B$6,IF(Table2[[#This Row],[Period]]=1,$B$4,I1364),"")</f>
        <v/>
      </c>
      <c r="F1365" s="12" t="str">
        <f>IF(Table2[[#This Row],[Period]]&lt;=$B$6,Table2[[#This Row],[Beginning Balance]]*$B$7,"")</f>
        <v/>
      </c>
      <c r="G1365" s="12" t="str">
        <f>IF(Table2[[#This Row],[Period]]&lt;=$B$6,Table2[[#This Row],[Total Payment]]-Table2[[#This Row],[Interest Payment]],"")</f>
        <v/>
      </c>
      <c r="H1365" s="12" t="str">
        <f>IF(Table2[[#This Row],[Period]]&lt;=$B$6,$B$8,"")</f>
        <v/>
      </c>
      <c r="I1365" s="12" t="str">
        <f>IF(Table2[[#This Row],[Period]]&lt;=$B$6,Table2[[#This Row],[Beginning Balance]]-Table2[[#This Row],[Principal Payment]],"")</f>
        <v/>
      </c>
    </row>
    <row r="1366" spans="4:9" x14ac:dyDescent="0.3">
      <c r="D1366" s="11" t="str">
        <f t="shared" si="21"/>
        <v/>
      </c>
      <c r="E1366" s="12" t="str">
        <f>IF(Table2[[#This Row],[Period]]&lt;=$B$6,IF(Table2[[#This Row],[Period]]=1,$B$4,I1365),"")</f>
        <v/>
      </c>
      <c r="F1366" s="12" t="str">
        <f>IF(Table2[[#This Row],[Period]]&lt;=$B$6,Table2[[#This Row],[Beginning Balance]]*$B$7,"")</f>
        <v/>
      </c>
      <c r="G1366" s="12" t="str">
        <f>IF(Table2[[#This Row],[Period]]&lt;=$B$6,Table2[[#This Row],[Total Payment]]-Table2[[#This Row],[Interest Payment]],"")</f>
        <v/>
      </c>
      <c r="H1366" s="12" t="str">
        <f>IF(Table2[[#This Row],[Period]]&lt;=$B$6,$B$8,"")</f>
        <v/>
      </c>
      <c r="I1366" s="12" t="str">
        <f>IF(Table2[[#This Row],[Period]]&lt;=$B$6,Table2[[#This Row],[Beginning Balance]]-Table2[[#This Row],[Principal Payment]],"")</f>
        <v/>
      </c>
    </row>
    <row r="1367" spans="4:9" x14ac:dyDescent="0.3">
      <c r="D1367" s="11" t="str">
        <f t="shared" si="21"/>
        <v/>
      </c>
      <c r="E1367" s="12" t="str">
        <f>IF(Table2[[#This Row],[Period]]&lt;=$B$6,IF(Table2[[#This Row],[Period]]=1,$B$4,I1366),"")</f>
        <v/>
      </c>
      <c r="F1367" s="12" t="str">
        <f>IF(Table2[[#This Row],[Period]]&lt;=$B$6,Table2[[#This Row],[Beginning Balance]]*$B$7,"")</f>
        <v/>
      </c>
      <c r="G1367" s="12" t="str">
        <f>IF(Table2[[#This Row],[Period]]&lt;=$B$6,Table2[[#This Row],[Total Payment]]-Table2[[#This Row],[Interest Payment]],"")</f>
        <v/>
      </c>
      <c r="H1367" s="12" t="str">
        <f>IF(Table2[[#This Row],[Period]]&lt;=$B$6,$B$8,"")</f>
        <v/>
      </c>
      <c r="I1367" s="12" t="str">
        <f>IF(Table2[[#This Row],[Period]]&lt;=$B$6,Table2[[#This Row],[Beginning Balance]]-Table2[[#This Row],[Principal Payment]],"")</f>
        <v/>
      </c>
    </row>
    <row r="1368" spans="4:9" x14ac:dyDescent="0.3">
      <c r="D1368" s="11" t="str">
        <f t="shared" si="21"/>
        <v/>
      </c>
      <c r="E1368" s="12" t="str">
        <f>IF(Table2[[#This Row],[Period]]&lt;=$B$6,IF(Table2[[#This Row],[Period]]=1,$B$4,I1367),"")</f>
        <v/>
      </c>
      <c r="F1368" s="12" t="str">
        <f>IF(Table2[[#This Row],[Period]]&lt;=$B$6,Table2[[#This Row],[Beginning Balance]]*$B$7,"")</f>
        <v/>
      </c>
      <c r="G1368" s="12" t="str">
        <f>IF(Table2[[#This Row],[Period]]&lt;=$B$6,Table2[[#This Row],[Total Payment]]-Table2[[#This Row],[Interest Payment]],"")</f>
        <v/>
      </c>
      <c r="H1368" s="12" t="str">
        <f>IF(Table2[[#This Row],[Period]]&lt;=$B$6,$B$8,"")</f>
        <v/>
      </c>
      <c r="I1368" s="12" t="str">
        <f>IF(Table2[[#This Row],[Period]]&lt;=$B$6,Table2[[#This Row],[Beginning Balance]]-Table2[[#This Row],[Principal Payment]],"")</f>
        <v/>
      </c>
    </row>
    <row r="1369" spans="4:9" x14ac:dyDescent="0.3">
      <c r="D1369" s="11" t="str">
        <f t="shared" si="21"/>
        <v/>
      </c>
      <c r="E1369" s="12" t="str">
        <f>IF(Table2[[#This Row],[Period]]&lt;=$B$6,IF(Table2[[#This Row],[Period]]=1,$B$4,I1368),"")</f>
        <v/>
      </c>
      <c r="F1369" s="12" t="str">
        <f>IF(Table2[[#This Row],[Period]]&lt;=$B$6,Table2[[#This Row],[Beginning Balance]]*$B$7,"")</f>
        <v/>
      </c>
      <c r="G1369" s="12" t="str">
        <f>IF(Table2[[#This Row],[Period]]&lt;=$B$6,Table2[[#This Row],[Total Payment]]-Table2[[#This Row],[Interest Payment]],"")</f>
        <v/>
      </c>
      <c r="H1369" s="12" t="str">
        <f>IF(Table2[[#This Row],[Period]]&lt;=$B$6,$B$8,"")</f>
        <v/>
      </c>
      <c r="I1369" s="12" t="str">
        <f>IF(Table2[[#This Row],[Period]]&lt;=$B$6,Table2[[#This Row],[Beginning Balance]]-Table2[[#This Row],[Principal Payment]],"")</f>
        <v/>
      </c>
    </row>
    <row r="1370" spans="4:9" x14ac:dyDescent="0.3">
      <c r="D1370" s="11" t="str">
        <f t="shared" si="21"/>
        <v/>
      </c>
      <c r="E1370" s="12" t="str">
        <f>IF(Table2[[#This Row],[Period]]&lt;=$B$6,IF(Table2[[#This Row],[Period]]=1,$B$4,I1369),"")</f>
        <v/>
      </c>
      <c r="F1370" s="12" t="str">
        <f>IF(Table2[[#This Row],[Period]]&lt;=$B$6,Table2[[#This Row],[Beginning Balance]]*$B$7,"")</f>
        <v/>
      </c>
      <c r="G1370" s="12" t="str">
        <f>IF(Table2[[#This Row],[Period]]&lt;=$B$6,Table2[[#This Row],[Total Payment]]-Table2[[#This Row],[Interest Payment]],"")</f>
        <v/>
      </c>
      <c r="H1370" s="12" t="str">
        <f>IF(Table2[[#This Row],[Period]]&lt;=$B$6,$B$8,"")</f>
        <v/>
      </c>
      <c r="I1370" s="12" t="str">
        <f>IF(Table2[[#This Row],[Period]]&lt;=$B$6,Table2[[#This Row],[Beginning Balance]]-Table2[[#This Row],[Principal Payment]],"")</f>
        <v/>
      </c>
    </row>
    <row r="1371" spans="4:9" x14ac:dyDescent="0.3">
      <c r="D1371" s="11" t="str">
        <f t="shared" si="21"/>
        <v/>
      </c>
      <c r="E1371" s="12" t="str">
        <f>IF(Table2[[#This Row],[Period]]&lt;=$B$6,IF(Table2[[#This Row],[Period]]=1,$B$4,I1370),"")</f>
        <v/>
      </c>
      <c r="F1371" s="12" t="str">
        <f>IF(Table2[[#This Row],[Period]]&lt;=$B$6,Table2[[#This Row],[Beginning Balance]]*$B$7,"")</f>
        <v/>
      </c>
      <c r="G1371" s="12" t="str">
        <f>IF(Table2[[#This Row],[Period]]&lt;=$B$6,Table2[[#This Row],[Total Payment]]-Table2[[#This Row],[Interest Payment]],"")</f>
        <v/>
      </c>
      <c r="H1371" s="12" t="str">
        <f>IF(Table2[[#This Row],[Period]]&lt;=$B$6,$B$8,"")</f>
        <v/>
      </c>
      <c r="I1371" s="12" t="str">
        <f>IF(Table2[[#This Row],[Period]]&lt;=$B$6,Table2[[#This Row],[Beginning Balance]]-Table2[[#This Row],[Principal Payment]],"")</f>
        <v/>
      </c>
    </row>
    <row r="1372" spans="4:9" x14ac:dyDescent="0.3">
      <c r="D1372" s="11" t="str">
        <f t="shared" si="21"/>
        <v/>
      </c>
      <c r="E1372" s="12" t="str">
        <f>IF(Table2[[#This Row],[Period]]&lt;=$B$6,IF(Table2[[#This Row],[Period]]=1,$B$4,I1371),"")</f>
        <v/>
      </c>
      <c r="F1372" s="12" t="str">
        <f>IF(Table2[[#This Row],[Period]]&lt;=$B$6,Table2[[#This Row],[Beginning Balance]]*$B$7,"")</f>
        <v/>
      </c>
      <c r="G1372" s="12" t="str">
        <f>IF(Table2[[#This Row],[Period]]&lt;=$B$6,Table2[[#This Row],[Total Payment]]-Table2[[#This Row],[Interest Payment]],"")</f>
        <v/>
      </c>
      <c r="H1372" s="12" t="str">
        <f>IF(Table2[[#This Row],[Period]]&lt;=$B$6,$B$8,"")</f>
        <v/>
      </c>
      <c r="I1372" s="12" t="str">
        <f>IF(Table2[[#This Row],[Period]]&lt;=$B$6,Table2[[#This Row],[Beginning Balance]]-Table2[[#This Row],[Principal Payment]],"")</f>
        <v/>
      </c>
    </row>
    <row r="1373" spans="4:9" x14ac:dyDescent="0.3">
      <c r="D1373" s="11" t="str">
        <f t="shared" si="21"/>
        <v/>
      </c>
      <c r="E1373" s="12" t="str">
        <f>IF(Table2[[#This Row],[Period]]&lt;=$B$6,IF(Table2[[#This Row],[Period]]=1,$B$4,I1372),"")</f>
        <v/>
      </c>
      <c r="F1373" s="12" t="str">
        <f>IF(Table2[[#This Row],[Period]]&lt;=$B$6,Table2[[#This Row],[Beginning Balance]]*$B$7,"")</f>
        <v/>
      </c>
      <c r="G1373" s="12" t="str">
        <f>IF(Table2[[#This Row],[Period]]&lt;=$B$6,Table2[[#This Row],[Total Payment]]-Table2[[#This Row],[Interest Payment]],"")</f>
        <v/>
      </c>
      <c r="H1373" s="12" t="str">
        <f>IF(Table2[[#This Row],[Period]]&lt;=$B$6,$B$8,"")</f>
        <v/>
      </c>
      <c r="I1373" s="12" t="str">
        <f>IF(Table2[[#This Row],[Period]]&lt;=$B$6,Table2[[#This Row],[Beginning Balance]]-Table2[[#This Row],[Principal Payment]],"")</f>
        <v/>
      </c>
    </row>
    <row r="1374" spans="4:9" x14ac:dyDescent="0.3">
      <c r="D1374" s="11" t="str">
        <f t="shared" si="21"/>
        <v/>
      </c>
      <c r="E1374" s="12" t="str">
        <f>IF(Table2[[#This Row],[Period]]&lt;=$B$6,IF(Table2[[#This Row],[Period]]=1,$B$4,I1373),"")</f>
        <v/>
      </c>
      <c r="F1374" s="12" t="str">
        <f>IF(Table2[[#This Row],[Period]]&lt;=$B$6,Table2[[#This Row],[Beginning Balance]]*$B$7,"")</f>
        <v/>
      </c>
      <c r="G1374" s="12" t="str">
        <f>IF(Table2[[#This Row],[Period]]&lt;=$B$6,Table2[[#This Row],[Total Payment]]-Table2[[#This Row],[Interest Payment]],"")</f>
        <v/>
      </c>
      <c r="H1374" s="12" t="str">
        <f>IF(Table2[[#This Row],[Period]]&lt;=$B$6,$B$8,"")</f>
        <v/>
      </c>
      <c r="I1374" s="12" t="str">
        <f>IF(Table2[[#This Row],[Period]]&lt;=$B$6,Table2[[#This Row],[Beginning Balance]]-Table2[[#This Row],[Principal Payment]],"")</f>
        <v/>
      </c>
    </row>
    <row r="1375" spans="4:9" x14ac:dyDescent="0.3">
      <c r="D1375" s="11" t="str">
        <f t="shared" si="21"/>
        <v/>
      </c>
      <c r="E1375" s="12" t="str">
        <f>IF(Table2[[#This Row],[Period]]&lt;=$B$6,IF(Table2[[#This Row],[Period]]=1,$B$4,I1374),"")</f>
        <v/>
      </c>
      <c r="F1375" s="12" t="str">
        <f>IF(Table2[[#This Row],[Period]]&lt;=$B$6,Table2[[#This Row],[Beginning Balance]]*$B$7,"")</f>
        <v/>
      </c>
      <c r="G1375" s="12" t="str">
        <f>IF(Table2[[#This Row],[Period]]&lt;=$B$6,Table2[[#This Row],[Total Payment]]-Table2[[#This Row],[Interest Payment]],"")</f>
        <v/>
      </c>
      <c r="H1375" s="12" t="str">
        <f>IF(Table2[[#This Row],[Period]]&lt;=$B$6,$B$8,"")</f>
        <v/>
      </c>
      <c r="I1375" s="12" t="str">
        <f>IF(Table2[[#This Row],[Period]]&lt;=$B$6,Table2[[#This Row],[Beginning Balance]]-Table2[[#This Row],[Principal Payment]],"")</f>
        <v/>
      </c>
    </row>
    <row r="1376" spans="4:9" x14ac:dyDescent="0.3">
      <c r="D1376" s="11" t="str">
        <f t="shared" si="21"/>
        <v/>
      </c>
      <c r="E1376" s="12" t="str">
        <f>IF(Table2[[#This Row],[Period]]&lt;=$B$6,IF(Table2[[#This Row],[Period]]=1,$B$4,I1375),"")</f>
        <v/>
      </c>
      <c r="F1376" s="12" t="str">
        <f>IF(Table2[[#This Row],[Period]]&lt;=$B$6,Table2[[#This Row],[Beginning Balance]]*$B$7,"")</f>
        <v/>
      </c>
      <c r="G1376" s="12" t="str">
        <f>IF(Table2[[#This Row],[Period]]&lt;=$B$6,Table2[[#This Row],[Total Payment]]-Table2[[#This Row],[Interest Payment]],"")</f>
        <v/>
      </c>
      <c r="H1376" s="12" t="str">
        <f>IF(Table2[[#This Row],[Period]]&lt;=$B$6,$B$8,"")</f>
        <v/>
      </c>
      <c r="I1376" s="12" t="str">
        <f>IF(Table2[[#This Row],[Period]]&lt;=$B$6,Table2[[#This Row],[Beginning Balance]]-Table2[[#This Row],[Principal Payment]],"")</f>
        <v/>
      </c>
    </row>
    <row r="1377" spans="4:9" x14ac:dyDescent="0.3">
      <c r="D1377" s="11" t="str">
        <f t="shared" si="21"/>
        <v/>
      </c>
      <c r="E1377" s="12" t="str">
        <f>IF(Table2[[#This Row],[Period]]&lt;=$B$6,IF(Table2[[#This Row],[Period]]=1,$B$4,I1376),"")</f>
        <v/>
      </c>
      <c r="F1377" s="12" t="str">
        <f>IF(Table2[[#This Row],[Period]]&lt;=$B$6,Table2[[#This Row],[Beginning Balance]]*$B$7,"")</f>
        <v/>
      </c>
      <c r="G1377" s="12" t="str">
        <f>IF(Table2[[#This Row],[Period]]&lt;=$B$6,Table2[[#This Row],[Total Payment]]-Table2[[#This Row],[Interest Payment]],"")</f>
        <v/>
      </c>
      <c r="H1377" s="12" t="str">
        <f>IF(Table2[[#This Row],[Period]]&lt;=$B$6,$B$8,"")</f>
        <v/>
      </c>
      <c r="I1377" s="12" t="str">
        <f>IF(Table2[[#This Row],[Period]]&lt;=$B$6,Table2[[#This Row],[Beginning Balance]]-Table2[[#This Row],[Principal Payment]],"")</f>
        <v/>
      </c>
    </row>
    <row r="1378" spans="4:9" x14ac:dyDescent="0.3">
      <c r="D1378" s="11" t="str">
        <f t="shared" si="21"/>
        <v/>
      </c>
      <c r="E1378" s="12" t="str">
        <f>IF(Table2[[#This Row],[Period]]&lt;=$B$6,IF(Table2[[#This Row],[Period]]=1,$B$4,I1377),"")</f>
        <v/>
      </c>
      <c r="F1378" s="12" t="str">
        <f>IF(Table2[[#This Row],[Period]]&lt;=$B$6,Table2[[#This Row],[Beginning Balance]]*$B$7,"")</f>
        <v/>
      </c>
      <c r="G1378" s="12" t="str">
        <f>IF(Table2[[#This Row],[Period]]&lt;=$B$6,Table2[[#This Row],[Total Payment]]-Table2[[#This Row],[Interest Payment]],"")</f>
        <v/>
      </c>
      <c r="H1378" s="12" t="str">
        <f>IF(Table2[[#This Row],[Period]]&lt;=$B$6,$B$8,"")</f>
        <v/>
      </c>
      <c r="I1378" s="12" t="str">
        <f>IF(Table2[[#This Row],[Period]]&lt;=$B$6,Table2[[#This Row],[Beginning Balance]]-Table2[[#This Row],[Principal Payment]],"")</f>
        <v/>
      </c>
    </row>
    <row r="1379" spans="4:9" x14ac:dyDescent="0.3">
      <c r="D1379" s="11" t="str">
        <f t="shared" si="21"/>
        <v/>
      </c>
      <c r="E1379" s="12" t="str">
        <f>IF(Table2[[#This Row],[Period]]&lt;=$B$6,IF(Table2[[#This Row],[Period]]=1,$B$4,I1378),"")</f>
        <v/>
      </c>
      <c r="F1379" s="12" t="str">
        <f>IF(Table2[[#This Row],[Period]]&lt;=$B$6,Table2[[#This Row],[Beginning Balance]]*$B$7,"")</f>
        <v/>
      </c>
      <c r="G1379" s="12" t="str">
        <f>IF(Table2[[#This Row],[Period]]&lt;=$B$6,Table2[[#This Row],[Total Payment]]-Table2[[#This Row],[Interest Payment]],"")</f>
        <v/>
      </c>
      <c r="H1379" s="12" t="str">
        <f>IF(Table2[[#This Row],[Period]]&lt;=$B$6,$B$8,"")</f>
        <v/>
      </c>
      <c r="I1379" s="12" t="str">
        <f>IF(Table2[[#This Row],[Period]]&lt;=$B$6,Table2[[#This Row],[Beginning Balance]]-Table2[[#This Row],[Principal Payment]],"")</f>
        <v/>
      </c>
    </row>
    <row r="1380" spans="4:9" x14ac:dyDescent="0.3">
      <c r="D1380" s="11" t="str">
        <f t="shared" si="21"/>
        <v/>
      </c>
      <c r="E1380" s="12" t="str">
        <f>IF(Table2[[#This Row],[Period]]&lt;=$B$6,IF(Table2[[#This Row],[Period]]=1,$B$4,I1379),"")</f>
        <v/>
      </c>
      <c r="F1380" s="12" t="str">
        <f>IF(Table2[[#This Row],[Period]]&lt;=$B$6,Table2[[#This Row],[Beginning Balance]]*$B$7,"")</f>
        <v/>
      </c>
      <c r="G1380" s="12" t="str">
        <f>IF(Table2[[#This Row],[Period]]&lt;=$B$6,Table2[[#This Row],[Total Payment]]-Table2[[#This Row],[Interest Payment]],"")</f>
        <v/>
      </c>
      <c r="H1380" s="12" t="str">
        <f>IF(Table2[[#This Row],[Period]]&lt;=$B$6,$B$8,"")</f>
        <v/>
      </c>
      <c r="I1380" s="12" t="str">
        <f>IF(Table2[[#This Row],[Period]]&lt;=$B$6,Table2[[#This Row],[Beginning Balance]]-Table2[[#This Row],[Principal Payment]],"")</f>
        <v/>
      </c>
    </row>
    <row r="1381" spans="4:9" x14ac:dyDescent="0.3">
      <c r="D1381" s="11" t="str">
        <f t="shared" si="21"/>
        <v/>
      </c>
      <c r="E1381" s="12" t="str">
        <f>IF(Table2[[#This Row],[Period]]&lt;=$B$6,IF(Table2[[#This Row],[Period]]=1,$B$4,I1380),"")</f>
        <v/>
      </c>
      <c r="F1381" s="12" t="str">
        <f>IF(Table2[[#This Row],[Period]]&lt;=$B$6,Table2[[#This Row],[Beginning Balance]]*$B$7,"")</f>
        <v/>
      </c>
      <c r="G1381" s="12" t="str">
        <f>IF(Table2[[#This Row],[Period]]&lt;=$B$6,Table2[[#This Row],[Total Payment]]-Table2[[#This Row],[Interest Payment]],"")</f>
        <v/>
      </c>
      <c r="H1381" s="12" t="str">
        <f>IF(Table2[[#This Row],[Period]]&lt;=$B$6,$B$8,"")</f>
        <v/>
      </c>
      <c r="I1381" s="12" t="str">
        <f>IF(Table2[[#This Row],[Period]]&lt;=$B$6,Table2[[#This Row],[Beginning Balance]]-Table2[[#This Row],[Principal Payment]],"")</f>
        <v/>
      </c>
    </row>
    <row r="1382" spans="4:9" x14ac:dyDescent="0.3">
      <c r="D1382" s="11" t="str">
        <f t="shared" si="21"/>
        <v/>
      </c>
      <c r="E1382" s="12" t="str">
        <f>IF(Table2[[#This Row],[Period]]&lt;=$B$6,IF(Table2[[#This Row],[Period]]=1,$B$4,I1381),"")</f>
        <v/>
      </c>
      <c r="F1382" s="12" t="str">
        <f>IF(Table2[[#This Row],[Period]]&lt;=$B$6,Table2[[#This Row],[Beginning Balance]]*$B$7,"")</f>
        <v/>
      </c>
      <c r="G1382" s="12" t="str">
        <f>IF(Table2[[#This Row],[Period]]&lt;=$B$6,Table2[[#This Row],[Total Payment]]-Table2[[#This Row],[Interest Payment]],"")</f>
        <v/>
      </c>
      <c r="H1382" s="12" t="str">
        <f>IF(Table2[[#This Row],[Period]]&lt;=$B$6,$B$8,"")</f>
        <v/>
      </c>
      <c r="I1382" s="12" t="str">
        <f>IF(Table2[[#This Row],[Period]]&lt;=$B$6,Table2[[#This Row],[Beginning Balance]]-Table2[[#This Row],[Principal Payment]],"")</f>
        <v/>
      </c>
    </row>
    <row r="1383" spans="4:9" x14ac:dyDescent="0.3">
      <c r="D1383" s="11" t="str">
        <f t="shared" si="21"/>
        <v/>
      </c>
      <c r="E1383" s="12" t="str">
        <f>IF(Table2[[#This Row],[Period]]&lt;=$B$6,IF(Table2[[#This Row],[Period]]=1,$B$4,I1382),"")</f>
        <v/>
      </c>
      <c r="F1383" s="12" t="str">
        <f>IF(Table2[[#This Row],[Period]]&lt;=$B$6,Table2[[#This Row],[Beginning Balance]]*$B$7,"")</f>
        <v/>
      </c>
      <c r="G1383" s="12" t="str">
        <f>IF(Table2[[#This Row],[Period]]&lt;=$B$6,Table2[[#This Row],[Total Payment]]-Table2[[#This Row],[Interest Payment]],"")</f>
        <v/>
      </c>
      <c r="H1383" s="12" t="str">
        <f>IF(Table2[[#This Row],[Period]]&lt;=$B$6,$B$8,"")</f>
        <v/>
      </c>
      <c r="I1383" s="12" t="str">
        <f>IF(Table2[[#This Row],[Period]]&lt;=$B$6,Table2[[#This Row],[Beginning Balance]]-Table2[[#This Row],[Principal Payment]],"")</f>
        <v/>
      </c>
    </row>
    <row r="1384" spans="4:9" x14ac:dyDescent="0.3">
      <c r="D1384" s="11" t="str">
        <f t="shared" si="21"/>
        <v/>
      </c>
      <c r="E1384" s="12" t="str">
        <f>IF(Table2[[#This Row],[Period]]&lt;=$B$6,IF(Table2[[#This Row],[Period]]=1,$B$4,I1383),"")</f>
        <v/>
      </c>
      <c r="F1384" s="12" t="str">
        <f>IF(Table2[[#This Row],[Period]]&lt;=$B$6,Table2[[#This Row],[Beginning Balance]]*$B$7,"")</f>
        <v/>
      </c>
      <c r="G1384" s="12" t="str">
        <f>IF(Table2[[#This Row],[Period]]&lt;=$B$6,Table2[[#This Row],[Total Payment]]-Table2[[#This Row],[Interest Payment]],"")</f>
        <v/>
      </c>
      <c r="H1384" s="12" t="str">
        <f>IF(Table2[[#This Row],[Period]]&lt;=$B$6,$B$8,"")</f>
        <v/>
      </c>
      <c r="I1384" s="12" t="str">
        <f>IF(Table2[[#This Row],[Period]]&lt;=$B$6,Table2[[#This Row],[Beginning Balance]]-Table2[[#This Row],[Principal Payment]],"")</f>
        <v/>
      </c>
    </row>
    <row r="1385" spans="4:9" x14ac:dyDescent="0.3">
      <c r="D1385" s="11" t="str">
        <f t="shared" si="21"/>
        <v/>
      </c>
      <c r="E1385" s="12" t="str">
        <f>IF(Table2[[#This Row],[Period]]&lt;=$B$6,IF(Table2[[#This Row],[Period]]=1,$B$4,I1384),"")</f>
        <v/>
      </c>
      <c r="F1385" s="12" t="str">
        <f>IF(Table2[[#This Row],[Period]]&lt;=$B$6,Table2[[#This Row],[Beginning Balance]]*$B$7,"")</f>
        <v/>
      </c>
      <c r="G1385" s="12" t="str">
        <f>IF(Table2[[#This Row],[Period]]&lt;=$B$6,Table2[[#This Row],[Total Payment]]-Table2[[#This Row],[Interest Payment]],"")</f>
        <v/>
      </c>
      <c r="H1385" s="12" t="str">
        <f>IF(Table2[[#This Row],[Period]]&lt;=$B$6,$B$8,"")</f>
        <v/>
      </c>
      <c r="I1385" s="12" t="str">
        <f>IF(Table2[[#This Row],[Period]]&lt;=$B$6,Table2[[#This Row],[Beginning Balance]]-Table2[[#This Row],[Principal Payment]],"")</f>
        <v/>
      </c>
    </row>
    <row r="1386" spans="4:9" x14ac:dyDescent="0.3">
      <c r="D1386" s="11" t="str">
        <f t="shared" si="21"/>
        <v/>
      </c>
      <c r="E1386" s="12" t="str">
        <f>IF(Table2[[#This Row],[Period]]&lt;=$B$6,IF(Table2[[#This Row],[Period]]=1,$B$4,I1385),"")</f>
        <v/>
      </c>
      <c r="F1386" s="12" t="str">
        <f>IF(Table2[[#This Row],[Period]]&lt;=$B$6,Table2[[#This Row],[Beginning Balance]]*$B$7,"")</f>
        <v/>
      </c>
      <c r="G1386" s="12" t="str">
        <f>IF(Table2[[#This Row],[Period]]&lt;=$B$6,Table2[[#This Row],[Total Payment]]-Table2[[#This Row],[Interest Payment]],"")</f>
        <v/>
      </c>
      <c r="H1386" s="12" t="str">
        <f>IF(Table2[[#This Row],[Period]]&lt;=$B$6,$B$8,"")</f>
        <v/>
      </c>
      <c r="I1386" s="12" t="str">
        <f>IF(Table2[[#This Row],[Period]]&lt;=$B$6,Table2[[#This Row],[Beginning Balance]]-Table2[[#This Row],[Principal Payment]],"")</f>
        <v/>
      </c>
    </row>
    <row r="1387" spans="4:9" x14ac:dyDescent="0.3">
      <c r="D1387" s="11" t="str">
        <f t="shared" si="21"/>
        <v/>
      </c>
      <c r="E1387" s="12" t="str">
        <f>IF(Table2[[#This Row],[Period]]&lt;=$B$6,IF(Table2[[#This Row],[Period]]=1,$B$4,I1386),"")</f>
        <v/>
      </c>
      <c r="F1387" s="12" t="str">
        <f>IF(Table2[[#This Row],[Period]]&lt;=$B$6,Table2[[#This Row],[Beginning Balance]]*$B$7,"")</f>
        <v/>
      </c>
      <c r="G1387" s="12" t="str">
        <f>IF(Table2[[#This Row],[Period]]&lt;=$B$6,Table2[[#This Row],[Total Payment]]-Table2[[#This Row],[Interest Payment]],"")</f>
        <v/>
      </c>
      <c r="H1387" s="12" t="str">
        <f>IF(Table2[[#This Row],[Period]]&lt;=$B$6,$B$8,"")</f>
        <v/>
      </c>
      <c r="I1387" s="12" t="str">
        <f>IF(Table2[[#This Row],[Period]]&lt;=$B$6,Table2[[#This Row],[Beginning Balance]]-Table2[[#This Row],[Principal Payment]],"")</f>
        <v/>
      </c>
    </row>
    <row r="1388" spans="4:9" x14ac:dyDescent="0.3">
      <c r="D1388" s="11" t="str">
        <f t="shared" si="21"/>
        <v/>
      </c>
      <c r="E1388" s="12" t="str">
        <f>IF(Table2[[#This Row],[Period]]&lt;=$B$6,IF(Table2[[#This Row],[Period]]=1,$B$4,I1387),"")</f>
        <v/>
      </c>
      <c r="F1388" s="12" t="str">
        <f>IF(Table2[[#This Row],[Period]]&lt;=$B$6,Table2[[#This Row],[Beginning Balance]]*$B$7,"")</f>
        <v/>
      </c>
      <c r="G1388" s="12" t="str">
        <f>IF(Table2[[#This Row],[Period]]&lt;=$B$6,Table2[[#This Row],[Total Payment]]-Table2[[#This Row],[Interest Payment]],"")</f>
        <v/>
      </c>
      <c r="H1388" s="12" t="str">
        <f>IF(Table2[[#This Row],[Period]]&lt;=$B$6,$B$8,"")</f>
        <v/>
      </c>
      <c r="I1388" s="12" t="str">
        <f>IF(Table2[[#This Row],[Period]]&lt;=$B$6,Table2[[#This Row],[Beginning Balance]]-Table2[[#This Row],[Principal Payment]],"")</f>
        <v/>
      </c>
    </row>
    <row r="1389" spans="4:9" x14ac:dyDescent="0.3">
      <c r="D1389" s="11" t="str">
        <f t="shared" si="21"/>
        <v/>
      </c>
      <c r="E1389" s="12" t="str">
        <f>IF(Table2[[#This Row],[Period]]&lt;=$B$6,IF(Table2[[#This Row],[Period]]=1,$B$4,I1388),"")</f>
        <v/>
      </c>
      <c r="F1389" s="12" t="str">
        <f>IF(Table2[[#This Row],[Period]]&lt;=$B$6,Table2[[#This Row],[Beginning Balance]]*$B$7,"")</f>
        <v/>
      </c>
      <c r="G1389" s="12" t="str">
        <f>IF(Table2[[#This Row],[Period]]&lt;=$B$6,Table2[[#This Row],[Total Payment]]-Table2[[#This Row],[Interest Payment]],"")</f>
        <v/>
      </c>
      <c r="H1389" s="12" t="str">
        <f>IF(Table2[[#This Row],[Period]]&lt;=$B$6,$B$8,"")</f>
        <v/>
      </c>
      <c r="I1389" s="12" t="str">
        <f>IF(Table2[[#This Row],[Period]]&lt;=$B$6,Table2[[#This Row],[Beginning Balance]]-Table2[[#This Row],[Principal Payment]],"")</f>
        <v/>
      </c>
    </row>
    <row r="1390" spans="4:9" x14ac:dyDescent="0.3">
      <c r="D1390" s="11" t="str">
        <f t="shared" si="21"/>
        <v/>
      </c>
      <c r="E1390" s="12" t="str">
        <f>IF(Table2[[#This Row],[Period]]&lt;=$B$6,IF(Table2[[#This Row],[Period]]=1,$B$4,I1389),"")</f>
        <v/>
      </c>
      <c r="F1390" s="12" t="str">
        <f>IF(Table2[[#This Row],[Period]]&lt;=$B$6,Table2[[#This Row],[Beginning Balance]]*$B$7,"")</f>
        <v/>
      </c>
      <c r="G1390" s="12" t="str">
        <f>IF(Table2[[#This Row],[Period]]&lt;=$B$6,Table2[[#This Row],[Total Payment]]-Table2[[#This Row],[Interest Payment]],"")</f>
        <v/>
      </c>
      <c r="H1390" s="12" t="str">
        <f>IF(Table2[[#This Row],[Period]]&lt;=$B$6,$B$8,"")</f>
        <v/>
      </c>
      <c r="I1390" s="12" t="str">
        <f>IF(Table2[[#This Row],[Period]]&lt;=$B$6,Table2[[#This Row],[Beginning Balance]]-Table2[[#This Row],[Principal Payment]],"")</f>
        <v/>
      </c>
    </row>
    <row r="1391" spans="4:9" x14ac:dyDescent="0.3">
      <c r="D1391" s="11" t="str">
        <f t="shared" si="21"/>
        <v/>
      </c>
      <c r="E1391" s="12" t="str">
        <f>IF(Table2[[#This Row],[Period]]&lt;=$B$6,IF(Table2[[#This Row],[Period]]=1,$B$4,I1390),"")</f>
        <v/>
      </c>
      <c r="F1391" s="12" t="str">
        <f>IF(Table2[[#This Row],[Period]]&lt;=$B$6,Table2[[#This Row],[Beginning Balance]]*$B$7,"")</f>
        <v/>
      </c>
      <c r="G1391" s="12" t="str">
        <f>IF(Table2[[#This Row],[Period]]&lt;=$B$6,Table2[[#This Row],[Total Payment]]-Table2[[#This Row],[Interest Payment]],"")</f>
        <v/>
      </c>
      <c r="H1391" s="12" t="str">
        <f>IF(Table2[[#This Row],[Period]]&lt;=$B$6,$B$8,"")</f>
        <v/>
      </c>
      <c r="I1391" s="12" t="str">
        <f>IF(Table2[[#This Row],[Period]]&lt;=$B$6,Table2[[#This Row],[Beginning Balance]]-Table2[[#This Row],[Principal Payment]],"")</f>
        <v/>
      </c>
    </row>
    <row r="1392" spans="4:9" x14ac:dyDescent="0.3">
      <c r="D1392" s="11" t="str">
        <f t="shared" si="21"/>
        <v/>
      </c>
      <c r="E1392" s="12" t="str">
        <f>IF(Table2[[#This Row],[Period]]&lt;=$B$6,IF(Table2[[#This Row],[Period]]=1,$B$4,I1391),"")</f>
        <v/>
      </c>
      <c r="F1392" s="12" t="str">
        <f>IF(Table2[[#This Row],[Period]]&lt;=$B$6,Table2[[#This Row],[Beginning Balance]]*$B$7,"")</f>
        <v/>
      </c>
      <c r="G1392" s="12" t="str">
        <f>IF(Table2[[#This Row],[Period]]&lt;=$B$6,Table2[[#This Row],[Total Payment]]-Table2[[#This Row],[Interest Payment]],"")</f>
        <v/>
      </c>
      <c r="H1392" s="12" t="str">
        <f>IF(Table2[[#This Row],[Period]]&lt;=$B$6,$B$8,"")</f>
        <v/>
      </c>
      <c r="I1392" s="12" t="str">
        <f>IF(Table2[[#This Row],[Period]]&lt;=$B$6,Table2[[#This Row],[Beginning Balance]]-Table2[[#This Row],[Principal Payment]],"")</f>
        <v/>
      </c>
    </row>
    <row r="1393" spans="4:9" x14ac:dyDescent="0.3">
      <c r="D1393" s="11" t="str">
        <f t="shared" si="21"/>
        <v/>
      </c>
      <c r="E1393" s="12" t="str">
        <f>IF(Table2[[#This Row],[Period]]&lt;=$B$6,IF(Table2[[#This Row],[Period]]=1,$B$4,I1392),"")</f>
        <v/>
      </c>
      <c r="F1393" s="12" t="str">
        <f>IF(Table2[[#This Row],[Period]]&lt;=$B$6,Table2[[#This Row],[Beginning Balance]]*$B$7,"")</f>
        <v/>
      </c>
      <c r="G1393" s="12" t="str">
        <f>IF(Table2[[#This Row],[Period]]&lt;=$B$6,Table2[[#This Row],[Total Payment]]-Table2[[#This Row],[Interest Payment]],"")</f>
        <v/>
      </c>
      <c r="H1393" s="12" t="str">
        <f>IF(Table2[[#This Row],[Period]]&lt;=$B$6,$B$8,"")</f>
        <v/>
      </c>
      <c r="I1393" s="12" t="str">
        <f>IF(Table2[[#This Row],[Period]]&lt;=$B$6,Table2[[#This Row],[Beginning Balance]]-Table2[[#This Row],[Principal Payment]],"")</f>
        <v/>
      </c>
    </row>
    <row r="1394" spans="4:9" x14ac:dyDescent="0.3">
      <c r="D1394" s="11" t="str">
        <f t="shared" si="21"/>
        <v/>
      </c>
      <c r="E1394" s="12" t="str">
        <f>IF(Table2[[#This Row],[Period]]&lt;=$B$6,IF(Table2[[#This Row],[Period]]=1,$B$4,I1393),"")</f>
        <v/>
      </c>
      <c r="F1394" s="12" t="str">
        <f>IF(Table2[[#This Row],[Period]]&lt;=$B$6,Table2[[#This Row],[Beginning Balance]]*$B$7,"")</f>
        <v/>
      </c>
      <c r="G1394" s="12" t="str">
        <f>IF(Table2[[#This Row],[Period]]&lt;=$B$6,Table2[[#This Row],[Total Payment]]-Table2[[#This Row],[Interest Payment]],"")</f>
        <v/>
      </c>
      <c r="H1394" s="12" t="str">
        <f>IF(Table2[[#This Row],[Period]]&lt;=$B$6,$B$8,"")</f>
        <v/>
      </c>
      <c r="I1394" s="12" t="str">
        <f>IF(Table2[[#This Row],[Period]]&lt;=$B$6,Table2[[#This Row],[Beginning Balance]]-Table2[[#This Row],[Principal Payment]],"")</f>
        <v/>
      </c>
    </row>
    <row r="1395" spans="4:9" x14ac:dyDescent="0.3">
      <c r="D1395" s="11" t="str">
        <f t="shared" si="21"/>
        <v/>
      </c>
      <c r="E1395" s="12" t="str">
        <f>IF(Table2[[#This Row],[Period]]&lt;=$B$6,IF(Table2[[#This Row],[Period]]=1,$B$4,I1394),"")</f>
        <v/>
      </c>
      <c r="F1395" s="12" t="str">
        <f>IF(Table2[[#This Row],[Period]]&lt;=$B$6,Table2[[#This Row],[Beginning Balance]]*$B$7,"")</f>
        <v/>
      </c>
      <c r="G1395" s="12" t="str">
        <f>IF(Table2[[#This Row],[Period]]&lt;=$B$6,Table2[[#This Row],[Total Payment]]-Table2[[#This Row],[Interest Payment]],"")</f>
        <v/>
      </c>
      <c r="H1395" s="12" t="str">
        <f>IF(Table2[[#This Row],[Period]]&lt;=$B$6,$B$8,"")</f>
        <v/>
      </c>
      <c r="I1395" s="12" t="str">
        <f>IF(Table2[[#This Row],[Period]]&lt;=$B$6,Table2[[#This Row],[Beginning Balance]]-Table2[[#This Row],[Principal Payment]],"")</f>
        <v/>
      </c>
    </row>
    <row r="1396" spans="4:9" x14ac:dyDescent="0.3">
      <c r="D1396" s="11" t="str">
        <f t="shared" si="21"/>
        <v/>
      </c>
      <c r="E1396" s="12" t="str">
        <f>IF(Table2[[#This Row],[Period]]&lt;=$B$6,IF(Table2[[#This Row],[Period]]=1,$B$4,I1395),"")</f>
        <v/>
      </c>
      <c r="F1396" s="12" t="str">
        <f>IF(Table2[[#This Row],[Period]]&lt;=$B$6,Table2[[#This Row],[Beginning Balance]]*$B$7,"")</f>
        <v/>
      </c>
      <c r="G1396" s="12" t="str">
        <f>IF(Table2[[#This Row],[Period]]&lt;=$B$6,Table2[[#This Row],[Total Payment]]-Table2[[#This Row],[Interest Payment]],"")</f>
        <v/>
      </c>
      <c r="H1396" s="12" t="str">
        <f>IF(Table2[[#This Row],[Period]]&lt;=$B$6,$B$8,"")</f>
        <v/>
      </c>
      <c r="I1396" s="12" t="str">
        <f>IF(Table2[[#This Row],[Period]]&lt;=$B$6,Table2[[#This Row],[Beginning Balance]]-Table2[[#This Row],[Principal Payment]],"")</f>
        <v/>
      </c>
    </row>
    <row r="1397" spans="4:9" x14ac:dyDescent="0.3">
      <c r="D1397" s="11" t="str">
        <f t="shared" si="21"/>
        <v/>
      </c>
      <c r="E1397" s="12" t="str">
        <f>IF(Table2[[#This Row],[Period]]&lt;=$B$6,IF(Table2[[#This Row],[Period]]=1,$B$4,I1396),"")</f>
        <v/>
      </c>
      <c r="F1397" s="12" t="str">
        <f>IF(Table2[[#This Row],[Period]]&lt;=$B$6,Table2[[#This Row],[Beginning Balance]]*$B$7,"")</f>
        <v/>
      </c>
      <c r="G1397" s="12" t="str">
        <f>IF(Table2[[#This Row],[Period]]&lt;=$B$6,Table2[[#This Row],[Total Payment]]-Table2[[#This Row],[Interest Payment]],"")</f>
        <v/>
      </c>
      <c r="H1397" s="12" t="str">
        <f>IF(Table2[[#This Row],[Period]]&lt;=$B$6,$B$8,"")</f>
        <v/>
      </c>
      <c r="I1397" s="12" t="str">
        <f>IF(Table2[[#This Row],[Period]]&lt;=$B$6,Table2[[#This Row],[Beginning Balance]]-Table2[[#This Row],[Principal Payment]],"")</f>
        <v/>
      </c>
    </row>
    <row r="1398" spans="4:9" x14ac:dyDescent="0.3">
      <c r="D1398" s="11" t="str">
        <f t="shared" si="21"/>
        <v/>
      </c>
      <c r="E1398" s="12" t="str">
        <f>IF(Table2[[#This Row],[Period]]&lt;=$B$6,IF(Table2[[#This Row],[Period]]=1,$B$4,I1397),"")</f>
        <v/>
      </c>
      <c r="F1398" s="12" t="str">
        <f>IF(Table2[[#This Row],[Period]]&lt;=$B$6,Table2[[#This Row],[Beginning Balance]]*$B$7,"")</f>
        <v/>
      </c>
      <c r="G1398" s="12" t="str">
        <f>IF(Table2[[#This Row],[Period]]&lt;=$B$6,Table2[[#This Row],[Total Payment]]-Table2[[#This Row],[Interest Payment]],"")</f>
        <v/>
      </c>
      <c r="H1398" s="12" t="str">
        <f>IF(Table2[[#This Row],[Period]]&lt;=$B$6,$B$8,"")</f>
        <v/>
      </c>
      <c r="I1398" s="12" t="str">
        <f>IF(Table2[[#This Row],[Period]]&lt;=$B$6,Table2[[#This Row],[Beginning Balance]]-Table2[[#This Row],[Principal Payment]],"")</f>
        <v/>
      </c>
    </row>
    <row r="1399" spans="4:9" x14ac:dyDescent="0.3">
      <c r="D1399" s="11" t="str">
        <f t="shared" si="21"/>
        <v/>
      </c>
      <c r="E1399" s="12" t="str">
        <f>IF(Table2[[#This Row],[Period]]&lt;=$B$6,IF(Table2[[#This Row],[Period]]=1,$B$4,I1398),"")</f>
        <v/>
      </c>
      <c r="F1399" s="12" t="str">
        <f>IF(Table2[[#This Row],[Period]]&lt;=$B$6,Table2[[#This Row],[Beginning Balance]]*$B$7,"")</f>
        <v/>
      </c>
      <c r="G1399" s="12" t="str">
        <f>IF(Table2[[#This Row],[Period]]&lt;=$B$6,Table2[[#This Row],[Total Payment]]-Table2[[#This Row],[Interest Payment]],"")</f>
        <v/>
      </c>
      <c r="H1399" s="12" t="str">
        <f>IF(Table2[[#This Row],[Period]]&lt;=$B$6,$B$8,"")</f>
        <v/>
      </c>
      <c r="I1399" s="12" t="str">
        <f>IF(Table2[[#This Row],[Period]]&lt;=$B$6,Table2[[#This Row],[Beginning Balance]]-Table2[[#This Row],[Principal Payment]],"")</f>
        <v/>
      </c>
    </row>
    <row r="1400" spans="4:9" x14ac:dyDescent="0.3">
      <c r="D1400" s="11" t="str">
        <f t="shared" si="21"/>
        <v/>
      </c>
      <c r="E1400" s="12" t="str">
        <f>IF(Table2[[#This Row],[Period]]&lt;=$B$6,IF(Table2[[#This Row],[Period]]=1,$B$4,I1399),"")</f>
        <v/>
      </c>
      <c r="F1400" s="12" t="str">
        <f>IF(Table2[[#This Row],[Period]]&lt;=$B$6,Table2[[#This Row],[Beginning Balance]]*$B$7,"")</f>
        <v/>
      </c>
      <c r="G1400" s="12" t="str">
        <f>IF(Table2[[#This Row],[Period]]&lt;=$B$6,Table2[[#This Row],[Total Payment]]-Table2[[#This Row],[Interest Payment]],"")</f>
        <v/>
      </c>
      <c r="H1400" s="12" t="str">
        <f>IF(Table2[[#This Row],[Period]]&lt;=$B$6,$B$8,"")</f>
        <v/>
      </c>
      <c r="I1400" s="12" t="str">
        <f>IF(Table2[[#This Row],[Period]]&lt;=$B$6,Table2[[#This Row],[Beginning Balance]]-Table2[[#This Row],[Principal Payment]],"")</f>
        <v/>
      </c>
    </row>
    <row r="1401" spans="4:9" x14ac:dyDescent="0.3">
      <c r="D1401" s="11" t="str">
        <f t="shared" si="21"/>
        <v/>
      </c>
      <c r="E1401" s="12" t="str">
        <f>IF(Table2[[#This Row],[Period]]&lt;=$B$6,IF(Table2[[#This Row],[Period]]=1,$B$4,I1400),"")</f>
        <v/>
      </c>
      <c r="F1401" s="12" t="str">
        <f>IF(Table2[[#This Row],[Period]]&lt;=$B$6,Table2[[#This Row],[Beginning Balance]]*$B$7,"")</f>
        <v/>
      </c>
      <c r="G1401" s="12" t="str">
        <f>IF(Table2[[#This Row],[Period]]&lt;=$B$6,Table2[[#This Row],[Total Payment]]-Table2[[#This Row],[Interest Payment]],"")</f>
        <v/>
      </c>
      <c r="H1401" s="12" t="str">
        <f>IF(Table2[[#This Row],[Period]]&lt;=$B$6,$B$8,"")</f>
        <v/>
      </c>
      <c r="I1401" s="12" t="str">
        <f>IF(Table2[[#This Row],[Period]]&lt;=$B$6,Table2[[#This Row],[Beginning Balance]]-Table2[[#This Row],[Principal Payment]],"")</f>
        <v/>
      </c>
    </row>
    <row r="1402" spans="4:9" x14ac:dyDescent="0.3">
      <c r="D1402" s="11" t="str">
        <f t="shared" si="21"/>
        <v/>
      </c>
      <c r="E1402" s="12" t="str">
        <f>IF(Table2[[#This Row],[Period]]&lt;=$B$6,IF(Table2[[#This Row],[Period]]=1,$B$4,I1401),"")</f>
        <v/>
      </c>
      <c r="F1402" s="12" t="str">
        <f>IF(Table2[[#This Row],[Period]]&lt;=$B$6,Table2[[#This Row],[Beginning Balance]]*$B$7,"")</f>
        <v/>
      </c>
      <c r="G1402" s="12" t="str">
        <f>IF(Table2[[#This Row],[Period]]&lt;=$B$6,Table2[[#This Row],[Total Payment]]-Table2[[#This Row],[Interest Payment]],"")</f>
        <v/>
      </c>
      <c r="H1402" s="12" t="str">
        <f>IF(Table2[[#This Row],[Period]]&lt;=$B$6,$B$8,"")</f>
        <v/>
      </c>
      <c r="I1402" s="12" t="str">
        <f>IF(Table2[[#This Row],[Period]]&lt;=$B$6,Table2[[#This Row],[Beginning Balance]]-Table2[[#This Row],[Principal Payment]],"")</f>
        <v/>
      </c>
    </row>
    <row r="1403" spans="4:9" x14ac:dyDescent="0.3">
      <c r="D1403" s="11" t="str">
        <f t="shared" si="21"/>
        <v/>
      </c>
      <c r="E1403" s="12" t="str">
        <f>IF(Table2[[#This Row],[Period]]&lt;=$B$6,IF(Table2[[#This Row],[Period]]=1,$B$4,I1402),"")</f>
        <v/>
      </c>
      <c r="F1403" s="12" t="str">
        <f>IF(Table2[[#This Row],[Period]]&lt;=$B$6,Table2[[#This Row],[Beginning Balance]]*$B$7,"")</f>
        <v/>
      </c>
      <c r="G1403" s="12" t="str">
        <f>IF(Table2[[#This Row],[Period]]&lt;=$B$6,Table2[[#This Row],[Total Payment]]-Table2[[#This Row],[Interest Payment]],"")</f>
        <v/>
      </c>
      <c r="H1403" s="12" t="str">
        <f>IF(Table2[[#This Row],[Period]]&lt;=$B$6,$B$8,"")</f>
        <v/>
      </c>
      <c r="I1403" s="12" t="str">
        <f>IF(Table2[[#This Row],[Period]]&lt;=$B$6,Table2[[#This Row],[Beginning Balance]]-Table2[[#This Row],[Principal Payment]],"")</f>
        <v/>
      </c>
    </row>
    <row r="1404" spans="4:9" x14ac:dyDescent="0.3">
      <c r="D1404" s="11" t="str">
        <f t="shared" si="21"/>
        <v/>
      </c>
      <c r="E1404" s="12" t="str">
        <f>IF(Table2[[#This Row],[Period]]&lt;=$B$6,IF(Table2[[#This Row],[Period]]=1,$B$4,I1403),"")</f>
        <v/>
      </c>
      <c r="F1404" s="12" t="str">
        <f>IF(Table2[[#This Row],[Period]]&lt;=$B$6,Table2[[#This Row],[Beginning Balance]]*$B$7,"")</f>
        <v/>
      </c>
      <c r="G1404" s="12" t="str">
        <f>IF(Table2[[#This Row],[Period]]&lt;=$B$6,Table2[[#This Row],[Total Payment]]-Table2[[#This Row],[Interest Payment]],"")</f>
        <v/>
      </c>
      <c r="H1404" s="12" t="str">
        <f>IF(Table2[[#This Row],[Period]]&lt;=$B$6,$B$8,"")</f>
        <v/>
      </c>
      <c r="I1404" s="12" t="str">
        <f>IF(Table2[[#This Row],[Period]]&lt;=$B$6,Table2[[#This Row],[Beginning Balance]]-Table2[[#This Row],[Principal Payment]],"")</f>
        <v/>
      </c>
    </row>
    <row r="1405" spans="4:9" x14ac:dyDescent="0.3">
      <c r="D1405" s="11" t="str">
        <f t="shared" si="21"/>
        <v/>
      </c>
      <c r="E1405" s="12" t="str">
        <f>IF(Table2[[#This Row],[Period]]&lt;=$B$6,IF(Table2[[#This Row],[Period]]=1,$B$4,I1404),"")</f>
        <v/>
      </c>
      <c r="F1405" s="12" t="str">
        <f>IF(Table2[[#This Row],[Period]]&lt;=$B$6,Table2[[#This Row],[Beginning Balance]]*$B$7,"")</f>
        <v/>
      </c>
      <c r="G1405" s="12" t="str">
        <f>IF(Table2[[#This Row],[Period]]&lt;=$B$6,Table2[[#This Row],[Total Payment]]-Table2[[#This Row],[Interest Payment]],"")</f>
        <v/>
      </c>
      <c r="H1405" s="12" t="str">
        <f>IF(Table2[[#This Row],[Period]]&lt;=$B$6,$B$8,"")</f>
        <v/>
      </c>
      <c r="I1405" s="12" t="str">
        <f>IF(Table2[[#This Row],[Period]]&lt;=$B$6,Table2[[#This Row],[Beginning Balance]]-Table2[[#This Row],[Principal Payment]],"")</f>
        <v/>
      </c>
    </row>
    <row r="1406" spans="4:9" x14ac:dyDescent="0.3">
      <c r="D1406" s="11" t="str">
        <f t="shared" si="21"/>
        <v/>
      </c>
      <c r="E1406" s="12" t="str">
        <f>IF(Table2[[#This Row],[Period]]&lt;=$B$6,IF(Table2[[#This Row],[Period]]=1,$B$4,I1405),"")</f>
        <v/>
      </c>
      <c r="F1406" s="12" t="str">
        <f>IF(Table2[[#This Row],[Period]]&lt;=$B$6,Table2[[#This Row],[Beginning Balance]]*$B$7,"")</f>
        <v/>
      </c>
      <c r="G1406" s="12" t="str">
        <f>IF(Table2[[#This Row],[Period]]&lt;=$B$6,Table2[[#This Row],[Total Payment]]-Table2[[#This Row],[Interest Payment]],"")</f>
        <v/>
      </c>
      <c r="H1406" s="12" t="str">
        <f>IF(Table2[[#This Row],[Period]]&lt;=$B$6,$B$8,"")</f>
        <v/>
      </c>
      <c r="I1406" s="12" t="str">
        <f>IF(Table2[[#This Row],[Period]]&lt;=$B$6,Table2[[#This Row],[Beginning Balance]]-Table2[[#This Row],[Principal Payment]],"")</f>
        <v/>
      </c>
    </row>
    <row r="1407" spans="4:9" x14ac:dyDescent="0.3">
      <c r="D1407" s="11" t="str">
        <f t="shared" si="21"/>
        <v/>
      </c>
      <c r="E1407" s="12" t="str">
        <f>IF(Table2[[#This Row],[Period]]&lt;=$B$6,IF(Table2[[#This Row],[Period]]=1,$B$4,I1406),"")</f>
        <v/>
      </c>
      <c r="F1407" s="12" t="str">
        <f>IF(Table2[[#This Row],[Period]]&lt;=$B$6,Table2[[#This Row],[Beginning Balance]]*$B$7,"")</f>
        <v/>
      </c>
      <c r="G1407" s="12" t="str">
        <f>IF(Table2[[#This Row],[Period]]&lt;=$B$6,Table2[[#This Row],[Total Payment]]-Table2[[#This Row],[Interest Payment]],"")</f>
        <v/>
      </c>
      <c r="H1407" s="12" t="str">
        <f>IF(Table2[[#This Row],[Period]]&lt;=$B$6,$B$8,"")</f>
        <v/>
      </c>
      <c r="I1407" s="12" t="str">
        <f>IF(Table2[[#This Row],[Period]]&lt;=$B$6,Table2[[#This Row],[Beginning Balance]]-Table2[[#This Row],[Principal Payment]],"")</f>
        <v/>
      </c>
    </row>
    <row r="1408" spans="4:9" x14ac:dyDescent="0.3">
      <c r="D1408" s="11" t="str">
        <f t="shared" si="21"/>
        <v/>
      </c>
      <c r="E1408" s="12" t="str">
        <f>IF(Table2[[#This Row],[Period]]&lt;=$B$6,IF(Table2[[#This Row],[Period]]=1,$B$4,I1407),"")</f>
        <v/>
      </c>
      <c r="F1408" s="12" t="str">
        <f>IF(Table2[[#This Row],[Period]]&lt;=$B$6,Table2[[#This Row],[Beginning Balance]]*$B$7,"")</f>
        <v/>
      </c>
      <c r="G1408" s="12" t="str">
        <f>IF(Table2[[#This Row],[Period]]&lt;=$B$6,Table2[[#This Row],[Total Payment]]-Table2[[#This Row],[Interest Payment]],"")</f>
        <v/>
      </c>
      <c r="H1408" s="12" t="str">
        <f>IF(Table2[[#This Row],[Period]]&lt;=$B$6,$B$8,"")</f>
        <v/>
      </c>
      <c r="I1408" s="12" t="str">
        <f>IF(Table2[[#This Row],[Period]]&lt;=$B$6,Table2[[#This Row],[Beginning Balance]]-Table2[[#This Row],[Principal Payment]],"")</f>
        <v/>
      </c>
    </row>
    <row r="1409" spans="4:9" x14ac:dyDescent="0.3">
      <c r="D1409" s="11" t="str">
        <f t="shared" si="21"/>
        <v/>
      </c>
      <c r="E1409" s="12" t="str">
        <f>IF(Table2[[#This Row],[Period]]&lt;=$B$6,IF(Table2[[#This Row],[Period]]=1,$B$4,I1408),"")</f>
        <v/>
      </c>
      <c r="F1409" s="12" t="str">
        <f>IF(Table2[[#This Row],[Period]]&lt;=$B$6,Table2[[#This Row],[Beginning Balance]]*$B$7,"")</f>
        <v/>
      </c>
      <c r="G1409" s="12" t="str">
        <f>IF(Table2[[#This Row],[Period]]&lt;=$B$6,Table2[[#This Row],[Total Payment]]-Table2[[#This Row],[Interest Payment]],"")</f>
        <v/>
      </c>
      <c r="H1409" s="12" t="str">
        <f>IF(Table2[[#This Row],[Period]]&lt;=$B$6,$B$8,"")</f>
        <v/>
      </c>
      <c r="I1409" s="12" t="str">
        <f>IF(Table2[[#This Row],[Period]]&lt;=$B$6,Table2[[#This Row],[Beginning Balance]]-Table2[[#This Row],[Principal Payment]],"")</f>
        <v/>
      </c>
    </row>
    <row r="1410" spans="4:9" x14ac:dyDescent="0.3">
      <c r="D1410" s="11" t="str">
        <f t="shared" ref="D1410:D1473" si="22">IF(ROW(D1410)-1 &lt;=$B$6,ROW(D1410)-1,"")</f>
        <v/>
      </c>
      <c r="E1410" s="12" t="str">
        <f>IF(Table2[[#This Row],[Period]]&lt;=$B$6,IF(Table2[[#This Row],[Period]]=1,$B$4,I1409),"")</f>
        <v/>
      </c>
      <c r="F1410" s="12" t="str">
        <f>IF(Table2[[#This Row],[Period]]&lt;=$B$6,Table2[[#This Row],[Beginning Balance]]*$B$7,"")</f>
        <v/>
      </c>
      <c r="G1410" s="12" t="str">
        <f>IF(Table2[[#This Row],[Period]]&lt;=$B$6,Table2[[#This Row],[Total Payment]]-Table2[[#This Row],[Interest Payment]],"")</f>
        <v/>
      </c>
      <c r="H1410" s="12" t="str">
        <f>IF(Table2[[#This Row],[Period]]&lt;=$B$6,$B$8,"")</f>
        <v/>
      </c>
      <c r="I1410" s="12" t="str">
        <f>IF(Table2[[#This Row],[Period]]&lt;=$B$6,Table2[[#This Row],[Beginning Balance]]-Table2[[#This Row],[Principal Payment]],"")</f>
        <v/>
      </c>
    </row>
    <row r="1411" spans="4:9" x14ac:dyDescent="0.3">
      <c r="D1411" s="11" t="str">
        <f t="shared" si="22"/>
        <v/>
      </c>
      <c r="E1411" s="12" t="str">
        <f>IF(Table2[[#This Row],[Period]]&lt;=$B$6,IF(Table2[[#This Row],[Period]]=1,$B$4,I1410),"")</f>
        <v/>
      </c>
      <c r="F1411" s="12" t="str">
        <f>IF(Table2[[#This Row],[Period]]&lt;=$B$6,Table2[[#This Row],[Beginning Balance]]*$B$7,"")</f>
        <v/>
      </c>
      <c r="G1411" s="12" t="str">
        <f>IF(Table2[[#This Row],[Period]]&lt;=$B$6,Table2[[#This Row],[Total Payment]]-Table2[[#This Row],[Interest Payment]],"")</f>
        <v/>
      </c>
      <c r="H1411" s="12" t="str">
        <f>IF(Table2[[#This Row],[Period]]&lt;=$B$6,$B$8,"")</f>
        <v/>
      </c>
      <c r="I1411" s="12" t="str">
        <f>IF(Table2[[#This Row],[Period]]&lt;=$B$6,Table2[[#This Row],[Beginning Balance]]-Table2[[#This Row],[Principal Payment]],"")</f>
        <v/>
      </c>
    </row>
    <row r="1412" spans="4:9" x14ac:dyDescent="0.3">
      <c r="D1412" s="11" t="str">
        <f t="shared" si="22"/>
        <v/>
      </c>
      <c r="E1412" s="12" t="str">
        <f>IF(Table2[[#This Row],[Period]]&lt;=$B$6,IF(Table2[[#This Row],[Period]]=1,$B$4,I1411),"")</f>
        <v/>
      </c>
      <c r="F1412" s="12" t="str">
        <f>IF(Table2[[#This Row],[Period]]&lt;=$B$6,Table2[[#This Row],[Beginning Balance]]*$B$7,"")</f>
        <v/>
      </c>
      <c r="G1412" s="12" t="str">
        <f>IF(Table2[[#This Row],[Period]]&lt;=$B$6,Table2[[#This Row],[Total Payment]]-Table2[[#This Row],[Interest Payment]],"")</f>
        <v/>
      </c>
      <c r="H1412" s="12" t="str">
        <f>IF(Table2[[#This Row],[Period]]&lt;=$B$6,$B$8,"")</f>
        <v/>
      </c>
      <c r="I1412" s="12" t="str">
        <f>IF(Table2[[#This Row],[Period]]&lt;=$B$6,Table2[[#This Row],[Beginning Balance]]-Table2[[#This Row],[Principal Payment]],"")</f>
        <v/>
      </c>
    </row>
    <row r="1413" spans="4:9" x14ac:dyDescent="0.3">
      <c r="D1413" s="11" t="str">
        <f t="shared" si="22"/>
        <v/>
      </c>
      <c r="E1413" s="12" t="str">
        <f>IF(Table2[[#This Row],[Period]]&lt;=$B$6,IF(Table2[[#This Row],[Period]]=1,$B$4,I1412),"")</f>
        <v/>
      </c>
      <c r="F1413" s="12" t="str">
        <f>IF(Table2[[#This Row],[Period]]&lt;=$B$6,Table2[[#This Row],[Beginning Balance]]*$B$7,"")</f>
        <v/>
      </c>
      <c r="G1413" s="12" t="str">
        <f>IF(Table2[[#This Row],[Period]]&lt;=$B$6,Table2[[#This Row],[Total Payment]]-Table2[[#This Row],[Interest Payment]],"")</f>
        <v/>
      </c>
      <c r="H1413" s="12" t="str">
        <f>IF(Table2[[#This Row],[Period]]&lt;=$B$6,$B$8,"")</f>
        <v/>
      </c>
      <c r="I1413" s="12" t="str">
        <f>IF(Table2[[#This Row],[Period]]&lt;=$B$6,Table2[[#This Row],[Beginning Balance]]-Table2[[#This Row],[Principal Payment]],"")</f>
        <v/>
      </c>
    </row>
    <row r="1414" spans="4:9" x14ac:dyDescent="0.3">
      <c r="D1414" s="11" t="str">
        <f t="shared" si="22"/>
        <v/>
      </c>
      <c r="E1414" s="12" t="str">
        <f>IF(Table2[[#This Row],[Period]]&lt;=$B$6,IF(Table2[[#This Row],[Period]]=1,$B$4,I1413),"")</f>
        <v/>
      </c>
      <c r="F1414" s="12" t="str">
        <f>IF(Table2[[#This Row],[Period]]&lt;=$B$6,Table2[[#This Row],[Beginning Balance]]*$B$7,"")</f>
        <v/>
      </c>
      <c r="G1414" s="12" t="str">
        <f>IF(Table2[[#This Row],[Period]]&lt;=$B$6,Table2[[#This Row],[Total Payment]]-Table2[[#This Row],[Interest Payment]],"")</f>
        <v/>
      </c>
      <c r="H1414" s="12" t="str">
        <f>IF(Table2[[#This Row],[Period]]&lt;=$B$6,$B$8,"")</f>
        <v/>
      </c>
      <c r="I1414" s="12" t="str">
        <f>IF(Table2[[#This Row],[Period]]&lt;=$B$6,Table2[[#This Row],[Beginning Balance]]-Table2[[#This Row],[Principal Payment]],"")</f>
        <v/>
      </c>
    </row>
    <row r="1415" spans="4:9" x14ac:dyDescent="0.3">
      <c r="D1415" s="11" t="str">
        <f t="shared" si="22"/>
        <v/>
      </c>
      <c r="E1415" s="12" t="str">
        <f>IF(Table2[[#This Row],[Period]]&lt;=$B$6,IF(Table2[[#This Row],[Period]]=1,$B$4,I1414),"")</f>
        <v/>
      </c>
      <c r="F1415" s="12" t="str">
        <f>IF(Table2[[#This Row],[Period]]&lt;=$B$6,Table2[[#This Row],[Beginning Balance]]*$B$7,"")</f>
        <v/>
      </c>
      <c r="G1415" s="12" t="str">
        <f>IF(Table2[[#This Row],[Period]]&lt;=$B$6,Table2[[#This Row],[Total Payment]]-Table2[[#This Row],[Interest Payment]],"")</f>
        <v/>
      </c>
      <c r="H1415" s="12" t="str">
        <f>IF(Table2[[#This Row],[Period]]&lt;=$B$6,$B$8,"")</f>
        <v/>
      </c>
      <c r="I1415" s="12" t="str">
        <f>IF(Table2[[#This Row],[Period]]&lt;=$B$6,Table2[[#This Row],[Beginning Balance]]-Table2[[#This Row],[Principal Payment]],"")</f>
        <v/>
      </c>
    </row>
    <row r="1416" spans="4:9" x14ac:dyDescent="0.3">
      <c r="D1416" s="11" t="str">
        <f t="shared" si="22"/>
        <v/>
      </c>
      <c r="E1416" s="12" t="str">
        <f>IF(Table2[[#This Row],[Period]]&lt;=$B$6,IF(Table2[[#This Row],[Period]]=1,$B$4,I1415),"")</f>
        <v/>
      </c>
      <c r="F1416" s="12" t="str">
        <f>IF(Table2[[#This Row],[Period]]&lt;=$B$6,Table2[[#This Row],[Beginning Balance]]*$B$7,"")</f>
        <v/>
      </c>
      <c r="G1416" s="12" t="str">
        <f>IF(Table2[[#This Row],[Period]]&lt;=$B$6,Table2[[#This Row],[Total Payment]]-Table2[[#This Row],[Interest Payment]],"")</f>
        <v/>
      </c>
      <c r="H1416" s="12" t="str">
        <f>IF(Table2[[#This Row],[Period]]&lt;=$B$6,$B$8,"")</f>
        <v/>
      </c>
      <c r="I1416" s="12" t="str">
        <f>IF(Table2[[#This Row],[Period]]&lt;=$B$6,Table2[[#This Row],[Beginning Balance]]-Table2[[#This Row],[Principal Payment]],"")</f>
        <v/>
      </c>
    </row>
    <row r="1417" spans="4:9" x14ac:dyDescent="0.3">
      <c r="D1417" s="11" t="str">
        <f t="shared" si="22"/>
        <v/>
      </c>
      <c r="E1417" s="12" t="str">
        <f>IF(Table2[[#This Row],[Period]]&lt;=$B$6,IF(Table2[[#This Row],[Period]]=1,$B$4,I1416),"")</f>
        <v/>
      </c>
      <c r="F1417" s="12" t="str">
        <f>IF(Table2[[#This Row],[Period]]&lt;=$B$6,Table2[[#This Row],[Beginning Balance]]*$B$7,"")</f>
        <v/>
      </c>
      <c r="G1417" s="12" t="str">
        <f>IF(Table2[[#This Row],[Period]]&lt;=$B$6,Table2[[#This Row],[Total Payment]]-Table2[[#This Row],[Interest Payment]],"")</f>
        <v/>
      </c>
      <c r="H1417" s="12" t="str">
        <f>IF(Table2[[#This Row],[Period]]&lt;=$B$6,$B$8,"")</f>
        <v/>
      </c>
      <c r="I1417" s="12" t="str">
        <f>IF(Table2[[#This Row],[Period]]&lt;=$B$6,Table2[[#This Row],[Beginning Balance]]-Table2[[#This Row],[Principal Payment]],"")</f>
        <v/>
      </c>
    </row>
    <row r="1418" spans="4:9" x14ac:dyDescent="0.3">
      <c r="D1418" s="11" t="str">
        <f t="shared" si="22"/>
        <v/>
      </c>
      <c r="E1418" s="12" t="str">
        <f>IF(Table2[[#This Row],[Period]]&lt;=$B$6,IF(Table2[[#This Row],[Period]]=1,$B$4,I1417),"")</f>
        <v/>
      </c>
      <c r="F1418" s="12" t="str">
        <f>IF(Table2[[#This Row],[Period]]&lt;=$B$6,Table2[[#This Row],[Beginning Balance]]*$B$7,"")</f>
        <v/>
      </c>
      <c r="G1418" s="12" t="str">
        <f>IF(Table2[[#This Row],[Period]]&lt;=$B$6,Table2[[#This Row],[Total Payment]]-Table2[[#This Row],[Interest Payment]],"")</f>
        <v/>
      </c>
      <c r="H1418" s="12" t="str">
        <f>IF(Table2[[#This Row],[Period]]&lt;=$B$6,$B$8,"")</f>
        <v/>
      </c>
      <c r="I1418" s="12" t="str">
        <f>IF(Table2[[#This Row],[Period]]&lt;=$B$6,Table2[[#This Row],[Beginning Balance]]-Table2[[#This Row],[Principal Payment]],"")</f>
        <v/>
      </c>
    </row>
    <row r="1419" spans="4:9" x14ac:dyDescent="0.3">
      <c r="D1419" s="11" t="str">
        <f t="shared" si="22"/>
        <v/>
      </c>
      <c r="E1419" s="12" t="str">
        <f>IF(Table2[[#This Row],[Period]]&lt;=$B$6,IF(Table2[[#This Row],[Period]]=1,$B$4,I1418),"")</f>
        <v/>
      </c>
      <c r="F1419" s="12" t="str">
        <f>IF(Table2[[#This Row],[Period]]&lt;=$B$6,Table2[[#This Row],[Beginning Balance]]*$B$7,"")</f>
        <v/>
      </c>
      <c r="G1419" s="12" t="str">
        <f>IF(Table2[[#This Row],[Period]]&lt;=$B$6,Table2[[#This Row],[Total Payment]]-Table2[[#This Row],[Interest Payment]],"")</f>
        <v/>
      </c>
      <c r="H1419" s="12" t="str">
        <f>IF(Table2[[#This Row],[Period]]&lt;=$B$6,$B$8,"")</f>
        <v/>
      </c>
      <c r="I1419" s="12" t="str">
        <f>IF(Table2[[#This Row],[Period]]&lt;=$B$6,Table2[[#This Row],[Beginning Balance]]-Table2[[#This Row],[Principal Payment]],"")</f>
        <v/>
      </c>
    </row>
    <row r="1420" spans="4:9" x14ac:dyDescent="0.3">
      <c r="D1420" s="11" t="str">
        <f t="shared" si="22"/>
        <v/>
      </c>
      <c r="E1420" s="12" t="str">
        <f>IF(Table2[[#This Row],[Period]]&lt;=$B$6,IF(Table2[[#This Row],[Period]]=1,$B$4,I1419),"")</f>
        <v/>
      </c>
      <c r="F1420" s="12" t="str">
        <f>IF(Table2[[#This Row],[Period]]&lt;=$B$6,Table2[[#This Row],[Beginning Balance]]*$B$7,"")</f>
        <v/>
      </c>
      <c r="G1420" s="12" t="str">
        <f>IF(Table2[[#This Row],[Period]]&lt;=$B$6,Table2[[#This Row],[Total Payment]]-Table2[[#This Row],[Interest Payment]],"")</f>
        <v/>
      </c>
      <c r="H1420" s="12" t="str">
        <f>IF(Table2[[#This Row],[Period]]&lt;=$B$6,$B$8,"")</f>
        <v/>
      </c>
      <c r="I1420" s="12" t="str">
        <f>IF(Table2[[#This Row],[Period]]&lt;=$B$6,Table2[[#This Row],[Beginning Balance]]-Table2[[#This Row],[Principal Payment]],"")</f>
        <v/>
      </c>
    </row>
    <row r="1421" spans="4:9" x14ac:dyDescent="0.3">
      <c r="D1421" s="11" t="str">
        <f t="shared" si="22"/>
        <v/>
      </c>
      <c r="E1421" s="12" t="str">
        <f>IF(Table2[[#This Row],[Period]]&lt;=$B$6,IF(Table2[[#This Row],[Period]]=1,$B$4,I1420),"")</f>
        <v/>
      </c>
      <c r="F1421" s="12" t="str">
        <f>IF(Table2[[#This Row],[Period]]&lt;=$B$6,Table2[[#This Row],[Beginning Balance]]*$B$7,"")</f>
        <v/>
      </c>
      <c r="G1421" s="12" t="str">
        <f>IF(Table2[[#This Row],[Period]]&lt;=$B$6,Table2[[#This Row],[Total Payment]]-Table2[[#This Row],[Interest Payment]],"")</f>
        <v/>
      </c>
      <c r="H1421" s="12" t="str">
        <f>IF(Table2[[#This Row],[Period]]&lt;=$B$6,$B$8,"")</f>
        <v/>
      </c>
      <c r="I1421" s="12" t="str">
        <f>IF(Table2[[#This Row],[Period]]&lt;=$B$6,Table2[[#This Row],[Beginning Balance]]-Table2[[#This Row],[Principal Payment]],"")</f>
        <v/>
      </c>
    </row>
    <row r="1422" spans="4:9" x14ac:dyDescent="0.3">
      <c r="D1422" s="11" t="str">
        <f t="shared" si="22"/>
        <v/>
      </c>
      <c r="E1422" s="12" t="str">
        <f>IF(Table2[[#This Row],[Period]]&lt;=$B$6,IF(Table2[[#This Row],[Period]]=1,$B$4,I1421),"")</f>
        <v/>
      </c>
      <c r="F1422" s="12" t="str">
        <f>IF(Table2[[#This Row],[Period]]&lt;=$B$6,Table2[[#This Row],[Beginning Balance]]*$B$7,"")</f>
        <v/>
      </c>
      <c r="G1422" s="12" t="str">
        <f>IF(Table2[[#This Row],[Period]]&lt;=$B$6,Table2[[#This Row],[Total Payment]]-Table2[[#This Row],[Interest Payment]],"")</f>
        <v/>
      </c>
      <c r="H1422" s="12" t="str">
        <f>IF(Table2[[#This Row],[Period]]&lt;=$B$6,$B$8,"")</f>
        <v/>
      </c>
      <c r="I1422" s="12" t="str">
        <f>IF(Table2[[#This Row],[Period]]&lt;=$B$6,Table2[[#This Row],[Beginning Balance]]-Table2[[#This Row],[Principal Payment]],"")</f>
        <v/>
      </c>
    </row>
    <row r="1423" spans="4:9" x14ac:dyDescent="0.3">
      <c r="D1423" s="11" t="str">
        <f t="shared" si="22"/>
        <v/>
      </c>
      <c r="E1423" s="12" t="str">
        <f>IF(Table2[[#This Row],[Period]]&lt;=$B$6,IF(Table2[[#This Row],[Period]]=1,$B$4,I1422),"")</f>
        <v/>
      </c>
      <c r="F1423" s="12" t="str">
        <f>IF(Table2[[#This Row],[Period]]&lt;=$B$6,Table2[[#This Row],[Beginning Balance]]*$B$7,"")</f>
        <v/>
      </c>
      <c r="G1423" s="12" t="str">
        <f>IF(Table2[[#This Row],[Period]]&lt;=$B$6,Table2[[#This Row],[Total Payment]]-Table2[[#This Row],[Interest Payment]],"")</f>
        <v/>
      </c>
      <c r="H1423" s="12" t="str">
        <f>IF(Table2[[#This Row],[Period]]&lt;=$B$6,$B$8,"")</f>
        <v/>
      </c>
      <c r="I1423" s="12" t="str">
        <f>IF(Table2[[#This Row],[Period]]&lt;=$B$6,Table2[[#This Row],[Beginning Balance]]-Table2[[#This Row],[Principal Payment]],"")</f>
        <v/>
      </c>
    </row>
    <row r="1424" spans="4:9" x14ac:dyDescent="0.3">
      <c r="D1424" s="11" t="str">
        <f t="shared" si="22"/>
        <v/>
      </c>
      <c r="E1424" s="12" t="str">
        <f>IF(Table2[[#This Row],[Period]]&lt;=$B$6,IF(Table2[[#This Row],[Period]]=1,$B$4,I1423),"")</f>
        <v/>
      </c>
      <c r="F1424" s="12" t="str">
        <f>IF(Table2[[#This Row],[Period]]&lt;=$B$6,Table2[[#This Row],[Beginning Balance]]*$B$7,"")</f>
        <v/>
      </c>
      <c r="G1424" s="12" t="str">
        <f>IF(Table2[[#This Row],[Period]]&lt;=$B$6,Table2[[#This Row],[Total Payment]]-Table2[[#This Row],[Interest Payment]],"")</f>
        <v/>
      </c>
      <c r="H1424" s="12" t="str">
        <f>IF(Table2[[#This Row],[Period]]&lt;=$B$6,$B$8,"")</f>
        <v/>
      </c>
      <c r="I1424" s="12" t="str">
        <f>IF(Table2[[#This Row],[Period]]&lt;=$B$6,Table2[[#This Row],[Beginning Balance]]-Table2[[#This Row],[Principal Payment]],"")</f>
        <v/>
      </c>
    </row>
    <row r="1425" spans="4:9" x14ac:dyDescent="0.3">
      <c r="D1425" s="11" t="str">
        <f t="shared" si="22"/>
        <v/>
      </c>
      <c r="E1425" s="12" t="str">
        <f>IF(Table2[[#This Row],[Period]]&lt;=$B$6,IF(Table2[[#This Row],[Period]]=1,$B$4,I1424),"")</f>
        <v/>
      </c>
      <c r="F1425" s="12" t="str">
        <f>IF(Table2[[#This Row],[Period]]&lt;=$B$6,Table2[[#This Row],[Beginning Balance]]*$B$7,"")</f>
        <v/>
      </c>
      <c r="G1425" s="12" t="str">
        <f>IF(Table2[[#This Row],[Period]]&lt;=$B$6,Table2[[#This Row],[Total Payment]]-Table2[[#This Row],[Interest Payment]],"")</f>
        <v/>
      </c>
      <c r="H1425" s="12" t="str">
        <f>IF(Table2[[#This Row],[Period]]&lt;=$B$6,$B$8,"")</f>
        <v/>
      </c>
      <c r="I1425" s="12" t="str">
        <f>IF(Table2[[#This Row],[Period]]&lt;=$B$6,Table2[[#This Row],[Beginning Balance]]-Table2[[#This Row],[Principal Payment]],"")</f>
        <v/>
      </c>
    </row>
    <row r="1426" spans="4:9" x14ac:dyDescent="0.3">
      <c r="D1426" s="11" t="str">
        <f t="shared" si="22"/>
        <v/>
      </c>
      <c r="E1426" s="12" t="str">
        <f>IF(Table2[[#This Row],[Period]]&lt;=$B$6,IF(Table2[[#This Row],[Period]]=1,$B$4,I1425),"")</f>
        <v/>
      </c>
      <c r="F1426" s="12" t="str">
        <f>IF(Table2[[#This Row],[Period]]&lt;=$B$6,Table2[[#This Row],[Beginning Balance]]*$B$7,"")</f>
        <v/>
      </c>
      <c r="G1426" s="12" t="str">
        <f>IF(Table2[[#This Row],[Period]]&lt;=$B$6,Table2[[#This Row],[Total Payment]]-Table2[[#This Row],[Interest Payment]],"")</f>
        <v/>
      </c>
      <c r="H1426" s="12" t="str">
        <f>IF(Table2[[#This Row],[Period]]&lt;=$B$6,$B$8,"")</f>
        <v/>
      </c>
      <c r="I1426" s="12" t="str">
        <f>IF(Table2[[#This Row],[Period]]&lt;=$B$6,Table2[[#This Row],[Beginning Balance]]-Table2[[#This Row],[Principal Payment]],"")</f>
        <v/>
      </c>
    </row>
    <row r="1427" spans="4:9" x14ac:dyDescent="0.3">
      <c r="D1427" s="11" t="str">
        <f t="shared" si="22"/>
        <v/>
      </c>
      <c r="E1427" s="12" t="str">
        <f>IF(Table2[[#This Row],[Period]]&lt;=$B$6,IF(Table2[[#This Row],[Period]]=1,$B$4,I1426),"")</f>
        <v/>
      </c>
      <c r="F1427" s="12" t="str">
        <f>IF(Table2[[#This Row],[Period]]&lt;=$B$6,Table2[[#This Row],[Beginning Balance]]*$B$7,"")</f>
        <v/>
      </c>
      <c r="G1427" s="12" t="str">
        <f>IF(Table2[[#This Row],[Period]]&lt;=$B$6,Table2[[#This Row],[Total Payment]]-Table2[[#This Row],[Interest Payment]],"")</f>
        <v/>
      </c>
      <c r="H1427" s="12" t="str">
        <f>IF(Table2[[#This Row],[Period]]&lt;=$B$6,$B$8,"")</f>
        <v/>
      </c>
      <c r="I1427" s="12" t="str">
        <f>IF(Table2[[#This Row],[Period]]&lt;=$B$6,Table2[[#This Row],[Beginning Balance]]-Table2[[#This Row],[Principal Payment]],"")</f>
        <v/>
      </c>
    </row>
    <row r="1428" spans="4:9" x14ac:dyDescent="0.3">
      <c r="D1428" s="11" t="str">
        <f t="shared" si="22"/>
        <v/>
      </c>
      <c r="E1428" s="12" t="str">
        <f>IF(Table2[[#This Row],[Period]]&lt;=$B$6,IF(Table2[[#This Row],[Period]]=1,$B$4,I1427),"")</f>
        <v/>
      </c>
      <c r="F1428" s="12" t="str">
        <f>IF(Table2[[#This Row],[Period]]&lt;=$B$6,Table2[[#This Row],[Beginning Balance]]*$B$7,"")</f>
        <v/>
      </c>
      <c r="G1428" s="12" t="str">
        <f>IF(Table2[[#This Row],[Period]]&lt;=$B$6,Table2[[#This Row],[Total Payment]]-Table2[[#This Row],[Interest Payment]],"")</f>
        <v/>
      </c>
      <c r="H1428" s="12" t="str">
        <f>IF(Table2[[#This Row],[Period]]&lt;=$B$6,$B$8,"")</f>
        <v/>
      </c>
      <c r="I1428" s="12" t="str">
        <f>IF(Table2[[#This Row],[Period]]&lt;=$B$6,Table2[[#This Row],[Beginning Balance]]-Table2[[#This Row],[Principal Payment]],"")</f>
        <v/>
      </c>
    </row>
    <row r="1429" spans="4:9" x14ac:dyDescent="0.3">
      <c r="D1429" s="11" t="str">
        <f t="shared" si="22"/>
        <v/>
      </c>
      <c r="E1429" s="12" t="str">
        <f>IF(Table2[[#This Row],[Period]]&lt;=$B$6,IF(Table2[[#This Row],[Period]]=1,$B$4,I1428),"")</f>
        <v/>
      </c>
      <c r="F1429" s="12" t="str">
        <f>IF(Table2[[#This Row],[Period]]&lt;=$B$6,Table2[[#This Row],[Beginning Balance]]*$B$7,"")</f>
        <v/>
      </c>
      <c r="G1429" s="12" t="str">
        <f>IF(Table2[[#This Row],[Period]]&lt;=$B$6,Table2[[#This Row],[Total Payment]]-Table2[[#This Row],[Interest Payment]],"")</f>
        <v/>
      </c>
      <c r="H1429" s="12" t="str">
        <f>IF(Table2[[#This Row],[Period]]&lt;=$B$6,$B$8,"")</f>
        <v/>
      </c>
      <c r="I1429" s="12" t="str">
        <f>IF(Table2[[#This Row],[Period]]&lt;=$B$6,Table2[[#This Row],[Beginning Balance]]-Table2[[#This Row],[Principal Payment]],"")</f>
        <v/>
      </c>
    </row>
    <row r="1430" spans="4:9" x14ac:dyDescent="0.3">
      <c r="D1430" s="11" t="str">
        <f t="shared" si="22"/>
        <v/>
      </c>
      <c r="E1430" s="12" t="str">
        <f>IF(Table2[[#This Row],[Period]]&lt;=$B$6,IF(Table2[[#This Row],[Period]]=1,$B$4,I1429),"")</f>
        <v/>
      </c>
      <c r="F1430" s="12" t="str">
        <f>IF(Table2[[#This Row],[Period]]&lt;=$B$6,Table2[[#This Row],[Beginning Balance]]*$B$7,"")</f>
        <v/>
      </c>
      <c r="G1430" s="12" t="str">
        <f>IF(Table2[[#This Row],[Period]]&lt;=$B$6,Table2[[#This Row],[Total Payment]]-Table2[[#This Row],[Interest Payment]],"")</f>
        <v/>
      </c>
      <c r="H1430" s="12" t="str">
        <f>IF(Table2[[#This Row],[Period]]&lt;=$B$6,$B$8,"")</f>
        <v/>
      </c>
      <c r="I1430" s="12" t="str">
        <f>IF(Table2[[#This Row],[Period]]&lt;=$B$6,Table2[[#This Row],[Beginning Balance]]-Table2[[#This Row],[Principal Payment]],"")</f>
        <v/>
      </c>
    </row>
    <row r="1431" spans="4:9" x14ac:dyDescent="0.3">
      <c r="D1431" s="11" t="str">
        <f t="shared" si="22"/>
        <v/>
      </c>
      <c r="E1431" s="12" t="str">
        <f>IF(Table2[[#This Row],[Period]]&lt;=$B$6,IF(Table2[[#This Row],[Period]]=1,$B$4,I1430),"")</f>
        <v/>
      </c>
      <c r="F1431" s="12" t="str">
        <f>IF(Table2[[#This Row],[Period]]&lt;=$B$6,Table2[[#This Row],[Beginning Balance]]*$B$7,"")</f>
        <v/>
      </c>
      <c r="G1431" s="12" t="str">
        <f>IF(Table2[[#This Row],[Period]]&lt;=$B$6,Table2[[#This Row],[Total Payment]]-Table2[[#This Row],[Interest Payment]],"")</f>
        <v/>
      </c>
      <c r="H1431" s="12" t="str">
        <f>IF(Table2[[#This Row],[Period]]&lt;=$B$6,$B$8,"")</f>
        <v/>
      </c>
      <c r="I1431" s="12" t="str">
        <f>IF(Table2[[#This Row],[Period]]&lt;=$B$6,Table2[[#This Row],[Beginning Balance]]-Table2[[#This Row],[Principal Payment]],"")</f>
        <v/>
      </c>
    </row>
    <row r="1432" spans="4:9" x14ac:dyDescent="0.3">
      <c r="D1432" s="11" t="str">
        <f t="shared" si="22"/>
        <v/>
      </c>
      <c r="E1432" s="12" t="str">
        <f>IF(Table2[[#This Row],[Period]]&lt;=$B$6,IF(Table2[[#This Row],[Period]]=1,$B$4,I1431),"")</f>
        <v/>
      </c>
      <c r="F1432" s="12" t="str">
        <f>IF(Table2[[#This Row],[Period]]&lt;=$B$6,Table2[[#This Row],[Beginning Balance]]*$B$7,"")</f>
        <v/>
      </c>
      <c r="G1432" s="12" t="str">
        <f>IF(Table2[[#This Row],[Period]]&lt;=$B$6,Table2[[#This Row],[Total Payment]]-Table2[[#This Row],[Interest Payment]],"")</f>
        <v/>
      </c>
      <c r="H1432" s="12" t="str">
        <f>IF(Table2[[#This Row],[Period]]&lt;=$B$6,$B$8,"")</f>
        <v/>
      </c>
      <c r="I1432" s="12" t="str">
        <f>IF(Table2[[#This Row],[Period]]&lt;=$B$6,Table2[[#This Row],[Beginning Balance]]-Table2[[#This Row],[Principal Payment]],"")</f>
        <v/>
      </c>
    </row>
    <row r="1433" spans="4:9" x14ac:dyDescent="0.3">
      <c r="D1433" s="11" t="str">
        <f t="shared" si="22"/>
        <v/>
      </c>
      <c r="E1433" s="12" t="str">
        <f>IF(Table2[[#This Row],[Period]]&lt;=$B$6,IF(Table2[[#This Row],[Period]]=1,$B$4,I1432),"")</f>
        <v/>
      </c>
      <c r="F1433" s="12" t="str">
        <f>IF(Table2[[#This Row],[Period]]&lt;=$B$6,Table2[[#This Row],[Beginning Balance]]*$B$7,"")</f>
        <v/>
      </c>
      <c r="G1433" s="12" t="str">
        <f>IF(Table2[[#This Row],[Period]]&lt;=$B$6,Table2[[#This Row],[Total Payment]]-Table2[[#This Row],[Interest Payment]],"")</f>
        <v/>
      </c>
      <c r="H1433" s="12" t="str">
        <f>IF(Table2[[#This Row],[Period]]&lt;=$B$6,$B$8,"")</f>
        <v/>
      </c>
      <c r="I1433" s="12" t="str">
        <f>IF(Table2[[#This Row],[Period]]&lt;=$B$6,Table2[[#This Row],[Beginning Balance]]-Table2[[#This Row],[Principal Payment]],"")</f>
        <v/>
      </c>
    </row>
    <row r="1434" spans="4:9" x14ac:dyDescent="0.3">
      <c r="D1434" s="11" t="str">
        <f t="shared" si="22"/>
        <v/>
      </c>
      <c r="E1434" s="12" t="str">
        <f>IF(Table2[[#This Row],[Period]]&lt;=$B$6,IF(Table2[[#This Row],[Period]]=1,$B$4,I1433),"")</f>
        <v/>
      </c>
      <c r="F1434" s="12" t="str">
        <f>IF(Table2[[#This Row],[Period]]&lt;=$B$6,Table2[[#This Row],[Beginning Balance]]*$B$7,"")</f>
        <v/>
      </c>
      <c r="G1434" s="12" t="str">
        <f>IF(Table2[[#This Row],[Period]]&lt;=$B$6,Table2[[#This Row],[Total Payment]]-Table2[[#This Row],[Interest Payment]],"")</f>
        <v/>
      </c>
      <c r="H1434" s="12" t="str">
        <f>IF(Table2[[#This Row],[Period]]&lt;=$B$6,$B$8,"")</f>
        <v/>
      </c>
      <c r="I1434" s="12" t="str">
        <f>IF(Table2[[#This Row],[Period]]&lt;=$B$6,Table2[[#This Row],[Beginning Balance]]-Table2[[#This Row],[Principal Payment]],"")</f>
        <v/>
      </c>
    </row>
    <row r="1435" spans="4:9" x14ac:dyDescent="0.3">
      <c r="D1435" s="11" t="str">
        <f t="shared" si="22"/>
        <v/>
      </c>
      <c r="E1435" s="12" t="str">
        <f>IF(Table2[[#This Row],[Period]]&lt;=$B$6,IF(Table2[[#This Row],[Period]]=1,$B$4,I1434),"")</f>
        <v/>
      </c>
      <c r="F1435" s="12" t="str">
        <f>IF(Table2[[#This Row],[Period]]&lt;=$B$6,Table2[[#This Row],[Beginning Balance]]*$B$7,"")</f>
        <v/>
      </c>
      <c r="G1435" s="12" t="str">
        <f>IF(Table2[[#This Row],[Period]]&lt;=$B$6,Table2[[#This Row],[Total Payment]]-Table2[[#This Row],[Interest Payment]],"")</f>
        <v/>
      </c>
      <c r="H1435" s="12" t="str">
        <f>IF(Table2[[#This Row],[Period]]&lt;=$B$6,$B$8,"")</f>
        <v/>
      </c>
      <c r="I1435" s="12" t="str">
        <f>IF(Table2[[#This Row],[Period]]&lt;=$B$6,Table2[[#This Row],[Beginning Balance]]-Table2[[#This Row],[Principal Payment]],"")</f>
        <v/>
      </c>
    </row>
    <row r="1436" spans="4:9" x14ac:dyDescent="0.3">
      <c r="D1436" s="11" t="str">
        <f t="shared" si="22"/>
        <v/>
      </c>
      <c r="E1436" s="12" t="str">
        <f>IF(Table2[[#This Row],[Period]]&lt;=$B$6,IF(Table2[[#This Row],[Period]]=1,$B$4,I1435),"")</f>
        <v/>
      </c>
      <c r="F1436" s="12" t="str">
        <f>IF(Table2[[#This Row],[Period]]&lt;=$B$6,Table2[[#This Row],[Beginning Balance]]*$B$7,"")</f>
        <v/>
      </c>
      <c r="G1436" s="12" t="str">
        <f>IF(Table2[[#This Row],[Period]]&lt;=$B$6,Table2[[#This Row],[Total Payment]]-Table2[[#This Row],[Interest Payment]],"")</f>
        <v/>
      </c>
      <c r="H1436" s="12" t="str">
        <f>IF(Table2[[#This Row],[Period]]&lt;=$B$6,$B$8,"")</f>
        <v/>
      </c>
      <c r="I1436" s="12" t="str">
        <f>IF(Table2[[#This Row],[Period]]&lt;=$B$6,Table2[[#This Row],[Beginning Balance]]-Table2[[#This Row],[Principal Payment]],"")</f>
        <v/>
      </c>
    </row>
    <row r="1437" spans="4:9" x14ac:dyDescent="0.3">
      <c r="D1437" s="11" t="str">
        <f t="shared" si="22"/>
        <v/>
      </c>
      <c r="E1437" s="12" t="str">
        <f>IF(Table2[[#This Row],[Period]]&lt;=$B$6,IF(Table2[[#This Row],[Period]]=1,$B$4,I1436),"")</f>
        <v/>
      </c>
      <c r="F1437" s="12" t="str">
        <f>IF(Table2[[#This Row],[Period]]&lt;=$B$6,Table2[[#This Row],[Beginning Balance]]*$B$7,"")</f>
        <v/>
      </c>
      <c r="G1437" s="12" t="str">
        <f>IF(Table2[[#This Row],[Period]]&lt;=$B$6,Table2[[#This Row],[Total Payment]]-Table2[[#This Row],[Interest Payment]],"")</f>
        <v/>
      </c>
      <c r="H1437" s="12" t="str">
        <f>IF(Table2[[#This Row],[Period]]&lt;=$B$6,$B$8,"")</f>
        <v/>
      </c>
      <c r="I1437" s="12" t="str">
        <f>IF(Table2[[#This Row],[Period]]&lt;=$B$6,Table2[[#This Row],[Beginning Balance]]-Table2[[#This Row],[Principal Payment]],"")</f>
        <v/>
      </c>
    </row>
    <row r="1438" spans="4:9" x14ac:dyDescent="0.3">
      <c r="D1438" s="11" t="str">
        <f t="shared" si="22"/>
        <v/>
      </c>
      <c r="E1438" s="12" t="str">
        <f>IF(Table2[[#This Row],[Period]]&lt;=$B$6,IF(Table2[[#This Row],[Period]]=1,$B$4,I1437),"")</f>
        <v/>
      </c>
      <c r="F1438" s="12" t="str">
        <f>IF(Table2[[#This Row],[Period]]&lt;=$B$6,Table2[[#This Row],[Beginning Balance]]*$B$7,"")</f>
        <v/>
      </c>
      <c r="G1438" s="12" t="str">
        <f>IF(Table2[[#This Row],[Period]]&lt;=$B$6,Table2[[#This Row],[Total Payment]]-Table2[[#This Row],[Interest Payment]],"")</f>
        <v/>
      </c>
      <c r="H1438" s="12" t="str">
        <f>IF(Table2[[#This Row],[Period]]&lt;=$B$6,$B$8,"")</f>
        <v/>
      </c>
      <c r="I1438" s="12" t="str">
        <f>IF(Table2[[#This Row],[Period]]&lt;=$B$6,Table2[[#This Row],[Beginning Balance]]-Table2[[#This Row],[Principal Payment]],"")</f>
        <v/>
      </c>
    </row>
    <row r="1439" spans="4:9" x14ac:dyDescent="0.3">
      <c r="D1439" s="11" t="str">
        <f t="shared" si="22"/>
        <v/>
      </c>
      <c r="E1439" s="12" t="str">
        <f>IF(Table2[[#This Row],[Period]]&lt;=$B$6,IF(Table2[[#This Row],[Period]]=1,$B$4,I1438),"")</f>
        <v/>
      </c>
      <c r="F1439" s="12" t="str">
        <f>IF(Table2[[#This Row],[Period]]&lt;=$B$6,Table2[[#This Row],[Beginning Balance]]*$B$7,"")</f>
        <v/>
      </c>
      <c r="G1439" s="12" t="str">
        <f>IF(Table2[[#This Row],[Period]]&lt;=$B$6,Table2[[#This Row],[Total Payment]]-Table2[[#This Row],[Interest Payment]],"")</f>
        <v/>
      </c>
      <c r="H1439" s="12" t="str">
        <f>IF(Table2[[#This Row],[Period]]&lt;=$B$6,$B$8,"")</f>
        <v/>
      </c>
      <c r="I1439" s="12" t="str">
        <f>IF(Table2[[#This Row],[Period]]&lt;=$B$6,Table2[[#This Row],[Beginning Balance]]-Table2[[#This Row],[Principal Payment]],"")</f>
        <v/>
      </c>
    </row>
    <row r="1440" spans="4:9" x14ac:dyDescent="0.3">
      <c r="D1440" s="11" t="str">
        <f t="shared" si="22"/>
        <v/>
      </c>
      <c r="E1440" s="12" t="str">
        <f>IF(Table2[[#This Row],[Period]]&lt;=$B$6,IF(Table2[[#This Row],[Period]]=1,$B$4,I1439),"")</f>
        <v/>
      </c>
      <c r="F1440" s="12" t="str">
        <f>IF(Table2[[#This Row],[Period]]&lt;=$B$6,Table2[[#This Row],[Beginning Balance]]*$B$7,"")</f>
        <v/>
      </c>
      <c r="G1440" s="12" t="str">
        <f>IF(Table2[[#This Row],[Period]]&lt;=$B$6,Table2[[#This Row],[Total Payment]]-Table2[[#This Row],[Interest Payment]],"")</f>
        <v/>
      </c>
      <c r="H1440" s="12" t="str">
        <f>IF(Table2[[#This Row],[Period]]&lt;=$B$6,$B$8,"")</f>
        <v/>
      </c>
      <c r="I1440" s="12" t="str">
        <f>IF(Table2[[#This Row],[Period]]&lt;=$B$6,Table2[[#This Row],[Beginning Balance]]-Table2[[#This Row],[Principal Payment]],"")</f>
        <v/>
      </c>
    </row>
    <row r="1441" spans="4:9" x14ac:dyDescent="0.3">
      <c r="D1441" s="11" t="str">
        <f t="shared" si="22"/>
        <v/>
      </c>
      <c r="E1441" s="12" t="str">
        <f>IF(Table2[[#This Row],[Period]]&lt;=$B$6,IF(Table2[[#This Row],[Period]]=1,$B$4,I1440),"")</f>
        <v/>
      </c>
      <c r="F1441" s="12" t="str">
        <f>IF(Table2[[#This Row],[Period]]&lt;=$B$6,Table2[[#This Row],[Beginning Balance]]*$B$7,"")</f>
        <v/>
      </c>
      <c r="G1441" s="12" t="str">
        <f>IF(Table2[[#This Row],[Period]]&lt;=$B$6,Table2[[#This Row],[Total Payment]]-Table2[[#This Row],[Interest Payment]],"")</f>
        <v/>
      </c>
      <c r="H1441" s="12" t="str">
        <f>IF(Table2[[#This Row],[Period]]&lt;=$B$6,$B$8,"")</f>
        <v/>
      </c>
      <c r="I1441" s="12" t="str">
        <f>IF(Table2[[#This Row],[Period]]&lt;=$B$6,Table2[[#This Row],[Beginning Balance]]-Table2[[#This Row],[Principal Payment]],"")</f>
        <v/>
      </c>
    </row>
    <row r="1442" spans="4:9" x14ac:dyDescent="0.3">
      <c r="D1442" s="11" t="str">
        <f t="shared" si="22"/>
        <v/>
      </c>
      <c r="E1442" s="12" t="str">
        <f>IF(Table2[[#This Row],[Period]]&lt;=$B$6,IF(Table2[[#This Row],[Period]]=1,$B$4,I1441),"")</f>
        <v/>
      </c>
      <c r="F1442" s="12" t="str">
        <f>IF(Table2[[#This Row],[Period]]&lt;=$B$6,Table2[[#This Row],[Beginning Balance]]*$B$7,"")</f>
        <v/>
      </c>
      <c r="G1442" s="12" t="str">
        <f>IF(Table2[[#This Row],[Period]]&lt;=$B$6,Table2[[#This Row],[Total Payment]]-Table2[[#This Row],[Interest Payment]],"")</f>
        <v/>
      </c>
      <c r="H1442" s="12" t="str">
        <f>IF(Table2[[#This Row],[Period]]&lt;=$B$6,$B$8,"")</f>
        <v/>
      </c>
      <c r="I1442" s="12" t="str">
        <f>IF(Table2[[#This Row],[Period]]&lt;=$B$6,Table2[[#This Row],[Beginning Balance]]-Table2[[#This Row],[Principal Payment]],"")</f>
        <v/>
      </c>
    </row>
    <row r="1443" spans="4:9" x14ac:dyDescent="0.3">
      <c r="D1443" s="11" t="str">
        <f t="shared" si="22"/>
        <v/>
      </c>
      <c r="E1443" s="12" t="str">
        <f>IF(Table2[[#This Row],[Period]]&lt;=$B$6,IF(Table2[[#This Row],[Period]]=1,$B$4,I1442),"")</f>
        <v/>
      </c>
      <c r="F1443" s="12" t="str">
        <f>IF(Table2[[#This Row],[Period]]&lt;=$B$6,Table2[[#This Row],[Beginning Balance]]*$B$7,"")</f>
        <v/>
      </c>
      <c r="G1443" s="12" t="str">
        <f>IF(Table2[[#This Row],[Period]]&lt;=$B$6,Table2[[#This Row],[Total Payment]]-Table2[[#This Row],[Interest Payment]],"")</f>
        <v/>
      </c>
      <c r="H1443" s="12" t="str">
        <f>IF(Table2[[#This Row],[Period]]&lt;=$B$6,$B$8,"")</f>
        <v/>
      </c>
      <c r="I1443" s="12" t="str">
        <f>IF(Table2[[#This Row],[Period]]&lt;=$B$6,Table2[[#This Row],[Beginning Balance]]-Table2[[#This Row],[Principal Payment]],"")</f>
        <v/>
      </c>
    </row>
    <row r="1444" spans="4:9" x14ac:dyDescent="0.3">
      <c r="D1444" s="11" t="str">
        <f t="shared" si="22"/>
        <v/>
      </c>
      <c r="E1444" s="12" t="str">
        <f>IF(Table2[[#This Row],[Period]]&lt;=$B$6,IF(Table2[[#This Row],[Period]]=1,$B$4,I1443),"")</f>
        <v/>
      </c>
      <c r="F1444" s="12" t="str">
        <f>IF(Table2[[#This Row],[Period]]&lt;=$B$6,Table2[[#This Row],[Beginning Balance]]*$B$7,"")</f>
        <v/>
      </c>
      <c r="G1444" s="12" t="str">
        <f>IF(Table2[[#This Row],[Period]]&lt;=$B$6,Table2[[#This Row],[Total Payment]]-Table2[[#This Row],[Interest Payment]],"")</f>
        <v/>
      </c>
      <c r="H1444" s="12" t="str">
        <f>IF(Table2[[#This Row],[Period]]&lt;=$B$6,$B$8,"")</f>
        <v/>
      </c>
      <c r="I1444" s="12" t="str">
        <f>IF(Table2[[#This Row],[Period]]&lt;=$B$6,Table2[[#This Row],[Beginning Balance]]-Table2[[#This Row],[Principal Payment]],"")</f>
        <v/>
      </c>
    </row>
    <row r="1445" spans="4:9" x14ac:dyDescent="0.3">
      <c r="D1445" s="11" t="str">
        <f t="shared" si="22"/>
        <v/>
      </c>
      <c r="E1445" s="12" t="str">
        <f>IF(Table2[[#This Row],[Period]]&lt;=$B$6,IF(Table2[[#This Row],[Period]]=1,$B$4,I1444),"")</f>
        <v/>
      </c>
      <c r="F1445" s="12" t="str">
        <f>IF(Table2[[#This Row],[Period]]&lt;=$B$6,Table2[[#This Row],[Beginning Balance]]*$B$7,"")</f>
        <v/>
      </c>
      <c r="G1445" s="12" t="str">
        <f>IF(Table2[[#This Row],[Period]]&lt;=$B$6,Table2[[#This Row],[Total Payment]]-Table2[[#This Row],[Interest Payment]],"")</f>
        <v/>
      </c>
      <c r="H1445" s="12" t="str">
        <f>IF(Table2[[#This Row],[Period]]&lt;=$B$6,$B$8,"")</f>
        <v/>
      </c>
      <c r="I1445" s="12" t="str">
        <f>IF(Table2[[#This Row],[Period]]&lt;=$B$6,Table2[[#This Row],[Beginning Balance]]-Table2[[#This Row],[Principal Payment]],"")</f>
        <v/>
      </c>
    </row>
    <row r="1446" spans="4:9" x14ac:dyDescent="0.3">
      <c r="D1446" s="11" t="str">
        <f t="shared" si="22"/>
        <v/>
      </c>
      <c r="E1446" s="12" t="str">
        <f>IF(Table2[[#This Row],[Period]]&lt;=$B$6,IF(Table2[[#This Row],[Period]]=1,$B$4,I1445),"")</f>
        <v/>
      </c>
      <c r="F1446" s="12" t="str">
        <f>IF(Table2[[#This Row],[Period]]&lt;=$B$6,Table2[[#This Row],[Beginning Balance]]*$B$7,"")</f>
        <v/>
      </c>
      <c r="G1446" s="12" t="str">
        <f>IF(Table2[[#This Row],[Period]]&lt;=$B$6,Table2[[#This Row],[Total Payment]]-Table2[[#This Row],[Interest Payment]],"")</f>
        <v/>
      </c>
      <c r="H1446" s="12" t="str">
        <f>IF(Table2[[#This Row],[Period]]&lt;=$B$6,$B$8,"")</f>
        <v/>
      </c>
      <c r="I1446" s="12" t="str">
        <f>IF(Table2[[#This Row],[Period]]&lt;=$B$6,Table2[[#This Row],[Beginning Balance]]-Table2[[#This Row],[Principal Payment]],"")</f>
        <v/>
      </c>
    </row>
    <row r="1447" spans="4:9" x14ac:dyDescent="0.3">
      <c r="D1447" s="11" t="str">
        <f t="shared" si="22"/>
        <v/>
      </c>
      <c r="E1447" s="12" t="str">
        <f>IF(Table2[[#This Row],[Period]]&lt;=$B$6,IF(Table2[[#This Row],[Period]]=1,$B$4,I1446),"")</f>
        <v/>
      </c>
      <c r="F1447" s="12" t="str">
        <f>IF(Table2[[#This Row],[Period]]&lt;=$B$6,Table2[[#This Row],[Beginning Balance]]*$B$7,"")</f>
        <v/>
      </c>
      <c r="G1447" s="12" t="str">
        <f>IF(Table2[[#This Row],[Period]]&lt;=$B$6,Table2[[#This Row],[Total Payment]]-Table2[[#This Row],[Interest Payment]],"")</f>
        <v/>
      </c>
      <c r="H1447" s="12" t="str">
        <f>IF(Table2[[#This Row],[Period]]&lt;=$B$6,$B$8,"")</f>
        <v/>
      </c>
      <c r="I1447" s="12" t="str">
        <f>IF(Table2[[#This Row],[Period]]&lt;=$B$6,Table2[[#This Row],[Beginning Balance]]-Table2[[#This Row],[Principal Payment]],"")</f>
        <v/>
      </c>
    </row>
    <row r="1448" spans="4:9" x14ac:dyDescent="0.3">
      <c r="D1448" s="11" t="str">
        <f t="shared" si="22"/>
        <v/>
      </c>
      <c r="E1448" s="12" t="str">
        <f>IF(Table2[[#This Row],[Period]]&lt;=$B$6,IF(Table2[[#This Row],[Period]]=1,$B$4,I1447),"")</f>
        <v/>
      </c>
      <c r="F1448" s="12" t="str">
        <f>IF(Table2[[#This Row],[Period]]&lt;=$B$6,Table2[[#This Row],[Beginning Balance]]*$B$7,"")</f>
        <v/>
      </c>
      <c r="G1448" s="12" t="str">
        <f>IF(Table2[[#This Row],[Period]]&lt;=$B$6,Table2[[#This Row],[Total Payment]]-Table2[[#This Row],[Interest Payment]],"")</f>
        <v/>
      </c>
      <c r="H1448" s="12" t="str">
        <f>IF(Table2[[#This Row],[Period]]&lt;=$B$6,$B$8,"")</f>
        <v/>
      </c>
      <c r="I1448" s="12" t="str">
        <f>IF(Table2[[#This Row],[Period]]&lt;=$B$6,Table2[[#This Row],[Beginning Balance]]-Table2[[#This Row],[Principal Payment]],"")</f>
        <v/>
      </c>
    </row>
    <row r="1449" spans="4:9" x14ac:dyDescent="0.3">
      <c r="D1449" s="11" t="str">
        <f t="shared" si="22"/>
        <v/>
      </c>
      <c r="E1449" s="12" t="str">
        <f>IF(Table2[[#This Row],[Period]]&lt;=$B$6,IF(Table2[[#This Row],[Period]]=1,$B$4,I1448),"")</f>
        <v/>
      </c>
      <c r="F1449" s="12" t="str">
        <f>IF(Table2[[#This Row],[Period]]&lt;=$B$6,Table2[[#This Row],[Beginning Balance]]*$B$7,"")</f>
        <v/>
      </c>
      <c r="G1449" s="12" t="str">
        <f>IF(Table2[[#This Row],[Period]]&lt;=$B$6,Table2[[#This Row],[Total Payment]]-Table2[[#This Row],[Interest Payment]],"")</f>
        <v/>
      </c>
      <c r="H1449" s="12" t="str">
        <f>IF(Table2[[#This Row],[Period]]&lt;=$B$6,$B$8,"")</f>
        <v/>
      </c>
      <c r="I1449" s="12" t="str">
        <f>IF(Table2[[#This Row],[Period]]&lt;=$B$6,Table2[[#This Row],[Beginning Balance]]-Table2[[#This Row],[Principal Payment]],"")</f>
        <v/>
      </c>
    </row>
    <row r="1450" spans="4:9" x14ac:dyDescent="0.3">
      <c r="D1450" s="11" t="str">
        <f t="shared" si="22"/>
        <v/>
      </c>
      <c r="E1450" s="12" t="str">
        <f>IF(Table2[[#This Row],[Period]]&lt;=$B$6,IF(Table2[[#This Row],[Period]]=1,$B$4,I1449),"")</f>
        <v/>
      </c>
      <c r="F1450" s="12" t="str">
        <f>IF(Table2[[#This Row],[Period]]&lt;=$B$6,Table2[[#This Row],[Beginning Balance]]*$B$7,"")</f>
        <v/>
      </c>
      <c r="G1450" s="12" t="str">
        <f>IF(Table2[[#This Row],[Period]]&lt;=$B$6,Table2[[#This Row],[Total Payment]]-Table2[[#This Row],[Interest Payment]],"")</f>
        <v/>
      </c>
      <c r="H1450" s="12" t="str">
        <f>IF(Table2[[#This Row],[Period]]&lt;=$B$6,$B$8,"")</f>
        <v/>
      </c>
      <c r="I1450" s="12" t="str">
        <f>IF(Table2[[#This Row],[Period]]&lt;=$B$6,Table2[[#This Row],[Beginning Balance]]-Table2[[#This Row],[Principal Payment]],"")</f>
        <v/>
      </c>
    </row>
    <row r="1451" spans="4:9" x14ac:dyDescent="0.3">
      <c r="D1451" s="11" t="str">
        <f t="shared" si="22"/>
        <v/>
      </c>
      <c r="E1451" s="12" t="str">
        <f>IF(Table2[[#This Row],[Period]]&lt;=$B$6,IF(Table2[[#This Row],[Period]]=1,$B$4,I1450),"")</f>
        <v/>
      </c>
      <c r="F1451" s="12" t="str">
        <f>IF(Table2[[#This Row],[Period]]&lt;=$B$6,Table2[[#This Row],[Beginning Balance]]*$B$7,"")</f>
        <v/>
      </c>
      <c r="G1451" s="12" t="str">
        <f>IF(Table2[[#This Row],[Period]]&lt;=$B$6,Table2[[#This Row],[Total Payment]]-Table2[[#This Row],[Interest Payment]],"")</f>
        <v/>
      </c>
      <c r="H1451" s="12" t="str">
        <f>IF(Table2[[#This Row],[Period]]&lt;=$B$6,$B$8,"")</f>
        <v/>
      </c>
      <c r="I1451" s="12" t="str">
        <f>IF(Table2[[#This Row],[Period]]&lt;=$B$6,Table2[[#This Row],[Beginning Balance]]-Table2[[#This Row],[Principal Payment]],"")</f>
        <v/>
      </c>
    </row>
    <row r="1452" spans="4:9" x14ac:dyDescent="0.3">
      <c r="D1452" s="11" t="str">
        <f t="shared" si="22"/>
        <v/>
      </c>
      <c r="E1452" s="12" t="str">
        <f>IF(Table2[[#This Row],[Period]]&lt;=$B$6,IF(Table2[[#This Row],[Period]]=1,$B$4,I1451),"")</f>
        <v/>
      </c>
      <c r="F1452" s="12" t="str">
        <f>IF(Table2[[#This Row],[Period]]&lt;=$B$6,Table2[[#This Row],[Beginning Balance]]*$B$7,"")</f>
        <v/>
      </c>
      <c r="G1452" s="12" t="str">
        <f>IF(Table2[[#This Row],[Period]]&lt;=$B$6,Table2[[#This Row],[Total Payment]]-Table2[[#This Row],[Interest Payment]],"")</f>
        <v/>
      </c>
      <c r="H1452" s="12" t="str">
        <f>IF(Table2[[#This Row],[Period]]&lt;=$B$6,$B$8,"")</f>
        <v/>
      </c>
      <c r="I1452" s="12" t="str">
        <f>IF(Table2[[#This Row],[Period]]&lt;=$B$6,Table2[[#This Row],[Beginning Balance]]-Table2[[#This Row],[Principal Payment]],"")</f>
        <v/>
      </c>
    </row>
    <row r="1453" spans="4:9" x14ac:dyDescent="0.3">
      <c r="D1453" s="11" t="str">
        <f t="shared" si="22"/>
        <v/>
      </c>
      <c r="E1453" s="12" t="str">
        <f>IF(Table2[[#This Row],[Period]]&lt;=$B$6,IF(Table2[[#This Row],[Period]]=1,$B$4,I1452),"")</f>
        <v/>
      </c>
      <c r="F1453" s="12" t="str">
        <f>IF(Table2[[#This Row],[Period]]&lt;=$B$6,Table2[[#This Row],[Beginning Balance]]*$B$7,"")</f>
        <v/>
      </c>
      <c r="G1453" s="12" t="str">
        <f>IF(Table2[[#This Row],[Period]]&lt;=$B$6,Table2[[#This Row],[Total Payment]]-Table2[[#This Row],[Interest Payment]],"")</f>
        <v/>
      </c>
      <c r="H1453" s="12" t="str">
        <f>IF(Table2[[#This Row],[Period]]&lt;=$B$6,$B$8,"")</f>
        <v/>
      </c>
      <c r="I1453" s="12" t="str">
        <f>IF(Table2[[#This Row],[Period]]&lt;=$B$6,Table2[[#This Row],[Beginning Balance]]-Table2[[#This Row],[Principal Payment]],"")</f>
        <v/>
      </c>
    </row>
    <row r="1454" spans="4:9" x14ac:dyDescent="0.3">
      <c r="D1454" s="11" t="str">
        <f t="shared" si="22"/>
        <v/>
      </c>
      <c r="E1454" s="12" t="str">
        <f>IF(Table2[[#This Row],[Period]]&lt;=$B$6,IF(Table2[[#This Row],[Period]]=1,$B$4,I1453),"")</f>
        <v/>
      </c>
      <c r="F1454" s="12" t="str">
        <f>IF(Table2[[#This Row],[Period]]&lt;=$B$6,Table2[[#This Row],[Beginning Balance]]*$B$7,"")</f>
        <v/>
      </c>
      <c r="G1454" s="12" t="str">
        <f>IF(Table2[[#This Row],[Period]]&lt;=$B$6,Table2[[#This Row],[Total Payment]]-Table2[[#This Row],[Interest Payment]],"")</f>
        <v/>
      </c>
      <c r="H1454" s="12" t="str">
        <f>IF(Table2[[#This Row],[Period]]&lt;=$B$6,$B$8,"")</f>
        <v/>
      </c>
      <c r="I1454" s="12" t="str">
        <f>IF(Table2[[#This Row],[Period]]&lt;=$B$6,Table2[[#This Row],[Beginning Balance]]-Table2[[#This Row],[Principal Payment]],"")</f>
        <v/>
      </c>
    </row>
    <row r="1455" spans="4:9" x14ac:dyDescent="0.3">
      <c r="D1455" s="11" t="str">
        <f t="shared" si="22"/>
        <v/>
      </c>
      <c r="E1455" s="12" t="str">
        <f>IF(Table2[[#This Row],[Period]]&lt;=$B$6,IF(Table2[[#This Row],[Period]]=1,$B$4,I1454),"")</f>
        <v/>
      </c>
      <c r="F1455" s="12" t="str">
        <f>IF(Table2[[#This Row],[Period]]&lt;=$B$6,Table2[[#This Row],[Beginning Balance]]*$B$7,"")</f>
        <v/>
      </c>
      <c r="G1455" s="12" t="str">
        <f>IF(Table2[[#This Row],[Period]]&lt;=$B$6,Table2[[#This Row],[Total Payment]]-Table2[[#This Row],[Interest Payment]],"")</f>
        <v/>
      </c>
      <c r="H1455" s="12" t="str">
        <f>IF(Table2[[#This Row],[Period]]&lt;=$B$6,$B$8,"")</f>
        <v/>
      </c>
      <c r="I1455" s="12" t="str">
        <f>IF(Table2[[#This Row],[Period]]&lt;=$B$6,Table2[[#This Row],[Beginning Balance]]-Table2[[#This Row],[Principal Payment]],"")</f>
        <v/>
      </c>
    </row>
    <row r="1456" spans="4:9" x14ac:dyDescent="0.3">
      <c r="D1456" s="11" t="str">
        <f t="shared" si="22"/>
        <v/>
      </c>
      <c r="E1456" s="12" t="str">
        <f>IF(Table2[[#This Row],[Period]]&lt;=$B$6,IF(Table2[[#This Row],[Period]]=1,$B$4,I1455),"")</f>
        <v/>
      </c>
      <c r="F1456" s="12" t="str">
        <f>IF(Table2[[#This Row],[Period]]&lt;=$B$6,Table2[[#This Row],[Beginning Balance]]*$B$7,"")</f>
        <v/>
      </c>
      <c r="G1456" s="12" t="str">
        <f>IF(Table2[[#This Row],[Period]]&lt;=$B$6,Table2[[#This Row],[Total Payment]]-Table2[[#This Row],[Interest Payment]],"")</f>
        <v/>
      </c>
      <c r="H1456" s="12" t="str">
        <f>IF(Table2[[#This Row],[Period]]&lt;=$B$6,$B$8,"")</f>
        <v/>
      </c>
      <c r="I1456" s="12" t="str">
        <f>IF(Table2[[#This Row],[Period]]&lt;=$B$6,Table2[[#This Row],[Beginning Balance]]-Table2[[#This Row],[Principal Payment]],"")</f>
        <v/>
      </c>
    </row>
    <row r="1457" spans="4:9" x14ac:dyDescent="0.3">
      <c r="D1457" s="11" t="str">
        <f t="shared" si="22"/>
        <v/>
      </c>
      <c r="E1457" s="12" t="str">
        <f>IF(Table2[[#This Row],[Period]]&lt;=$B$6,IF(Table2[[#This Row],[Period]]=1,$B$4,I1456),"")</f>
        <v/>
      </c>
      <c r="F1457" s="12" t="str">
        <f>IF(Table2[[#This Row],[Period]]&lt;=$B$6,Table2[[#This Row],[Beginning Balance]]*$B$7,"")</f>
        <v/>
      </c>
      <c r="G1457" s="12" t="str">
        <f>IF(Table2[[#This Row],[Period]]&lt;=$B$6,Table2[[#This Row],[Total Payment]]-Table2[[#This Row],[Interest Payment]],"")</f>
        <v/>
      </c>
      <c r="H1457" s="12" t="str">
        <f>IF(Table2[[#This Row],[Period]]&lt;=$B$6,$B$8,"")</f>
        <v/>
      </c>
      <c r="I1457" s="12" t="str">
        <f>IF(Table2[[#This Row],[Period]]&lt;=$B$6,Table2[[#This Row],[Beginning Balance]]-Table2[[#This Row],[Principal Payment]],"")</f>
        <v/>
      </c>
    </row>
    <row r="1458" spans="4:9" x14ac:dyDescent="0.3">
      <c r="D1458" s="11" t="str">
        <f t="shared" si="22"/>
        <v/>
      </c>
      <c r="E1458" s="12" t="str">
        <f>IF(Table2[[#This Row],[Period]]&lt;=$B$6,IF(Table2[[#This Row],[Period]]=1,$B$4,I1457),"")</f>
        <v/>
      </c>
      <c r="F1458" s="12" t="str">
        <f>IF(Table2[[#This Row],[Period]]&lt;=$B$6,Table2[[#This Row],[Beginning Balance]]*$B$7,"")</f>
        <v/>
      </c>
      <c r="G1458" s="12" t="str">
        <f>IF(Table2[[#This Row],[Period]]&lt;=$B$6,Table2[[#This Row],[Total Payment]]-Table2[[#This Row],[Interest Payment]],"")</f>
        <v/>
      </c>
      <c r="H1458" s="12" t="str">
        <f>IF(Table2[[#This Row],[Period]]&lt;=$B$6,$B$8,"")</f>
        <v/>
      </c>
      <c r="I1458" s="12" t="str">
        <f>IF(Table2[[#This Row],[Period]]&lt;=$B$6,Table2[[#This Row],[Beginning Balance]]-Table2[[#This Row],[Principal Payment]],"")</f>
        <v/>
      </c>
    </row>
    <row r="1459" spans="4:9" x14ac:dyDescent="0.3">
      <c r="D1459" s="11" t="str">
        <f t="shared" si="22"/>
        <v/>
      </c>
      <c r="E1459" s="12" t="str">
        <f>IF(Table2[[#This Row],[Period]]&lt;=$B$6,IF(Table2[[#This Row],[Period]]=1,$B$4,I1458),"")</f>
        <v/>
      </c>
      <c r="F1459" s="12" t="str">
        <f>IF(Table2[[#This Row],[Period]]&lt;=$B$6,Table2[[#This Row],[Beginning Balance]]*$B$7,"")</f>
        <v/>
      </c>
      <c r="G1459" s="12" t="str">
        <f>IF(Table2[[#This Row],[Period]]&lt;=$B$6,Table2[[#This Row],[Total Payment]]-Table2[[#This Row],[Interest Payment]],"")</f>
        <v/>
      </c>
      <c r="H1459" s="12" t="str">
        <f>IF(Table2[[#This Row],[Period]]&lt;=$B$6,$B$8,"")</f>
        <v/>
      </c>
      <c r="I1459" s="12" t="str">
        <f>IF(Table2[[#This Row],[Period]]&lt;=$B$6,Table2[[#This Row],[Beginning Balance]]-Table2[[#This Row],[Principal Payment]],"")</f>
        <v/>
      </c>
    </row>
    <row r="1460" spans="4:9" x14ac:dyDescent="0.3">
      <c r="D1460" s="11" t="str">
        <f t="shared" si="22"/>
        <v/>
      </c>
      <c r="E1460" s="12" t="str">
        <f>IF(Table2[[#This Row],[Period]]&lt;=$B$6,IF(Table2[[#This Row],[Period]]=1,$B$4,I1459),"")</f>
        <v/>
      </c>
      <c r="F1460" s="12" t="str">
        <f>IF(Table2[[#This Row],[Period]]&lt;=$B$6,Table2[[#This Row],[Beginning Balance]]*$B$7,"")</f>
        <v/>
      </c>
      <c r="G1460" s="12" t="str">
        <f>IF(Table2[[#This Row],[Period]]&lt;=$B$6,Table2[[#This Row],[Total Payment]]-Table2[[#This Row],[Interest Payment]],"")</f>
        <v/>
      </c>
      <c r="H1460" s="12" t="str">
        <f>IF(Table2[[#This Row],[Period]]&lt;=$B$6,$B$8,"")</f>
        <v/>
      </c>
      <c r="I1460" s="12" t="str">
        <f>IF(Table2[[#This Row],[Period]]&lt;=$B$6,Table2[[#This Row],[Beginning Balance]]-Table2[[#This Row],[Principal Payment]],"")</f>
        <v/>
      </c>
    </row>
    <row r="1461" spans="4:9" x14ac:dyDescent="0.3">
      <c r="D1461" s="11" t="str">
        <f t="shared" si="22"/>
        <v/>
      </c>
      <c r="E1461" s="12" t="str">
        <f>IF(Table2[[#This Row],[Period]]&lt;=$B$6,IF(Table2[[#This Row],[Period]]=1,$B$4,I1460),"")</f>
        <v/>
      </c>
      <c r="F1461" s="12" t="str">
        <f>IF(Table2[[#This Row],[Period]]&lt;=$B$6,Table2[[#This Row],[Beginning Balance]]*$B$7,"")</f>
        <v/>
      </c>
      <c r="G1461" s="12" t="str">
        <f>IF(Table2[[#This Row],[Period]]&lt;=$B$6,Table2[[#This Row],[Total Payment]]-Table2[[#This Row],[Interest Payment]],"")</f>
        <v/>
      </c>
      <c r="H1461" s="12" t="str">
        <f>IF(Table2[[#This Row],[Period]]&lt;=$B$6,$B$8,"")</f>
        <v/>
      </c>
      <c r="I1461" s="12" t="str">
        <f>IF(Table2[[#This Row],[Period]]&lt;=$B$6,Table2[[#This Row],[Beginning Balance]]-Table2[[#This Row],[Principal Payment]],"")</f>
        <v/>
      </c>
    </row>
    <row r="1462" spans="4:9" x14ac:dyDescent="0.3">
      <c r="D1462" s="11" t="str">
        <f t="shared" si="22"/>
        <v/>
      </c>
      <c r="E1462" s="12" t="str">
        <f>IF(Table2[[#This Row],[Period]]&lt;=$B$6,IF(Table2[[#This Row],[Period]]=1,$B$4,I1461),"")</f>
        <v/>
      </c>
      <c r="F1462" s="12" t="str">
        <f>IF(Table2[[#This Row],[Period]]&lt;=$B$6,Table2[[#This Row],[Beginning Balance]]*$B$7,"")</f>
        <v/>
      </c>
      <c r="G1462" s="12" t="str">
        <f>IF(Table2[[#This Row],[Period]]&lt;=$B$6,Table2[[#This Row],[Total Payment]]-Table2[[#This Row],[Interest Payment]],"")</f>
        <v/>
      </c>
      <c r="H1462" s="12" t="str">
        <f>IF(Table2[[#This Row],[Period]]&lt;=$B$6,$B$8,"")</f>
        <v/>
      </c>
      <c r="I1462" s="12" t="str">
        <f>IF(Table2[[#This Row],[Period]]&lt;=$B$6,Table2[[#This Row],[Beginning Balance]]-Table2[[#This Row],[Principal Payment]],"")</f>
        <v/>
      </c>
    </row>
    <row r="1463" spans="4:9" x14ac:dyDescent="0.3">
      <c r="D1463" s="11" t="str">
        <f t="shared" si="22"/>
        <v/>
      </c>
      <c r="E1463" s="12" t="str">
        <f>IF(Table2[[#This Row],[Period]]&lt;=$B$6,IF(Table2[[#This Row],[Period]]=1,$B$4,I1462),"")</f>
        <v/>
      </c>
      <c r="F1463" s="12" t="str">
        <f>IF(Table2[[#This Row],[Period]]&lt;=$B$6,Table2[[#This Row],[Beginning Balance]]*$B$7,"")</f>
        <v/>
      </c>
      <c r="G1463" s="12" t="str">
        <f>IF(Table2[[#This Row],[Period]]&lt;=$B$6,Table2[[#This Row],[Total Payment]]-Table2[[#This Row],[Interest Payment]],"")</f>
        <v/>
      </c>
      <c r="H1463" s="12" t="str">
        <f>IF(Table2[[#This Row],[Period]]&lt;=$B$6,$B$8,"")</f>
        <v/>
      </c>
      <c r="I1463" s="12" t="str">
        <f>IF(Table2[[#This Row],[Period]]&lt;=$B$6,Table2[[#This Row],[Beginning Balance]]-Table2[[#This Row],[Principal Payment]],"")</f>
        <v/>
      </c>
    </row>
    <row r="1464" spans="4:9" x14ac:dyDescent="0.3">
      <c r="D1464" s="11" t="str">
        <f t="shared" si="22"/>
        <v/>
      </c>
      <c r="E1464" s="12" t="str">
        <f>IF(Table2[[#This Row],[Period]]&lt;=$B$6,IF(Table2[[#This Row],[Period]]=1,$B$4,I1463),"")</f>
        <v/>
      </c>
      <c r="F1464" s="12" t="str">
        <f>IF(Table2[[#This Row],[Period]]&lt;=$B$6,Table2[[#This Row],[Beginning Balance]]*$B$7,"")</f>
        <v/>
      </c>
      <c r="G1464" s="12" t="str">
        <f>IF(Table2[[#This Row],[Period]]&lt;=$B$6,Table2[[#This Row],[Total Payment]]-Table2[[#This Row],[Interest Payment]],"")</f>
        <v/>
      </c>
      <c r="H1464" s="12" t="str">
        <f>IF(Table2[[#This Row],[Period]]&lt;=$B$6,$B$8,"")</f>
        <v/>
      </c>
      <c r="I1464" s="12" t="str">
        <f>IF(Table2[[#This Row],[Period]]&lt;=$B$6,Table2[[#This Row],[Beginning Balance]]-Table2[[#This Row],[Principal Payment]],"")</f>
        <v/>
      </c>
    </row>
    <row r="1465" spans="4:9" x14ac:dyDescent="0.3">
      <c r="D1465" s="11" t="str">
        <f t="shared" si="22"/>
        <v/>
      </c>
      <c r="E1465" s="12" t="str">
        <f>IF(Table2[[#This Row],[Period]]&lt;=$B$6,IF(Table2[[#This Row],[Period]]=1,$B$4,I1464),"")</f>
        <v/>
      </c>
      <c r="F1465" s="12" t="str">
        <f>IF(Table2[[#This Row],[Period]]&lt;=$B$6,Table2[[#This Row],[Beginning Balance]]*$B$7,"")</f>
        <v/>
      </c>
      <c r="G1465" s="12" t="str">
        <f>IF(Table2[[#This Row],[Period]]&lt;=$B$6,Table2[[#This Row],[Total Payment]]-Table2[[#This Row],[Interest Payment]],"")</f>
        <v/>
      </c>
      <c r="H1465" s="12" t="str">
        <f>IF(Table2[[#This Row],[Period]]&lt;=$B$6,$B$8,"")</f>
        <v/>
      </c>
      <c r="I1465" s="12" t="str">
        <f>IF(Table2[[#This Row],[Period]]&lt;=$B$6,Table2[[#This Row],[Beginning Balance]]-Table2[[#This Row],[Principal Payment]],"")</f>
        <v/>
      </c>
    </row>
    <row r="1466" spans="4:9" x14ac:dyDescent="0.3">
      <c r="D1466" s="11" t="str">
        <f t="shared" si="22"/>
        <v/>
      </c>
      <c r="E1466" s="12" t="str">
        <f>IF(Table2[[#This Row],[Period]]&lt;=$B$6,IF(Table2[[#This Row],[Period]]=1,$B$4,I1465),"")</f>
        <v/>
      </c>
      <c r="F1466" s="12" t="str">
        <f>IF(Table2[[#This Row],[Period]]&lt;=$B$6,Table2[[#This Row],[Beginning Balance]]*$B$7,"")</f>
        <v/>
      </c>
      <c r="G1466" s="12" t="str">
        <f>IF(Table2[[#This Row],[Period]]&lt;=$B$6,Table2[[#This Row],[Total Payment]]-Table2[[#This Row],[Interest Payment]],"")</f>
        <v/>
      </c>
      <c r="H1466" s="12" t="str">
        <f>IF(Table2[[#This Row],[Period]]&lt;=$B$6,$B$8,"")</f>
        <v/>
      </c>
      <c r="I1466" s="12" t="str">
        <f>IF(Table2[[#This Row],[Period]]&lt;=$B$6,Table2[[#This Row],[Beginning Balance]]-Table2[[#This Row],[Principal Payment]],"")</f>
        <v/>
      </c>
    </row>
    <row r="1467" spans="4:9" x14ac:dyDescent="0.3">
      <c r="D1467" s="11" t="str">
        <f t="shared" si="22"/>
        <v/>
      </c>
      <c r="E1467" s="12" t="str">
        <f>IF(Table2[[#This Row],[Period]]&lt;=$B$6,IF(Table2[[#This Row],[Period]]=1,$B$4,I1466),"")</f>
        <v/>
      </c>
      <c r="F1467" s="12" t="str">
        <f>IF(Table2[[#This Row],[Period]]&lt;=$B$6,Table2[[#This Row],[Beginning Balance]]*$B$7,"")</f>
        <v/>
      </c>
      <c r="G1467" s="12" t="str">
        <f>IF(Table2[[#This Row],[Period]]&lt;=$B$6,Table2[[#This Row],[Total Payment]]-Table2[[#This Row],[Interest Payment]],"")</f>
        <v/>
      </c>
      <c r="H1467" s="12" t="str">
        <f>IF(Table2[[#This Row],[Period]]&lt;=$B$6,$B$8,"")</f>
        <v/>
      </c>
      <c r="I1467" s="12" t="str">
        <f>IF(Table2[[#This Row],[Period]]&lt;=$B$6,Table2[[#This Row],[Beginning Balance]]-Table2[[#This Row],[Principal Payment]],"")</f>
        <v/>
      </c>
    </row>
    <row r="1468" spans="4:9" x14ac:dyDescent="0.3">
      <c r="D1468" s="11" t="str">
        <f t="shared" si="22"/>
        <v/>
      </c>
      <c r="E1468" s="12" t="str">
        <f>IF(Table2[[#This Row],[Period]]&lt;=$B$6,IF(Table2[[#This Row],[Period]]=1,$B$4,I1467),"")</f>
        <v/>
      </c>
      <c r="F1468" s="12" t="str">
        <f>IF(Table2[[#This Row],[Period]]&lt;=$B$6,Table2[[#This Row],[Beginning Balance]]*$B$7,"")</f>
        <v/>
      </c>
      <c r="G1468" s="12" t="str">
        <f>IF(Table2[[#This Row],[Period]]&lt;=$B$6,Table2[[#This Row],[Total Payment]]-Table2[[#This Row],[Interest Payment]],"")</f>
        <v/>
      </c>
      <c r="H1468" s="12" t="str">
        <f>IF(Table2[[#This Row],[Period]]&lt;=$B$6,$B$8,"")</f>
        <v/>
      </c>
      <c r="I1468" s="12" t="str">
        <f>IF(Table2[[#This Row],[Period]]&lt;=$B$6,Table2[[#This Row],[Beginning Balance]]-Table2[[#This Row],[Principal Payment]],"")</f>
        <v/>
      </c>
    </row>
    <row r="1469" spans="4:9" x14ac:dyDescent="0.3">
      <c r="D1469" s="11" t="str">
        <f t="shared" si="22"/>
        <v/>
      </c>
      <c r="E1469" s="12" t="str">
        <f>IF(Table2[[#This Row],[Period]]&lt;=$B$6,IF(Table2[[#This Row],[Period]]=1,$B$4,I1468),"")</f>
        <v/>
      </c>
      <c r="F1469" s="12" t="str">
        <f>IF(Table2[[#This Row],[Period]]&lt;=$B$6,Table2[[#This Row],[Beginning Balance]]*$B$7,"")</f>
        <v/>
      </c>
      <c r="G1469" s="12" t="str">
        <f>IF(Table2[[#This Row],[Period]]&lt;=$B$6,Table2[[#This Row],[Total Payment]]-Table2[[#This Row],[Interest Payment]],"")</f>
        <v/>
      </c>
      <c r="H1469" s="12" t="str">
        <f>IF(Table2[[#This Row],[Period]]&lt;=$B$6,$B$8,"")</f>
        <v/>
      </c>
      <c r="I1469" s="12" t="str">
        <f>IF(Table2[[#This Row],[Period]]&lt;=$B$6,Table2[[#This Row],[Beginning Balance]]-Table2[[#This Row],[Principal Payment]],"")</f>
        <v/>
      </c>
    </row>
    <row r="1470" spans="4:9" x14ac:dyDescent="0.3">
      <c r="D1470" s="11" t="str">
        <f t="shared" si="22"/>
        <v/>
      </c>
      <c r="E1470" s="12" t="str">
        <f>IF(Table2[[#This Row],[Period]]&lt;=$B$6,IF(Table2[[#This Row],[Period]]=1,$B$4,I1469),"")</f>
        <v/>
      </c>
      <c r="F1470" s="12" t="str">
        <f>IF(Table2[[#This Row],[Period]]&lt;=$B$6,Table2[[#This Row],[Beginning Balance]]*$B$7,"")</f>
        <v/>
      </c>
      <c r="G1470" s="12" t="str">
        <f>IF(Table2[[#This Row],[Period]]&lt;=$B$6,Table2[[#This Row],[Total Payment]]-Table2[[#This Row],[Interest Payment]],"")</f>
        <v/>
      </c>
      <c r="H1470" s="12" t="str">
        <f>IF(Table2[[#This Row],[Period]]&lt;=$B$6,$B$8,"")</f>
        <v/>
      </c>
      <c r="I1470" s="12" t="str">
        <f>IF(Table2[[#This Row],[Period]]&lt;=$B$6,Table2[[#This Row],[Beginning Balance]]-Table2[[#This Row],[Principal Payment]],"")</f>
        <v/>
      </c>
    </row>
    <row r="1471" spans="4:9" x14ac:dyDescent="0.3">
      <c r="D1471" s="11" t="str">
        <f t="shared" si="22"/>
        <v/>
      </c>
      <c r="E1471" s="12" t="str">
        <f>IF(Table2[[#This Row],[Period]]&lt;=$B$6,IF(Table2[[#This Row],[Period]]=1,$B$4,I1470),"")</f>
        <v/>
      </c>
      <c r="F1471" s="12" t="str">
        <f>IF(Table2[[#This Row],[Period]]&lt;=$B$6,Table2[[#This Row],[Beginning Balance]]*$B$7,"")</f>
        <v/>
      </c>
      <c r="G1471" s="12" t="str">
        <f>IF(Table2[[#This Row],[Period]]&lt;=$B$6,Table2[[#This Row],[Total Payment]]-Table2[[#This Row],[Interest Payment]],"")</f>
        <v/>
      </c>
      <c r="H1471" s="12" t="str">
        <f>IF(Table2[[#This Row],[Period]]&lt;=$B$6,$B$8,"")</f>
        <v/>
      </c>
      <c r="I1471" s="12" t="str">
        <f>IF(Table2[[#This Row],[Period]]&lt;=$B$6,Table2[[#This Row],[Beginning Balance]]-Table2[[#This Row],[Principal Payment]],"")</f>
        <v/>
      </c>
    </row>
    <row r="1472" spans="4:9" x14ac:dyDescent="0.3">
      <c r="D1472" s="11" t="str">
        <f t="shared" si="22"/>
        <v/>
      </c>
      <c r="E1472" s="12" t="str">
        <f>IF(Table2[[#This Row],[Period]]&lt;=$B$6,IF(Table2[[#This Row],[Period]]=1,$B$4,I1471),"")</f>
        <v/>
      </c>
      <c r="F1472" s="12" t="str">
        <f>IF(Table2[[#This Row],[Period]]&lt;=$B$6,Table2[[#This Row],[Beginning Balance]]*$B$7,"")</f>
        <v/>
      </c>
      <c r="G1472" s="12" t="str">
        <f>IF(Table2[[#This Row],[Period]]&lt;=$B$6,Table2[[#This Row],[Total Payment]]-Table2[[#This Row],[Interest Payment]],"")</f>
        <v/>
      </c>
      <c r="H1472" s="12" t="str">
        <f>IF(Table2[[#This Row],[Period]]&lt;=$B$6,$B$8,"")</f>
        <v/>
      </c>
      <c r="I1472" s="12" t="str">
        <f>IF(Table2[[#This Row],[Period]]&lt;=$B$6,Table2[[#This Row],[Beginning Balance]]-Table2[[#This Row],[Principal Payment]],"")</f>
        <v/>
      </c>
    </row>
    <row r="1473" spans="4:9" x14ac:dyDescent="0.3">
      <c r="D1473" s="11" t="str">
        <f t="shared" si="22"/>
        <v/>
      </c>
      <c r="E1473" s="12" t="str">
        <f>IF(Table2[[#This Row],[Period]]&lt;=$B$6,IF(Table2[[#This Row],[Period]]=1,$B$4,I1472),"")</f>
        <v/>
      </c>
      <c r="F1473" s="12" t="str">
        <f>IF(Table2[[#This Row],[Period]]&lt;=$B$6,Table2[[#This Row],[Beginning Balance]]*$B$7,"")</f>
        <v/>
      </c>
      <c r="G1473" s="12" t="str">
        <f>IF(Table2[[#This Row],[Period]]&lt;=$B$6,Table2[[#This Row],[Total Payment]]-Table2[[#This Row],[Interest Payment]],"")</f>
        <v/>
      </c>
      <c r="H1473" s="12" t="str">
        <f>IF(Table2[[#This Row],[Period]]&lt;=$B$6,$B$8,"")</f>
        <v/>
      </c>
      <c r="I1473" s="12" t="str">
        <f>IF(Table2[[#This Row],[Period]]&lt;=$B$6,Table2[[#This Row],[Beginning Balance]]-Table2[[#This Row],[Principal Payment]],"")</f>
        <v/>
      </c>
    </row>
    <row r="1474" spans="4:9" x14ac:dyDescent="0.3">
      <c r="D1474" s="11" t="str">
        <f t="shared" ref="D1474:D1537" si="23">IF(ROW(D1474)-1 &lt;=$B$6,ROW(D1474)-1,"")</f>
        <v/>
      </c>
      <c r="E1474" s="12" t="str">
        <f>IF(Table2[[#This Row],[Period]]&lt;=$B$6,IF(Table2[[#This Row],[Period]]=1,$B$4,I1473),"")</f>
        <v/>
      </c>
      <c r="F1474" s="12" t="str">
        <f>IF(Table2[[#This Row],[Period]]&lt;=$B$6,Table2[[#This Row],[Beginning Balance]]*$B$7,"")</f>
        <v/>
      </c>
      <c r="G1474" s="12" t="str">
        <f>IF(Table2[[#This Row],[Period]]&lt;=$B$6,Table2[[#This Row],[Total Payment]]-Table2[[#This Row],[Interest Payment]],"")</f>
        <v/>
      </c>
      <c r="H1474" s="12" t="str">
        <f>IF(Table2[[#This Row],[Period]]&lt;=$B$6,$B$8,"")</f>
        <v/>
      </c>
      <c r="I1474" s="12" t="str">
        <f>IF(Table2[[#This Row],[Period]]&lt;=$B$6,Table2[[#This Row],[Beginning Balance]]-Table2[[#This Row],[Principal Payment]],"")</f>
        <v/>
      </c>
    </row>
    <row r="1475" spans="4:9" x14ac:dyDescent="0.3">
      <c r="D1475" s="11" t="str">
        <f t="shared" si="23"/>
        <v/>
      </c>
      <c r="E1475" s="12" t="str">
        <f>IF(Table2[[#This Row],[Period]]&lt;=$B$6,IF(Table2[[#This Row],[Period]]=1,$B$4,I1474),"")</f>
        <v/>
      </c>
      <c r="F1475" s="12" t="str">
        <f>IF(Table2[[#This Row],[Period]]&lt;=$B$6,Table2[[#This Row],[Beginning Balance]]*$B$7,"")</f>
        <v/>
      </c>
      <c r="G1475" s="12" t="str">
        <f>IF(Table2[[#This Row],[Period]]&lt;=$B$6,Table2[[#This Row],[Total Payment]]-Table2[[#This Row],[Interest Payment]],"")</f>
        <v/>
      </c>
      <c r="H1475" s="12" t="str">
        <f>IF(Table2[[#This Row],[Period]]&lt;=$B$6,$B$8,"")</f>
        <v/>
      </c>
      <c r="I1475" s="12" t="str">
        <f>IF(Table2[[#This Row],[Period]]&lt;=$B$6,Table2[[#This Row],[Beginning Balance]]-Table2[[#This Row],[Principal Payment]],"")</f>
        <v/>
      </c>
    </row>
    <row r="1476" spans="4:9" x14ac:dyDescent="0.3">
      <c r="D1476" s="11" t="str">
        <f t="shared" si="23"/>
        <v/>
      </c>
      <c r="E1476" s="12" t="str">
        <f>IF(Table2[[#This Row],[Period]]&lt;=$B$6,IF(Table2[[#This Row],[Period]]=1,$B$4,I1475),"")</f>
        <v/>
      </c>
      <c r="F1476" s="12" t="str">
        <f>IF(Table2[[#This Row],[Period]]&lt;=$B$6,Table2[[#This Row],[Beginning Balance]]*$B$7,"")</f>
        <v/>
      </c>
      <c r="G1476" s="12" t="str">
        <f>IF(Table2[[#This Row],[Period]]&lt;=$B$6,Table2[[#This Row],[Total Payment]]-Table2[[#This Row],[Interest Payment]],"")</f>
        <v/>
      </c>
      <c r="H1476" s="12" t="str">
        <f>IF(Table2[[#This Row],[Period]]&lt;=$B$6,$B$8,"")</f>
        <v/>
      </c>
      <c r="I1476" s="12" t="str">
        <f>IF(Table2[[#This Row],[Period]]&lt;=$B$6,Table2[[#This Row],[Beginning Balance]]-Table2[[#This Row],[Principal Payment]],"")</f>
        <v/>
      </c>
    </row>
    <row r="1477" spans="4:9" x14ac:dyDescent="0.3">
      <c r="D1477" s="11" t="str">
        <f t="shared" si="23"/>
        <v/>
      </c>
      <c r="E1477" s="12" t="str">
        <f>IF(Table2[[#This Row],[Period]]&lt;=$B$6,IF(Table2[[#This Row],[Period]]=1,$B$4,I1476),"")</f>
        <v/>
      </c>
      <c r="F1477" s="12" t="str">
        <f>IF(Table2[[#This Row],[Period]]&lt;=$B$6,Table2[[#This Row],[Beginning Balance]]*$B$7,"")</f>
        <v/>
      </c>
      <c r="G1477" s="12" t="str">
        <f>IF(Table2[[#This Row],[Period]]&lt;=$B$6,Table2[[#This Row],[Total Payment]]-Table2[[#This Row],[Interest Payment]],"")</f>
        <v/>
      </c>
      <c r="H1477" s="12" t="str">
        <f>IF(Table2[[#This Row],[Period]]&lt;=$B$6,$B$8,"")</f>
        <v/>
      </c>
      <c r="I1477" s="12" t="str">
        <f>IF(Table2[[#This Row],[Period]]&lt;=$B$6,Table2[[#This Row],[Beginning Balance]]-Table2[[#This Row],[Principal Payment]],"")</f>
        <v/>
      </c>
    </row>
    <row r="1478" spans="4:9" x14ac:dyDescent="0.3">
      <c r="D1478" s="11" t="str">
        <f t="shared" si="23"/>
        <v/>
      </c>
      <c r="E1478" s="12" t="str">
        <f>IF(Table2[[#This Row],[Period]]&lt;=$B$6,IF(Table2[[#This Row],[Period]]=1,$B$4,I1477),"")</f>
        <v/>
      </c>
      <c r="F1478" s="12" t="str">
        <f>IF(Table2[[#This Row],[Period]]&lt;=$B$6,Table2[[#This Row],[Beginning Balance]]*$B$7,"")</f>
        <v/>
      </c>
      <c r="G1478" s="12" t="str">
        <f>IF(Table2[[#This Row],[Period]]&lt;=$B$6,Table2[[#This Row],[Total Payment]]-Table2[[#This Row],[Interest Payment]],"")</f>
        <v/>
      </c>
      <c r="H1478" s="12" t="str">
        <f>IF(Table2[[#This Row],[Period]]&lt;=$B$6,$B$8,"")</f>
        <v/>
      </c>
      <c r="I1478" s="12" t="str">
        <f>IF(Table2[[#This Row],[Period]]&lt;=$B$6,Table2[[#This Row],[Beginning Balance]]-Table2[[#This Row],[Principal Payment]],"")</f>
        <v/>
      </c>
    </row>
    <row r="1479" spans="4:9" x14ac:dyDescent="0.3">
      <c r="D1479" s="11" t="str">
        <f t="shared" si="23"/>
        <v/>
      </c>
      <c r="E1479" s="12" t="str">
        <f>IF(Table2[[#This Row],[Period]]&lt;=$B$6,IF(Table2[[#This Row],[Period]]=1,$B$4,I1478),"")</f>
        <v/>
      </c>
      <c r="F1479" s="12" t="str">
        <f>IF(Table2[[#This Row],[Period]]&lt;=$B$6,Table2[[#This Row],[Beginning Balance]]*$B$7,"")</f>
        <v/>
      </c>
      <c r="G1479" s="12" t="str">
        <f>IF(Table2[[#This Row],[Period]]&lt;=$B$6,Table2[[#This Row],[Total Payment]]-Table2[[#This Row],[Interest Payment]],"")</f>
        <v/>
      </c>
      <c r="H1479" s="12" t="str">
        <f>IF(Table2[[#This Row],[Period]]&lt;=$B$6,$B$8,"")</f>
        <v/>
      </c>
      <c r="I1479" s="12" t="str">
        <f>IF(Table2[[#This Row],[Period]]&lt;=$B$6,Table2[[#This Row],[Beginning Balance]]-Table2[[#This Row],[Principal Payment]],"")</f>
        <v/>
      </c>
    </row>
    <row r="1480" spans="4:9" x14ac:dyDescent="0.3">
      <c r="D1480" s="11" t="str">
        <f t="shared" si="23"/>
        <v/>
      </c>
      <c r="E1480" s="12" t="str">
        <f>IF(Table2[[#This Row],[Period]]&lt;=$B$6,IF(Table2[[#This Row],[Period]]=1,$B$4,I1479),"")</f>
        <v/>
      </c>
      <c r="F1480" s="12" t="str">
        <f>IF(Table2[[#This Row],[Period]]&lt;=$B$6,Table2[[#This Row],[Beginning Balance]]*$B$7,"")</f>
        <v/>
      </c>
      <c r="G1480" s="12" t="str">
        <f>IF(Table2[[#This Row],[Period]]&lt;=$B$6,Table2[[#This Row],[Total Payment]]-Table2[[#This Row],[Interest Payment]],"")</f>
        <v/>
      </c>
      <c r="H1480" s="12" t="str">
        <f>IF(Table2[[#This Row],[Period]]&lt;=$B$6,$B$8,"")</f>
        <v/>
      </c>
      <c r="I1480" s="12" t="str">
        <f>IF(Table2[[#This Row],[Period]]&lt;=$B$6,Table2[[#This Row],[Beginning Balance]]-Table2[[#This Row],[Principal Payment]],"")</f>
        <v/>
      </c>
    </row>
    <row r="1481" spans="4:9" x14ac:dyDescent="0.3">
      <c r="D1481" s="11" t="str">
        <f t="shared" si="23"/>
        <v/>
      </c>
      <c r="E1481" s="12" t="str">
        <f>IF(Table2[[#This Row],[Period]]&lt;=$B$6,IF(Table2[[#This Row],[Period]]=1,$B$4,I1480),"")</f>
        <v/>
      </c>
      <c r="F1481" s="12" t="str">
        <f>IF(Table2[[#This Row],[Period]]&lt;=$B$6,Table2[[#This Row],[Beginning Balance]]*$B$7,"")</f>
        <v/>
      </c>
      <c r="G1481" s="12" t="str">
        <f>IF(Table2[[#This Row],[Period]]&lt;=$B$6,Table2[[#This Row],[Total Payment]]-Table2[[#This Row],[Interest Payment]],"")</f>
        <v/>
      </c>
      <c r="H1481" s="12" t="str">
        <f>IF(Table2[[#This Row],[Period]]&lt;=$B$6,$B$8,"")</f>
        <v/>
      </c>
      <c r="I1481" s="12" t="str">
        <f>IF(Table2[[#This Row],[Period]]&lt;=$B$6,Table2[[#This Row],[Beginning Balance]]-Table2[[#This Row],[Principal Payment]],"")</f>
        <v/>
      </c>
    </row>
    <row r="1482" spans="4:9" x14ac:dyDescent="0.3">
      <c r="D1482" s="11" t="str">
        <f t="shared" si="23"/>
        <v/>
      </c>
      <c r="E1482" s="12" t="str">
        <f>IF(Table2[[#This Row],[Period]]&lt;=$B$6,IF(Table2[[#This Row],[Period]]=1,$B$4,I1481),"")</f>
        <v/>
      </c>
      <c r="F1482" s="12" t="str">
        <f>IF(Table2[[#This Row],[Period]]&lt;=$B$6,Table2[[#This Row],[Beginning Balance]]*$B$7,"")</f>
        <v/>
      </c>
      <c r="G1482" s="12" t="str">
        <f>IF(Table2[[#This Row],[Period]]&lt;=$B$6,Table2[[#This Row],[Total Payment]]-Table2[[#This Row],[Interest Payment]],"")</f>
        <v/>
      </c>
      <c r="H1482" s="12" t="str">
        <f>IF(Table2[[#This Row],[Period]]&lt;=$B$6,$B$8,"")</f>
        <v/>
      </c>
      <c r="I1482" s="12" t="str">
        <f>IF(Table2[[#This Row],[Period]]&lt;=$B$6,Table2[[#This Row],[Beginning Balance]]-Table2[[#This Row],[Principal Payment]],"")</f>
        <v/>
      </c>
    </row>
    <row r="1483" spans="4:9" x14ac:dyDescent="0.3">
      <c r="D1483" s="11" t="str">
        <f t="shared" si="23"/>
        <v/>
      </c>
      <c r="E1483" s="12" t="str">
        <f>IF(Table2[[#This Row],[Period]]&lt;=$B$6,IF(Table2[[#This Row],[Period]]=1,$B$4,I1482),"")</f>
        <v/>
      </c>
      <c r="F1483" s="12" t="str">
        <f>IF(Table2[[#This Row],[Period]]&lt;=$B$6,Table2[[#This Row],[Beginning Balance]]*$B$7,"")</f>
        <v/>
      </c>
      <c r="G1483" s="12" t="str">
        <f>IF(Table2[[#This Row],[Period]]&lt;=$B$6,Table2[[#This Row],[Total Payment]]-Table2[[#This Row],[Interest Payment]],"")</f>
        <v/>
      </c>
      <c r="H1483" s="12" t="str">
        <f>IF(Table2[[#This Row],[Period]]&lt;=$B$6,$B$8,"")</f>
        <v/>
      </c>
      <c r="I1483" s="12" t="str">
        <f>IF(Table2[[#This Row],[Period]]&lt;=$B$6,Table2[[#This Row],[Beginning Balance]]-Table2[[#This Row],[Principal Payment]],"")</f>
        <v/>
      </c>
    </row>
    <row r="1484" spans="4:9" x14ac:dyDescent="0.3">
      <c r="D1484" s="11" t="str">
        <f t="shared" si="23"/>
        <v/>
      </c>
      <c r="E1484" s="12" t="str">
        <f>IF(Table2[[#This Row],[Period]]&lt;=$B$6,IF(Table2[[#This Row],[Period]]=1,$B$4,I1483),"")</f>
        <v/>
      </c>
      <c r="F1484" s="12" t="str">
        <f>IF(Table2[[#This Row],[Period]]&lt;=$B$6,Table2[[#This Row],[Beginning Balance]]*$B$7,"")</f>
        <v/>
      </c>
      <c r="G1484" s="12" t="str">
        <f>IF(Table2[[#This Row],[Period]]&lt;=$B$6,Table2[[#This Row],[Total Payment]]-Table2[[#This Row],[Interest Payment]],"")</f>
        <v/>
      </c>
      <c r="H1484" s="12" t="str">
        <f>IF(Table2[[#This Row],[Period]]&lt;=$B$6,$B$8,"")</f>
        <v/>
      </c>
      <c r="I1484" s="12" t="str">
        <f>IF(Table2[[#This Row],[Period]]&lt;=$B$6,Table2[[#This Row],[Beginning Balance]]-Table2[[#This Row],[Principal Payment]],"")</f>
        <v/>
      </c>
    </row>
    <row r="1485" spans="4:9" x14ac:dyDescent="0.3">
      <c r="D1485" s="11" t="str">
        <f t="shared" si="23"/>
        <v/>
      </c>
      <c r="E1485" s="12" t="str">
        <f>IF(Table2[[#This Row],[Period]]&lt;=$B$6,IF(Table2[[#This Row],[Period]]=1,$B$4,I1484),"")</f>
        <v/>
      </c>
      <c r="F1485" s="12" t="str">
        <f>IF(Table2[[#This Row],[Period]]&lt;=$B$6,Table2[[#This Row],[Beginning Balance]]*$B$7,"")</f>
        <v/>
      </c>
      <c r="G1485" s="12" t="str">
        <f>IF(Table2[[#This Row],[Period]]&lt;=$B$6,Table2[[#This Row],[Total Payment]]-Table2[[#This Row],[Interest Payment]],"")</f>
        <v/>
      </c>
      <c r="H1485" s="12" t="str">
        <f>IF(Table2[[#This Row],[Period]]&lt;=$B$6,$B$8,"")</f>
        <v/>
      </c>
      <c r="I1485" s="12" t="str">
        <f>IF(Table2[[#This Row],[Period]]&lt;=$B$6,Table2[[#This Row],[Beginning Balance]]-Table2[[#This Row],[Principal Payment]],"")</f>
        <v/>
      </c>
    </row>
    <row r="1486" spans="4:9" x14ac:dyDescent="0.3">
      <c r="D1486" s="11" t="str">
        <f t="shared" si="23"/>
        <v/>
      </c>
      <c r="E1486" s="12" t="str">
        <f>IF(Table2[[#This Row],[Period]]&lt;=$B$6,IF(Table2[[#This Row],[Period]]=1,$B$4,I1485),"")</f>
        <v/>
      </c>
      <c r="F1486" s="12" t="str">
        <f>IF(Table2[[#This Row],[Period]]&lt;=$B$6,Table2[[#This Row],[Beginning Balance]]*$B$7,"")</f>
        <v/>
      </c>
      <c r="G1486" s="12" t="str">
        <f>IF(Table2[[#This Row],[Period]]&lt;=$B$6,Table2[[#This Row],[Total Payment]]-Table2[[#This Row],[Interest Payment]],"")</f>
        <v/>
      </c>
      <c r="H1486" s="12" t="str">
        <f>IF(Table2[[#This Row],[Period]]&lt;=$B$6,$B$8,"")</f>
        <v/>
      </c>
      <c r="I1486" s="12" t="str">
        <f>IF(Table2[[#This Row],[Period]]&lt;=$B$6,Table2[[#This Row],[Beginning Balance]]-Table2[[#This Row],[Principal Payment]],"")</f>
        <v/>
      </c>
    </row>
    <row r="1487" spans="4:9" x14ac:dyDescent="0.3">
      <c r="D1487" s="11" t="str">
        <f t="shared" si="23"/>
        <v/>
      </c>
      <c r="E1487" s="12" t="str">
        <f>IF(Table2[[#This Row],[Period]]&lt;=$B$6,IF(Table2[[#This Row],[Period]]=1,$B$4,I1486),"")</f>
        <v/>
      </c>
      <c r="F1487" s="12" t="str">
        <f>IF(Table2[[#This Row],[Period]]&lt;=$B$6,Table2[[#This Row],[Beginning Balance]]*$B$7,"")</f>
        <v/>
      </c>
      <c r="G1487" s="12" t="str">
        <f>IF(Table2[[#This Row],[Period]]&lt;=$B$6,Table2[[#This Row],[Total Payment]]-Table2[[#This Row],[Interest Payment]],"")</f>
        <v/>
      </c>
      <c r="H1487" s="12" t="str">
        <f>IF(Table2[[#This Row],[Period]]&lt;=$B$6,$B$8,"")</f>
        <v/>
      </c>
      <c r="I1487" s="12" t="str">
        <f>IF(Table2[[#This Row],[Period]]&lt;=$B$6,Table2[[#This Row],[Beginning Balance]]-Table2[[#This Row],[Principal Payment]],"")</f>
        <v/>
      </c>
    </row>
    <row r="1488" spans="4:9" x14ac:dyDescent="0.3">
      <c r="D1488" s="11" t="str">
        <f t="shared" si="23"/>
        <v/>
      </c>
      <c r="E1488" s="12" t="str">
        <f>IF(Table2[[#This Row],[Period]]&lt;=$B$6,IF(Table2[[#This Row],[Period]]=1,$B$4,I1487),"")</f>
        <v/>
      </c>
      <c r="F1488" s="12" t="str">
        <f>IF(Table2[[#This Row],[Period]]&lt;=$B$6,Table2[[#This Row],[Beginning Balance]]*$B$7,"")</f>
        <v/>
      </c>
      <c r="G1488" s="12" t="str">
        <f>IF(Table2[[#This Row],[Period]]&lt;=$B$6,Table2[[#This Row],[Total Payment]]-Table2[[#This Row],[Interest Payment]],"")</f>
        <v/>
      </c>
      <c r="H1488" s="12" t="str">
        <f>IF(Table2[[#This Row],[Period]]&lt;=$B$6,$B$8,"")</f>
        <v/>
      </c>
      <c r="I1488" s="12" t="str">
        <f>IF(Table2[[#This Row],[Period]]&lt;=$B$6,Table2[[#This Row],[Beginning Balance]]-Table2[[#This Row],[Principal Payment]],"")</f>
        <v/>
      </c>
    </row>
    <row r="1489" spans="4:9" x14ac:dyDescent="0.3">
      <c r="D1489" s="11" t="str">
        <f t="shared" si="23"/>
        <v/>
      </c>
      <c r="E1489" s="12" t="str">
        <f>IF(Table2[[#This Row],[Period]]&lt;=$B$6,IF(Table2[[#This Row],[Period]]=1,$B$4,I1488),"")</f>
        <v/>
      </c>
      <c r="F1489" s="12" t="str">
        <f>IF(Table2[[#This Row],[Period]]&lt;=$B$6,Table2[[#This Row],[Beginning Balance]]*$B$7,"")</f>
        <v/>
      </c>
      <c r="G1489" s="12" t="str">
        <f>IF(Table2[[#This Row],[Period]]&lt;=$B$6,Table2[[#This Row],[Total Payment]]-Table2[[#This Row],[Interest Payment]],"")</f>
        <v/>
      </c>
      <c r="H1489" s="12" t="str">
        <f>IF(Table2[[#This Row],[Period]]&lt;=$B$6,$B$8,"")</f>
        <v/>
      </c>
      <c r="I1489" s="12" t="str">
        <f>IF(Table2[[#This Row],[Period]]&lt;=$B$6,Table2[[#This Row],[Beginning Balance]]-Table2[[#This Row],[Principal Payment]],"")</f>
        <v/>
      </c>
    </row>
    <row r="1490" spans="4:9" x14ac:dyDescent="0.3">
      <c r="D1490" s="11" t="str">
        <f t="shared" si="23"/>
        <v/>
      </c>
      <c r="E1490" s="12" t="str">
        <f>IF(Table2[[#This Row],[Period]]&lt;=$B$6,IF(Table2[[#This Row],[Period]]=1,$B$4,I1489),"")</f>
        <v/>
      </c>
      <c r="F1490" s="12" t="str">
        <f>IF(Table2[[#This Row],[Period]]&lt;=$B$6,Table2[[#This Row],[Beginning Balance]]*$B$7,"")</f>
        <v/>
      </c>
      <c r="G1490" s="12" t="str">
        <f>IF(Table2[[#This Row],[Period]]&lt;=$B$6,Table2[[#This Row],[Total Payment]]-Table2[[#This Row],[Interest Payment]],"")</f>
        <v/>
      </c>
      <c r="H1490" s="12" t="str">
        <f>IF(Table2[[#This Row],[Period]]&lt;=$B$6,$B$8,"")</f>
        <v/>
      </c>
      <c r="I1490" s="12" t="str">
        <f>IF(Table2[[#This Row],[Period]]&lt;=$B$6,Table2[[#This Row],[Beginning Balance]]-Table2[[#This Row],[Principal Payment]],"")</f>
        <v/>
      </c>
    </row>
    <row r="1491" spans="4:9" x14ac:dyDescent="0.3">
      <c r="D1491" s="11" t="str">
        <f t="shared" si="23"/>
        <v/>
      </c>
      <c r="E1491" s="12" t="str">
        <f>IF(Table2[[#This Row],[Period]]&lt;=$B$6,IF(Table2[[#This Row],[Period]]=1,$B$4,I1490),"")</f>
        <v/>
      </c>
      <c r="F1491" s="12" t="str">
        <f>IF(Table2[[#This Row],[Period]]&lt;=$B$6,Table2[[#This Row],[Beginning Balance]]*$B$7,"")</f>
        <v/>
      </c>
      <c r="G1491" s="12" t="str">
        <f>IF(Table2[[#This Row],[Period]]&lt;=$B$6,Table2[[#This Row],[Total Payment]]-Table2[[#This Row],[Interest Payment]],"")</f>
        <v/>
      </c>
      <c r="H1491" s="12" t="str">
        <f>IF(Table2[[#This Row],[Period]]&lt;=$B$6,$B$8,"")</f>
        <v/>
      </c>
      <c r="I1491" s="12" t="str">
        <f>IF(Table2[[#This Row],[Period]]&lt;=$B$6,Table2[[#This Row],[Beginning Balance]]-Table2[[#This Row],[Principal Payment]],"")</f>
        <v/>
      </c>
    </row>
    <row r="1492" spans="4:9" x14ac:dyDescent="0.3">
      <c r="D1492" s="11" t="str">
        <f t="shared" si="23"/>
        <v/>
      </c>
      <c r="E1492" s="12" t="str">
        <f>IF(Table2[[#This Row],[Period]]&lt;=$B$6,IF(Table2[[#This Row],[Period]]=1,$B$4,I1491),"")</f>
        <v/>
      </c>
      <c r="F1492" s="12" t="str">
        <f>IF(Table2[[#This Row],[Period]]&lt;=$B$6,Table2[[#This Row],[Beginning Balance]]*$B$7,"")</f>
        <v/>
      </c>
      <c r="G1492" s="12" t="str">
        <f>IF(Table2[[#This Row],[Period]]&lt;=$B$6,Table2[[#This Row],[Total Payment]]-Table2[[#This Row],[Interest Payment]],"")</f>
        <v/>
      </c>
      <c r="H1492" s="12" t="str">
        <f>IF(Table2[[#This Row],[Period]]&lt;=$B$6,$B$8,"")</f>
        <v/>
      </c>
      <c r="I1492" s="12" t="str">
        <f>IF(Table2[[#This Row],[Period]]&lt;=$B$6,Table2[[#This Row],[Beginning Balance]]-Table2[[#This Row],[Principal Payment]],"")</f>
        <v/>
      </c>
    </row>
    <row r="1493" spans="4:9" x14ac:dyDescent="0.3">
      <c r="D1493" s="11" t="str">
        <f t="shared" si="23"/>
        <v/>
      </c>
      <c r="E1493" s="12" t="str">
        <f>IF(Table2[[#This Row],[Period]]&lt;=$B$6,IF(Table2[[#This Row],[Period]]=1,$B$4,I1492),"")</f>
        <v/>
      </c>
      <c r="F1493" s="12" t="str">
        <f>IF(Table2[[#This Row],[Period]]&lt;=$B$6,Table2[[#This Row],[Beginning Balance]]*$B$7,"")</f>
        <v/>
      </c>
      <c r="G1493" s="12" t="str">
        <f>IF(Table2[[#This Row],[Period]]&lt;=$B$6,Table2[[#This Row],[Total Payment]]-Table2[[#This Row],[Interest Payment]],"")</f>
        <v/>
      </c>
      <c r="H1493" s="12" t="str">
        <f>IF(Table2[[#This Row],[Period]]&lt;=$B$6,$B$8,"")</f>
        <v/>
      </c>
      <c r="I1493" s="12" t="str">
        <f>IF(Table2[[#This Row],[Period]]&lt;=$B$6,Table2[[#This Row],[Beginning Balance]]-Table2[[#This Row],[Principal Payment]],"")</f>
        <v/>
      </c>
    </row>
    <row r="1494" spans="4:9" x14ac:dyDescent="0.3">
      <c r="D1494" s="11" t="str">
        <f t="shared" si="23"/>
        <v/>
      </c>
      <c r="E1494" s="12" t="str">
        <f>IF(Table2[[#This Row],[Period]]&lt;=$B$6,IF(Table2[[#This Row],[Period]]=1,$B$4,I1493),"")</f>
        <v/>
      </c>
      <c r="F1494" s="12" t="str">
        <f>IF(Table2[[#This Row],[Period]]&lt;=$B$6,Table2[[#This Row],[Beginning Balance]]*$B$7,"")</f>
        <v/>
      </c>
      <c r="G1494" s="12" t="str">
        <f>IF(Table2[[#This Row],[Period]]&lt;=$B$6,Table2[[#This Row],[Total Payment]]-Table2[[#This Row],[Interest Payment]],"")</f>
        <v/>
      </c>
      <c r="H1494" s="12" t="str">
        <f>IF(Table2[[#This Row],[Period]]&lt;=$B$6,$B$8,"")</f>
        <v/>
      </c>
      <c r="I1494" s="12" t="str">
        <f>IF(Table2[[#This Row],[Period]]&lt;=$B$6,Table2[[#This Row],[Beginning Balance]]-Table2[[#This Row],[Principal Payment]],"")</f>
        <v/>
      </c>
    </row>
    <row r="1495" spans="4:9" x14ac:dyDescent="0.3">
      <c r="D1495" s="11" t="str">
        <f t="shared" si="23"/>
        <v/>
      </c>
      <c r="E1495" s="12" t="str">
        <f>IF(Table2[[#This Row],[Period]]&lt;=$B$6,IF(Table2[[#This Row],[Period]]=1,$B$4,I1494),"")</f>
        <v/>
      </c>
      <c r="F1495" s="12" t="str">
        <f>IF(Table2[[#This Row],[Period]]&lt;=$B$6,Table2[[#This Row],[Beginning Balance]]*$B$7,"")</f>
        <v/>
      </c>
      <c r="G1495" s="12" t="str">
        <f>IF(Table2[[#This Row],[Period]]&lt;=$B$6,Table2[[#This Row],[Total Payment]]-Table2[[#This Row],[Interest Payment]],"")</f>
        <v/>
      </c>
      <c r="H1495" s="12" t="str">
        <f>IF(Table2[[#This Row],[Period]]&lt;=$B$6,$B$8,"")</f>
        <v/>
      </c>
      <c r="I1495" s="12" t="str">
        <f>IF(Table2[[#This Row],[Period]]&lt;=$B$6,Table2[[#This Row],[Beginning Balance]]-Table2[[#This Row],[Principal Payment]],"")</f>
        <v/>
      </c>
    </row>
    <row r="1496" spans="4:9" x14ac:dyDescent="0.3">
      <c r="D1496" s="11" t="str">
        <f t="shared" si="23"/>
        <v/>
      </c>
      <c r="E1496" s="12" t="str">
        <f>IF(Table2[[#This Row],[Period]]&lt;=$B$6,IF(Table2[[#This Row],[Period]]=1,$B$4,I1495),"")</f>
        <v/>
      </c>
      <c r="F1496" s="12" t="str">
        <f>IF(Table2[[#This Row],[Period]]&lt;=$B$6,Table2[[#This Row],[Beginning Balance]]*$B$7,"")</f>
        <v/>
      </c>
      <c r="G1496" s="12" t="str">
        <f>IF(Table2[[#This Row],[Period]]&lt;=$B$6,Table2[[#This Row],[Total Payment]]-Table2[[#This Row],[Interest Payment]],"")</f>
        <v/>
      </c>
      <c r="H1496" s="12" t="str">
        <f>IF(Table2[[#This Row],[Period]]&lt;=$B$6,$B$8,"")</f>
        <v/>
      </c>
      <c r="I1496" s="12" t="str">
        <f>IF(Table2[[#This Row],[Period]]&lt;=$B$6,Table2[[#This Row],[Beginning Balance]]-Table2[[#This Row],[Principal Payment]],"")</f>
        <v/>
      </c>
    </row>
    <row r="1497" spans="4:9" x14ac:dyDescent="0.3">
      <c r="D1497" s="11" t="str">
        <f t="shared" si="23"/>
        <v/>
      </c>
      <c r="E1497" s="12" t="str">
        <f>IF(Table2[[#This Row],[Period]]&lt;=$B$6,IF(Table2[[#This Row],[Period]]=1,$B$4,I1496),"")</f>
        <v/>
      </c>
      <c r="F1497" s="12" t="str">
        <f>IF(Table2[[#This Row],[Period]]&lt;=$B$6,Table2[[#This Row],[Beginning Balance]]*$B$7,"")</f>
        <v/>
      </c>
      <c r="G1497" s="12" t="str">
        <f>IF(Table2[[#This Row],[Period]]&lt;=$B$6,Table2[[#This Row],[Total Payment]]-Table2[[#This Row],[Interest Payment]],"")</f>
        <v/>
      </c>
      <c r="H1497" s="12" t="str">
        <f>IF(Table2[[#This Row],[Period]]&lt;=$B$6,$B$8,"")</f>
        <v/>
      </c>
      <c r="I1497" s="12" t="str">
        <f>IF(Table2[[#This Row],[Period]]&lt;=$B$6,Table2[[#This Row],[Beginning Balance]]-Table2[[#This Row],[Principal Payment]],"")</f>
        <v/>
      </c>
    </row>
    <row r="1498" spans="4:9" x14ac:dyDescent="0.3">
      <c r="D1498" s="11" t="str">
        <f t="shared" si="23"/>
        <v/>
      </c>
      <c r="E1498" s="12" t="str">
        <f>IF(Table2[[#This Row],[Period]]&lt;=$B$6,IF(Table2[[#This Row],[Period]]=1,$B$4,I1497),"")</f>
        <v/>
      </c>
      <c r="F1498" s="12" t="str">
        <f>IF(Table2[[#This Row],[Period]]&lt;=$B$6,Table2[[#This Row],[Beginning Balance]]*$B$7,"")</f>
        <v/>
      </c>
      <c r="G1498" s="12" t="str">
        <f>IF(Table2[[#This Row],[Period]]&lt;=$B$6,Table2[[#This Row],[Total Payment]]-Table2[[#This Row],[Interest Payment]],"")</f>
        <v/>
      </c>
      <c r="H1498" s="12" t="str">
        <f>IF(Table2[[#This Row],[Period]]&lt;=$B$6,$B$8,"")</f>
        <v/>
      </c>
      <c r="I1498" s="12" t="str">
        <f>IF(Table2[[#This Row],[Period]]&lt;=$B$6,Table2[[#This Row],[Beginning Balance]]-Table2[[#This Row],[Principal Payment]],"")</f>
        <v/>
      </c>
    </row>
    <row r="1499" spans="4:9" x14ac:dyDescent="0.3">
      <c r="D1499" s="11" t="str">
        <f t="shared" si="23"/>
        <v/>
      </c>
      <c r="E1499" s="12" t="str">
        <f>IF(Table2[[#This Row],[Period]]&lt;=$B$6,IF(Table2[[#This Row],[Period]]=1,$B$4,I1498),"")</f>
        <v/>
      </c>
      <c r="F1499" s="12" t="str">
        <f>IF(Table2[[#This Row],[Period]]&lt;=$B$6,Table2[[#This Row],[Beginning Balance]]*$B$7,"")</f>
        <v/>
      </c>
      <c r="G1499" s="12" t="str">
        <f>IF(Table2[[#This Row],[Period]]&lt;=$B$6,Table2[[#This Row],[Total Payment]]-Table2[[#This Row],[Interest Payment]],"")</f>
        <v/>
      </c>
      <c r="H1499" s="12" t="str">
        <f>IF(Table2[[#This Row],[Period]]&lt;=$B$6,$B$8,"")</f>
        <v/>
      </c>
      <c r="I1499" s="12" t="str">
        <f>IF(Table2[[#This Row],[Period]]&lt;=$B$6,Table2[[#This Row],[Beginning Balance]]-Table2[[#This Row],[Principal Payment]],"")</f>
        <v/>
      </c>
    </row>
    <row r="1500" spans="4:9" x14ac:dyDescent="0.3">
      <c r="D1500" s="11" t="str">
        <f t="shared" si="23"/>
        <v/>
      </c>
      <c r="E1500" s="12" t="str">
        <f>IF(Table2[[#This Row],[Period]]&lt;=$B$6,IF(Table2[[#This Row],[Period]]=1,$B$4,I1499),"")</f>
        <v/>
      </c>
      <c r="F1500" s="12" t="str">
        <f>IF(Table2[[#This Row],[Period]]&lt;=$B$6,Table2[[#This Row],[Beginning Balance]]*$B$7,"")</f>
        <v/>
      </c>
      <c r="G1500" s="12" t="str">
        <f>IF(Table2[[#This Row],[Period]]&lt;=$B$6,Table2[[#This Row],[Total Payment]]-Table2[[#This Row],[Interest Payment]],"")</f>
        <v/>
      </c>
      <c r="H1500" s="12" t="str">
        <f>IF(Table2[[#This Row],[Period]]&lt;=$B$6,$B$8,"")</f>
        <v/>
      </c>
      <c r="I1500" s="12" t="str">
        <f>IF(Table2[[#This Row],[Period]]&lt;=$B$6,Table2[[#This Row],[Beginning Balance]]-Table2[[#This Row],[Principal Payment]],"")</f>
        <v/>
      </c>
    </row>
    <row r="1501" spans="4:9" x14ac:dyDescent="0.3">
      <c r="D1501" s="11" t="str">
        <f t="shared" si="23"/>
        <v/>
      </c>
      <c r="E1501" s="12" t="str">
        <f>IF(Table2[[#This Row],[Period]]&lt;=$B$6,IF(Table2[[#This Row],[Period]]=1,$B$4,I1500),"")</f>
        <v/>
      </c>
      <c r="F1501" s="12" t="str">
        <f>IF(Table2[[#This Row],[Period]]&lt;=$B$6,Table2[[#This Row],[Beginning Balance]]*$B$7,"")</f>
        <v/>
      </c>
      <c r="G1501" s="12" t="str">
        <f>IF(Table2[[#This Row],[Period]]&lt;=$B$6,Table2[[#This Row],[Total Payment]]-Table2[[#This Row],[Interest Payment]],"")</f>
        <v/>
      </c>
      <c r="H1501" s="12" t="str">
        <f>IF(Table2[[#This Row],[Period]]&lt;=$B$6,$B$8,"")</f>
        <v/>
      </c>
      <c r="I1501" s="12" t="str">
        <f>IF(Table2[[#This Row],[Period]]&lt;=$B$6,Table2[[#This Row],[Beginning Balance]]-Table2[[#This Row],[Principal Payment]],"")</f>
        <v/>
      </c>
    </row>
    <row r="1502" spans="4:9" x14ac:dyDescent="0.3">
      <c r="D1502" s="11" t="str">
        <f t="shared" si="23"/>
        <v/>
      </c>
      <c r="E1502" s="12" t="str">
        <f>IF(Table2[[#This Row],[Period]]&lt;=$B$6,IF(Table2[[#This Row],[Period]]=1,$B$4,I1501),"")</f>
        <v/>
      </c>
      <c r="F1502" s="12" t="str">
        <f>IF(Table2[[#This Row],[Period]]&lt;=$B$6,Table2[[#This Row],[Beginning Balance]]*$B$7,"")</f>
        <v/>
      </c>
      <c r="G1502" s="12" t="str">
        <f>IF(Table2[[#This Row],[Period]]&lt;=$B$6,Table2[[#This Row],[Total Payment]]-Table2[[#This Row],[Interest Payment]],"")</f>
        <v/>
      </c>
      <c r="H1502" s="12" t="str">
        <f>IF(Table2[[#This Row],[Period]]&lt;=$B$6,$B$8,"")</f>
        <v/>
      </c>
      <c r="I1502" s="12" t="str">
        <f>IF(Table2[[#This Row],[Period]]&lt;=$B$6,Table2[[#This Row],[Beginning Balance]]-Table2[[#This Row],[Principal Payment]],"")</f>
        <v/>
      </c>
    </row>
    <row r="1503" spans="4:9" x14ac:dyDescent="0.3">
      <c r="D1503" s="11" t="str">
        <f t="shared" si="23"/>
        <v/>
      </c>
      <c r="E1503" s="12" t="str">
        <f>IF(Table2[[#This Row],[Period]]&lt;=$B$6,IF(Table2[[#This Row],[Period]]=1,$B$4,I1502),"")</f>
        <v/>
      </c>
      <c r="F1503" s="12" t="str">
        <f>IF(Table2[[#This Row],[Period]]&lt;=$B$6,Table2[[#This Row],[Beginning Balance]]*$B$7,"")</f>
        <v/>
      </c>
      <c r="G1503" s="12" t="str">
        <f>IF(Table2[[#This Row],[Period]]&lt;=$B$6,Table2[[#This Row],[Total Payment]]-Table2[[#This Row],[Interest Payment]],"")</f>
        <v/>
      </c>
      <c r="H1503" s="12" t="str">
        <f>IF(Table2[[#This Row],[Period]]&lt;=$B$6,$B$8,"")</f>
        <v/>
      </c>
      <c r="I1503" s="12" t="str">
        <f>IF(Table2[[#This Row],[Period]]&lt;=$B$6,Table2[[#This Row],[Beginning Balance]]-Table2[[#This Row],[Principal Payment]],"")</f>
        <v/>
      </c>
    </row>
    <row r="1504" spans="4:9" x14ac:dyDescent="0.3">
      <c r="D1504" s="11" t="str">
        <f t="shared" si="23"/>
        <v/>
      </c>
      <c r="E1504" s="12" t="str">
        <f>IF(Table2[[#This Row],[Period]]&lt;=$B$6,IF(Table2[[#This Row],[Period]]=1,$B$4,I1503),"")</f>
        <v/>
      </c>
      <c r="F1504" s="12" t="str">
        <f>IF(Table2[[#This Row],[Period]]&lt;=$B$6,Table2[[#This Row],[Beginning Balance]]*$B$7,"")</f>
        <v/>
      </c>
      <c r="G1504" s="12" t="str">
        <f>IF(Table2[[#This Row],[Period]]&lt;=$B$6,Table2[[#This Row],[Total Payment]]-Table2[[#This Row],[Interest Payment]],"")</f>
        <v/>
      </c>
      <c r="H1504" s="12" t="str">
        <f>IF(Table2[[#This Row],[Period]]&lt;=$B$6,$B$8,"")</f>
        <v/>
      </c>
      <c r="I1504" s="12" t="str">
        <f>IF(Table2[[#This Row],[Period]]&lt;=$B$6,Table2[[#This Row],[Beginning Balance]]-Table2[[#This Row],[Principal Payment]],"")</f>
        <v/>
      </c>
    </row>
    <row r="1505" spans="4:9" x14ac:dyDescent="0.3">
      <c r="D1505" s="11" t="str">
        <f t="shared" si="23"/>
        <v/>
      </c>
      <c r="E1505" s="12" t="str">
        <f>IF(Table2[[#This Row],[Period]]&lt;=$B$6,IF(Table2[[#This Row],[Period]]=1,$B$4,I1504),"")</f>
        <v/>
      </c>
      <c r="F1505" s="12" t="str">
        <f>IF(Table2[[#This Row],[Period]]&lt;=$B$6,Table2[[#This Row],[Beginning Balance]]*$B$7,"")</f>
        <v/>
      </c>
      <c r="G1505" s="12" t="str">
        <f>IF(Table2[[#This Row],[Period]]&lt;=$B$6,Table2[[#This Row],[Total Payment]]-Table2[[#This Row],[Interest Payment]],"")</f>
        <v/>
      </c>
      <c r="H1505" s="12" t="str">
        <f>IF(Table2[[#This Row],[Period]]&lt;=$B$6,$B$8,"")</f>
        <v/>
      </c>
      <c r="I1505" s="12" t="str">
        <f>IF(Table2[[#This Row],[Period]]&lt;=$B$6,Table2[[#This Row],[Beginning Balance]]-Table2[[#This Row],[Principal Payment]],"")</f>
        <v/>
      </c>
    </row>
    <row r="1506" spans="4:9" x14ac:dyDescent="0.3">
      <c r="D1506" s="11" t="str">
        <f t="shared" si="23"/>
        <v/>
      </c>
      <c r="E1506" s="12" t="str">
        <f>IF(Table2[[#This Row],[Period]]&lt;=$B$6,IF(Table2[[#This Row],[Period]]=1,$B$4,I1505),"")</f>
        <v/>
      </c>
      <c r="F1506" s="12" t="str">
        <f>IF(Table2[[#This Row],[Period]]&lt;=$B$6,Table2[[#This Row],[Beginning Balance]]*$B$7,"")</f>
        <v/>
      </c>
      <c r="G1506" s="12" t="str">
        <f>IF(Table2[[#This Row],[Period]]&lt;=$B$6,Table2[[#This Row],[Total Payment]]-Table2[[#This Row],[Interest Payment]],"")</f>
        <v/>
      </c>
      <c r="H1506" s="12" t="str">
        <f>IF(Table2[[#This Row],[Period]]&lt;=$B$6,$B$8,"")</f>
        <v/>
      </c>
      <c r="I1506" s="12" t="str">
        <f>IF(Table2[[#This Row],[Period]]&lt;=$B$6,Table2[[#This Row],[Beginning Balance]]-Table2[[#This Row],[Principal Payment]],"")</f>
        <v/>
      </c>
    </row>
    <row r="1507" spans="4:9" x14ac:dyDescent="0.3">
      <c r="D1507" s="11" t="str">
        <f t="shared" si="23"/>
        <v/>
      </c>
      <c r="E1507" s="12" t="str">
        <f>IF(Table2[[#This Row],[Period]]&lt;=$B$6,IF(Table2[[#This Row],[Period]]=1,$B$4,I1506),"")</f>
        <v/>
      </c>
      <c r="F1507" s="12" t="str">
        <f>IF(Table2[[#This Row],[Period]]&lt;=$B$6,Table2[[#This Row],[Beginning Balance]]*$B$7,"")</f>
        <v/>
      </c>
      <c r="G1507" s="12" t="str">
        <f>IF(Table2[[#This Row],[Period]]&lt;=$B$6,Table2[[#This Row],[Total Payment]]-Table2[[#This Row],[Interest Payment]],"")</f>
        <v/>
      </c>
      <c r="H1507" s="12" t="str">
        <f>IF(Table2[[#This Row],[Period]]&lt;=$B$6,$B$8,"")</f>
        <v/>
      </c>
      <c r="I1507" s="12" t="str">
        <f>IF(Table2[[#This Row],[Period]]&lt;=$B$6,Table2[[#This Row],[Beginning Balance]]-Table2[[#This Row],[Principal Payment]],"")</f>
        <v/>
      </c>
    </row>
    <row r="1508" spans="4:9" x14ac:dyDescent="0.3">
      <c r="D1508" s="11" t="str">
        <f t="shared" si="23"/>
        <v/>
      </c>
      <c r="E1508" s="12" t="str">
        <f>IF(Table2[[#This Row],[Period]]&lt;=$B$6,IF(Table2[[#This Row],[Period]]=1,$B$4,I1507),"")</f>
        <v/>
      </c>
      <c r="F1508" s="12" t="str">
        <f>IF(Table2[[#This Row],[Period]]&lt;=$B$6,Table2[[#This Row],[Beginning Balance]]*$B$7,"")</f>
        <v/>
      </c>
      <c r="G1508" s="12" t="str">
        <f>IF(Table2[[#This Row],[Period]]&lt;=$B$6,Table2[[#This Row],[Total Payment]]-Table2[[#This Row],[Interest Payment]],"")</f>
        <v/>
      </c>
      <c r="H1508" s="12" t="str">
        <f>IF(Table2[[#This Row],[Period]]&lt;=$B$6,$B$8,"")</f>
        <v/>
      </c>
      <c r="I1508" s="12" t="str">
        <f>IF(Table2[[#This Row],[Period]]&lt;=$B$6,Table2[[#This Row],[Beginning Balance]]-Table2[[#This Row],[Principal Payment]],"")</f>
        <v/>
      </c>
    </row>
    <row r="1509" spans="4:9" x14ac:dyDescent="0.3">
      <c r="D1509" s="11" t="str">
        <f t="shared" si="23"/>
        <v/>
      </c>
      <c r="E1509" s="12" t="str">
        <f>IF(Table2[[#This Row],[Period]]&lt;=$B$6,IF(Table2[[#This Row],[Period]]=1,$B$4,I1508),"")</f>
        <v/>
      </c>
      <c r="F1509" s="12" t="str">
        <f>IF(Table2[[#This Row],[Period]]&lt;=$B$6,Table2[[#This Row],[Beginning Balance]]*$B$7,"")</f>
        <v/>
      </c>
      <c r="G1509" s="12" t="str">
        <f>IF(Table2[[#This Row],[Period]]&lt;=$B$6,Table2[[#This Row],[Total Payment]]-Table2[[#This Row],[Interest Payment]],"")</f>
        <v/>
      </c>
      <c r="H1509" s="12" t="str">
        <f>IF(Table2[[#This Row],[Period]]&lt;=$B$6,$B$8,"")</f>
        <v/>
      </c>
      <c r="I1509" s="12" t="str">
        <f>IF(Table2[[#This Row],[Period]]&lt;=$B$6,Table2[[#This Row],[Beginning Balance]]-Table2[[#This Row],[Principal Payment]],"")</f>
        <v/>
      </c>
    </row>
    <row r="1510" spans="4:9" x14ac:dyDescent="0.3">
      <c r="D1510" s="11" t="str">
        <f t="shared" si="23"/>
        <v/>
      </c>
      <c r="E1510" s="12" t="str">
        <f>IF(Table2[[#This Row],[Period]]&lt;=$B$6,IF(Table2[[#This Row],[Period]]=1,$B$4,I1509),"")</f>
        <v/>
      </c>
      <c r="F1510" s="12" t="str">
        <f>IF(Table2[[#This Row],[Period]]&lt;=$B$6,Table2[[#This Row],[Beginning Balance]]*$B$7,"")</f>
        <v/>
      </c>
      <c r="G1510" s="12" t="str">
        <f>IF(Table2[[#This Row],[Period]]&lt;=$B$6,Table2[[#This Row],[Total Payment]]-Table2[[#This Row],[Interest Payment]],"")</f>
        <v/>
      </c>
      <c r="H1510" s="12" t="str">
        <f>IF(Table2[[#This Row],[Period]]&lt;=$B$6,$B$8,"")</f>
        <v/>
      </c>
      <c r="I1510" s="12" t="str">
        <f>IF(Table2[[#This Row],[Period]]&lt;=$B$6,Table2[[#This Row],[Beginning Balance]]-Table2[[#This Row],[Principal Payment]],"")</f>
        <v/>
      </c>
    </row>
    <row r="1511" spans="4:9" x14ac:dyDescent="0.3">
      <c r="D1511" s="11" t="str">
        <f t="shared" si="23"/>
        <v/>
      </c>
      <c r="E1511" s="12" t="str">
        <f>IF(Table2[[#This Row],[Period]]&lt;=$B$6,IF(Table2[[#This Row],[Period]]=1,$B$4,I1510),"")</f>
        <v/>
      </c>
      <c r="F1511" s="12" t="str">
        <f>IF(Table2[[#This Row],[Period]]&lt;=$B$6,Table2[[#This Row],[Beginning Balance]]*$B$7,"")</f>
        <v/>
      </c>
      <c r="G1511" s="12" t="str">
        <f>IF(Table2[[#This Row],[Period]]&lt;=$B$6,Table2[[#This Row],[Total Payment]]-Table2[[#This Row],[Interest Payment]],"")</f>
        <v/>
      </c>
      <c r="H1511" s="12" t="str">
        <f>IF(Table2[[#This Row],[Period]]&lt;=$B$6,$B$8,"")</f>
        <v/>
      </c>
      <c r="I1511" s="12" t="str">
        <f>IF(Table2[[#This Row],[Period]]&lt;=$B$6,Table2[[#This Row],[Beginning Balance]]-Table2[[#This Row],[Principal Payment]],"")</f>
        <v/>
      </c>
    </row>
    <row r="1512" spans="4:9" x14ac:dyDescent="0.3">
      <c r="D1512" s="11" t="str">
        <f t="shared" si="23"/>
        <v/>
      </c>
      <c r="E1512" s="12" t="str">
        <f>IF(Table2[[#This Row],[Period]]&lt;=$B$6,IF(Table2[[#This Row],[Period]]=1,$B$4,I1511),"")</f>
        <v/>
      </c>
      <c r="F1512" s="12" t="str">
        <f>IF(Table2[[#This Row],[Period]]&lt;=$B$6,Table2[[#This Row],[Beginning Balance]]*$B$7,"")</f>
        <v/>
      </c>
      <c r="G1512" s="12" t="str">
        <f>IF(Table2[[#This Row],[Period]]&lt;=$B$6,Table2[[#This Row],[Total Payment]]-Table2[[#This Row],[Interest Payment]],"")</f>
        <v/>
      </c>
      <c r="H1512" s="12" t="str">
        <f>IF(Table2[[#This Row],[Period]]&lt;=$B$6,$B$8,"")</f>
        <v/>
      </c>
      <c r="I1512" s="12" t="str">
        <f>IF(Table2[[#This Row],[Period]]&lt;=$B$6,Table2[[#This Row],[Beginning Balance]]-Table2[[#This Row],[Principal Payment]],"")</f>
        <v/>
      </c>
    </row>
    <row r="1513" spans="4:9" x14ac:dyDescent="0.3">
      <c r="D1513" s="11" t="str">
        <f t="shared" si="23"/>
        <v/>
      </c>
      <c r="E1513" s="12" t="str">
        <f>IF(Table2[[#This Row],[Period]]&lt;=$B$6,IF(Table2[[#This Row],[Period]]=1,$B$4,I1512),"")</f>
        <v/>
      </c>
      <c r="F1513" s="12" t="str">
        <f>IF(Table2[[#This Row],[Period]]&lt;=$B$6,Table2[[#This Row],[Beginning Balance]]*$B$7,"")</f>
        <v/>
      </c>
      <c r="G1513" s="12" t="str">
        <f>IF(Table2[[#This Row],[Period]]&lt;=$B$6,Table2[[#This Row],[Total Payment]]-Table2[[#This Row],[Interest Payment]],"")</f>
        <v/>
      </c>
      <c r="H1513" s="12" t="str">
        <f>IF(Table2[[#This Row],[Period]]&lt;=$B$6,$B$8,"")</f>
        <v/>
      </c>
      <c r="I1513" s="12" t="str">
        <f>IF(Table2[[#This Row],[Period]]&lt;=$B$6,Table2[[#This Row],[Beginning Balance]]-Table2[[#This Row],[Principal Payment]],"")</f>
        <v/>
      </c>
    </row>
    <row r="1514" spans="4:9" x14ac:dyDescent="0.3">
      <c r="D1514" s="11" t="str">
        <f t="shared" si="23"/>
        <v/>
      </c>
      <c r="E1514" s="12" t="str">
        <f>IF(Table2[[#This Row],[Period]]&lt;=$B$6,IF(Table2[[#This Row],[Period]]=1,$B$4,I1513),"")</f>
        <v/>
      </c>
      <c r="F1514" s="12" t="str">
        <f>IF(Table2[[#This Row],[Period]]&lt;=$B$6,Table2[[#This Row],[Beginning Balance]]*$B$7,"")</f>
        <v/>
      </c>
      <c r="G1514" s="12" t="str">
        <f>IF(Table2[[#This Row],[Period]]&lt;=$B$6,Table2[[#This Row],[Total Payment]]-Table2[[#This Row],[Interest Payment]],"")</f>
        <v/>
      </c>
      <c r="H1514" s="12" t="str">
        <f>IF(Table2[[#This Row],[Period]]&lt;=$B$6,$B$8,"")</f>
        <v/>
      </c>
      <c r="I1514" s="12" t="str">
        <f>IF(Table2[[#This Row],[Period]]&lt;=$B$6,Table2[[#This Row],[Beginning Balance]]-Table2[[#This Row],[Principal Payment]],"")</f>
        <v/>
      </c>
    </row>
    <row r="1515" spans="4:9" x14ac:dyDescent="0.3">
      <c r="D1515" s="11" t="str">
        <f t="shared" si="23"/>
        <v/>
      </c>
      <c r="E1515" s="12" t="str">
        <f>IF(Table2[[#This Row],[Period]]&lt;=$B$6,IF(Table2[[#This Row],[Period]]=1,$B$4,I1514),"")</f>
        <v/>
      </c>
      <c r="F1515" s="12" t="str">
        <f>IF(Table2[[#This Row],[Period]]&lt;=$B$6,Table2[[#This Row],[Beginning Balance]]*$B$7,"")</f>
        <v/>
      </c>
      <c r="G1515" s="12" t="str">
        <f>IF(Table2[[#This Row],[Period]]&lt;=$B$6,Table2[[#This Row],[Total Payment]]-Table2[[#This Row],[Interest Payment]],"")</f>
        <v/>
      </c>
      <c r="H1515" s="12" t="str">
        <f>IF(Table2[[#This Row],[Period]]&lt;=$B$6,$B$8,"")</f>
        <v/>
      </c>
      <c r="I1515" s="12" t="str">
        <f>IF(Table2[[#This Row],[Period]]&lt;=$B$6,Table2[[#This Row],[Beginning Balance]]-Table2[[#This Row],[Principal Payment]],"")</f>
        <v/>
      </c>
    </row>
    <row r="1516" spans="4:9" x14ac:dyDescent="0.3">
      <c r="D1516" s="11" t="str">
        <f t="shared" si="23"/>
        <v/>
      </c>
      <c r="E1516" s="12" t="str">
        <f>IF(Table2[[#This Row],[Period]]&lt;=$B$6,IF(Table2[[#This Row],[Period]]=1,$B$4,I1515),"")</f>
        <v/>
      </c>
      <c r="F1516" s="12" t="str">
        <f>IF(Table2[[#This Row],[Period]]&lt;=$B$6,Table2[[#This Row],[Beginning Balance]]*$B$7,"")</f>
        <v/>
      </c>
      <c r="G1516" s="12" t="str">
        <f>IF(Table2[[#This Row],[Period]]&lt;=$B$6,Table2[[#This Row],[Total Payment]]-Table2[[#This Row],[Interest Payment]],"")</f>
        <v/>
      </c>
      <c r="H1516" s="12" t="str">
        <f>IF(Table2[[#This Row],[Period]]&lt;=$B$6,$B$8,"")</f>
        <v/>
      </c>
      <c r="I1516" s="12" t="str">
        <f>IF(Table2[[#This Row],[Period]]&lt;=$B$6,Table2[[#This Row],[Beginning Balance]]-Table2[[#This Row],[Principal Payment]],"")</f>
        <v/>
      </c>
    </row>
    <row r="1517" spans="4:9" x14ac:dyDescent="0.3">
      <c r="D1517" s="11" t="str">
        <f t="shared" si="23"/>
        <v/>
      </c>
      <c r="E1517" s="12" t="str">
        <f>IF(Table2[[#This Row],[Period]]&lt;=$B$6,IF(Table2[[#This Row],[Period]]=1,$B$4,I1516),"")</f>
        <v/>
      </c>
      <c r="F1517" s="12" t="str">
        <f>IF(Table2[[#This Row],[Period]]&lt;=$B$6,Table2[[#This Row],[Beginning Balance]]*$B$7,"")</f>
        <v/>
      </c>
      <c r="G1517" s="12" t="str">
        <f>IF(Table2[[#This Row],[Period]]&lt;=$B$6,Table2[[#This Row],[Total Payment]]-Table2[[#This Row],[Interest Payment]],"")</f>
        <v/>
      </c>
      <c r="H1517" s="12" t="str">
        <f>IF(Table2[[#This Row],[Period]]&lt;=$B$6,$B$8,"")</f>
        <v/>
      </c>
      <c r="I1517" s="12" t="str">
        <f>IF(Table2[[#This Row],[Period]]&lt;=$B$6,Table2[[#This Row],[Beginning Balance]]-Table2[[#This Row],[Principal Payment]],"")</f>
        <v/>
      </c>
    </row>
    <row r="1518" spans="4:9" x14ac:dyDescent="0.3">
      <c r="D1518" s="11" t="str">
        <f t="shared" si="23"/>
        <v/>
      </c>
      <c r="E1518" s="12" t="str">
        <f>IF(Table2[[#This Row],[Period]]&lt;=$B$6,IF(Table2[[#This Row],[Period]]=1,$B$4,I1517),"")</f>
        <v/>
      </c>
      <c r="F1518" s="12" t="str">
        <f>IF(Table2[[#This Row],[Period]]&lt;=$B$6,Table2[[#This Row],[Beginning Balance]]*$B$7,"")</f>
        <v/>
      </c>
      <c r="G1518" s="12" t="str">
        <f>IF(Table2[[#This Row],[Period]]&lt;=$B$6,Table2[[#This Row],[Total Payment]]-Table2[[#This Row],[Interest Payment]],"")</f>
        <v/>
      </c>
      <c r="H1518" s="12" t="str">
        <f>IF(Table2[[#This Row],[Period]]&lt;=$B$6,$B$8,"")</f>
        <v/>
      </c>
      <c r="I1518" s="12" t="str">
        <f>IF(Table2[[#This Row],[Period]]&lt;=$B$6,Table2[[#This Row],[Beginning Balance]]-Table2[[#This Row],[Principal Payment]],"")</f>
        <v/>
      </c>
    </row>
    <row r="1519" spans="4:9" x14ac:dyDescent="0.3">
      <c r="D1519" s="11" t="str">
        <f t="shared" si="23"/>
        <v/>
      </c>
      <c r="E1519" s="12" t="str">
        <f>IF(Table2[[#This Row],[Period]]&lt;=$B$6,IF(Table2[[#This Row],[Period]]=1,$B$4,I1518),"")</f>
        <v/>
      </c>
      <c r="F1519" s="12" t="str">
        <f>IF(Table2[[#This Row],[Period]]&lt;=$B$6,Table2[[#This Row],[Beginning Balance]]*$B$7,"")</f>
        <v/>
      </c>
      <c r="G1519" s="12" t="str">
        <f>IF(Table2[[#This Row],[Period]]&lt;=$B$6,Table2[[#This Row],[Total Payment]]-Table2[[#This Row],[Interest Payment]],"")</f>
        <v/>
      </c>
      <c r="H1519" s="12" t="str">
        <f>IF(Table2[[#This Row],[Period]]&lt;=$B$6,$B$8,"")</f>
        <v/>
      </c>
      <c r="I1519" s="12" t="str">
        <f>IF(Table2[[#This Row],[Period]]&lt;=$B$6,Table2[[#This Row],[Beginning Balance]]-Table2[[#This Row],[Principal Payment]],"")</f>
        <v/>
      </c>
    </row>
    <row r="1520" spans="4:9" x14ac:dyDescent="0.3">
      <c r="D1520" s="11" t="str">
        <f t="shared" si="23"/>
        <v/>
      </c>
      <c r="E1520" s="12" t="str">
        <f>IF(Table2[[#This Row],[Period]]&lt;=$B$6,IF(Table2[[#This Row],[Period]]=1,$B$4,I1519),"")</f>
        <v/>
      </c>
      <c r="F1520" s="12" t="str">
        <f>IF(Table2[[#This Row],[Period]]&lt;=$B$6,Table2[[#This Row],[Beginning Balance]]*$B$7,"")</f>
        <v/>
      </c>
      <c r="G1520" s="12" t="str">
        <f>IF(Table2[[#This Row],[Period]]&lt;=$B$6,Table2[[#This Row],[Total Payment]]-Table2[[#This Row],[Interest Payment]],"")</f>
        <v/>
      </c>
      <c r="H1520" s="12" t="str">
        <f>IF(Table2[[#This Row],[Period]]&lt;=$B$6,$B$8,"")</f>
        <v/>
      </c>
      <c r="I1520" s="12" t="str">
        <f>IF(Table2[[#This Row],[Period]]&lt;=$B$6,Table2[[#This Row],[Beginning Balance]]-Table2[[#This Row],[Principal Payment]],"")</f>
        <v/>
      </c>
    </row>
    <row r="1521" spans="4:9" x14ac:dyDescent="0.3">
      <c r="D1521" s="11" t="str">
        <f t="shared" si="23"/>
        <v/>
      </c>
      <c r="E1521" s="12" t="str">
        <f>IF(Table2[[#This Row],[Period]]&lt;=$B$6,IF(Table2[[#This Row],[Period]]=1,$B$4,I1520),"")</f>
        <v/>
      </c>
      <c r="F1521" s="12" t="str">
        <f>IF(Table2[[#This Row],[Period]]&lt;=$B$6,Table2[[#This Row],[Beginning Balance]]*$B$7,"")</f>
        <v/>
      </c>
      <c r="G1521" s="12" t="str">
        <f>IF(Table2[[#This Row],[Period]]&lt;=$B$6,Table2[[#This Row],[Total Payment]]-Table2[[#This Row],[Interest Payment]],"")</f>
        <v/>
      </c>
      <c r="H1521" s="12" t="str">
        <f>IF(Table2[[#This Row],[Period]]&lt;=$B$6,$B$8,"")</f>
        <v/>
      </c>
      <c r="I1521" s="12" t="str">
        <f>IF(Table2[[#This Row],[Period]]&lt;=$B$6,Table2[[#This Row],[Beginning Balance]]-Table2[[#This Row],[Principal Payment]],"")</f>
        <v/>
      </c>
    </row>
    <row r="1522" spans="4:9" x14ac:dyDescent="0.3">
      <c r="D1522" s="11" t="str">
        <f t="shared" si="23"/>
        <v/>
      </c>
      <c r="E1522" s="12" t="str">
        <f>IF(Table2[[#This Row],[Period]]&lt;=$B$6,IF(Table2[[#This Row],[Period]]=1,$B$4,I1521),"")</f>
        <v/>
      </c>
      <c r="F1522" s="12" t="str">
        <f>IF(Table2[[#This Row],[Period]]&lt;=$B$6,Table2[[#This Row],[Beginning Balance]]*$B$7,"")</f>
        <v/>
      </c>
      <c r="G1522" s="12" t="str">
        <f>IF(Table2[[#This Row],[Period]]&lt;=$B$6,Table2[[#This Row],[Total Payment]]-Table2[[#This Row],[Interest Payment]],"")</f>
        <v/>
      </c>
      <c r="H1522" s="12" t="str">
        <f>IF(Table2[[#This Row],[Period]]&lt;=$B$6,$B$8,"")</f>
        <v/>
      </c>
      <c r="I1522" s="12" t="str">
        <f>IF(Table2[[#This Row],[Period]]&lt;=$B$6,Table2[[#This Row],[Beginning Balance]]-Table2[[#This Row],[Principal Payment]],"")</f>
        <v/>
      </c>
    </row>
    <row r="1523" spans="4:9" x14ac:dyDescent="0.3">
      <c r="D1523" s="11" t="str">
        <f t="shared" si="23"/>
        <v/>
      </c>
      <c r="E1523" s="12" t="str">
        <f>IF(Table2[[#This Row],[Period]]&lt;=$B$6,IF(Table2[[#This Row],[Period]]=1,$B$4,I1522),"")</f>
        <v/>
      </c>
      <c r="F1523" s="12" t="str">
        <f>IF(Table2[[#This Row],[Period]]&lt;=$B$6,Table2[[#This Row],[Beginning Balance]]*$B$7,"")</f>
        <v/>
      </c>
      <c r="G1523" s="12" t="str">
        <f>IF(Table2[[#This Row],[Period]]&lt;=$B$6,Table2[[#This Row],[Total Payment]]-Table2[[#This Row],[Interest Payment]],"")</f>
        <v/>
      </c>
      <c r="H1523" s="12" t="str">
        <f>IF(Table2[[#This Row],[Period]]&lt;=$B$6,$B$8,"")</f>
        <v/>
      </c>
      <c r="I1523" s="12" t="str">
        <f>IF(Table2[[#This Row],[Period]]&lt;=$B$6,Table2[[#This Row],[Beginning Balance]]-Table2[[#This Row],[Principal Payment]],"")</f>
        <v/>
      </c>
    </row>
    <row r="1524" spans="4:9" x14ac:dyDescent="0.3">
      <c r="D1524" s="11" t="str">
        <f t="shared" si="23"/>
        <v/>
      </c>
      <c r="E1524" s="12" t="str">
        <f>IF(Table2[[#This Row],[Period]]&lt;=$B$6,IF(Table2[[#This Row],[Period]]=1,$B$4,I1523),"")</f>
        <v/>
      </c>
      <c r="F1524" s="12" t="str">
        <f>IF(Table2[[#This Row],[Period]]&lt;=$B$6,Table2[[#This Row],[Beginning Balance]]*$B$7,"")</f>
        <v/>
      </c>
      <c r="G1524" s="12" t="str">
        <f>IF(Table2[[#This Row],[Period]]&lt;=$B$6,Table2[[#This Row],[Total Payment]]-Table2[[#This Row],[Interest Payment]],"")</f>
        <v/>
      </c>
      <c r="H1524" s="12" t="str">
        <f>IF(Table2[[#This Row],[Period]]&lt;=$B$6,$B$8,"")</f>
        <v/>
      </c>
      <c r="I1524" s="12" t="str">
        <f>IF(Table2[[#This Row],[Period]]&lt;=$B$6,Table2[[#This Row],[Beginning Balance]]-Table2[[#This Row],[Principal Payment]],"")</f>
        <v/>
      </c>
    </row>
    <row r="1525" spans="4:9" x14ac:dyDescent="0.3">
      <c r="D1525" s="11" t="str">
        <f t="shared" si="23"/>
        <v/>
      </c>
      <c r="E1525" s="12" t="str">
        <f>IF(Table2[[#This Row],[Period]]&lt;=$B$6,IF(Table2[[#This Row],[Period]]=1,$B$4,I1524),"")</f>
        <v/>
      </c>
      <c r="F1525" s="12" t="str">
        <f>IF(Table2[[#This Row],[Period]]&lt;=$B$6,Table2[[#This Row],[Beginning Balance]]*$B$7,"")</f>
        <v/>
      </c>
      <c r="G1525" s="12" t="str">
        <f>IF(Table2[[#This Row],[Period]]&lt;=$B$6,Table2[[#This Row],[Total Payment]]-Table2[[#This Row],[Interest Payment]],"")</f>
        <v/>
      </c>
      <c r="H1525" s="12" t="str">
        <f>IF(Table2[[#This Row],[Period]]&lt;=$B$6,$B$8,"")</f>
        <v/>
      </c>
      <c r="I1525" s="12" t="str">
        <f>IF(Table2[[#This Row],[Period]]&lt;=$B$6,Table2[[#This Row],[Beginning Balance]]-Table2[[#This Row],[Principal Payment]],"")</f>
        <v/>
      </c>
    </row>
    <row r="1526" spans="4:9" x14ac:dyDescent="0.3">
      <c r="D1526" s="11" t="str">
        <f t="shared" si="23"/>
        <v/>
      </c>
      <c r="E1526" s="12" t="str">
        <f>IF(Table2[[#This Row],[Period]]&lt;=$B$6,IF(Table2[[#This Row],[Period]]=1,$B$4,I1525),"")</f>
        <v/>
      </c>
      <c r="F1526" s="12" t="str">
        <f>IF(Table2[[#This Row],[Period]]&lt;=$B$6,Table2[[#This Row],[Beginning Balance]]*$B$7,"")</f>
        <v/>
      </c>
      <c r="G1526" s="12" t="str">
        <f>IF(Table2[[#This Row],[Period]]&lt;=$B$6,Table2[[#This Row],[Total Payment]]-Table2[[#This Row],[Interest Payment]],"")</f>
        <v/>
      </c>
      <c r="H1526" s="12" t="str">
        <f>IF(Table2[[#This Row],[Period]]&lt;=$B$6,$B$8,"")</f>
        <v/>
      </c>
      <c r="I1526" s="12" t="str">
        <f>IF(Table2[[#This Row],[Period]]&lt;=$B$6,Table2[[#This Row],[Beginning Balance]]-Table2[[#This Row],[Principal Payment]],"")</f>
        <v/>
      </c>
    </row>
    <row r="1527" spans="4:9" x14ac:dyDescent="0.3">
      <c r="D1527" s="11" t="str">
        <f t="shared" si="23"/>
        <v/>
      </c>
      <c r="E1527" s="12" t="str">
        <f>IF(Table2[[#This Row],[Period]]&lt;=$B$6,IF(Table2[[#This Row],[Period]]=1,$B$4,I1526),"")</f>
        <v/>
      </c>
      <c r="F1527" s="12" t="str">
        <f>IF(Table2[[#This Row],[Period]]&lt;=$B$6,Table2[[#This Row],[Beginning Balance]]*$B$7,"")</f>
        <v/>
      </c>
      <c r="G1527" s="12" t="str">
        <f>IF(Table2[[#This Row],[Period]]&lt;=$B$6,Table2[[#This Row],[Total Payment]]-Table2[[#This Row],[Interest Payment]],"")</f>
        <v/>
      </c>
      <c r="H1527" s="12" t="str">
        <f>IF(Table2[[#This Row],[Period]]&lt;=$B$6,$B$8,"")</f>
        <v/>
      </c>
      <c r="I1527" s="12" t="str">
        <f>IF(Table2[[#This Row],[Period]]&lt;=$B$6,Table2[[#This Row],[Beginning Balance]]-Table2[[#This Row],[Principal Payment]],"")</f>
        <v/>
      </c>
    </row>
    <row r="1528" spans="4:9" x14ac:dyDescent="0.3">
      <c r="D1528" s="11" t="str">
        <f t="shared" si="23"/>
        <v/>
      </c>
      <c r="E1528" s="12" t="str">
        <f>IF(Table2[[#This Row],[Period]]&lt;=$B$6,IF(Table2[[#This Row],[Period]]=1,$B$4,I1527),"")</f>
        <v/>
      </c>
      <c r="F1528" s="12" t="str">
        <f>IF(Table2[[#This Row],[Period]]&lt;=$B$6,Table2[[#This Row],[Beginning Balance]]*$B$7,"")</f>
        <v/>
      </c>
      <c r="G1528" s="12" t="str">
        <f>IF(Table2[[#This Row],[Period]]&lt;=$B$6,Table2[[#This Row],[Total Payment]]-Table2[[#This Row],[Interest Payment]],"")</f>
        <v/>
      </c>
      <c r="H1528" s="12" t="str">
        <f>IF(Table2[[#This Row],[Period]]&lt;=$B$6,$B$8,"")</f>
        <v/>
      </c>
      <c r="I1528" s="12" t="str">
        <f>IF(Table2[[#This Row],[Period]]&lt;=$B$6,Table2[[#This Row],[Beginning Balance]]-Table2[[#This Row],[Principal Payment]],"")</f>
        <v/>
      </c>
    </row>
    <row r="1529" spans="4:9" x14ac:dyDescent="0.3">
      <c r="D1529" s="11" t="str">
        <f t="shared" si="23"/>
        <v/>
      </c>
      <c r="E1529" s="12" t="str">
        <f>IF(Table2[[#This Row],[Period]]&lt;=$B$6,IF(Table2[[#This Row],[Period]]=1,$B$4,I1528),"")</f>
        <v/>
      </c>
      <c r="F1529" s="12" t="str">
        <f>IF(Table2[[#This Row],[Period]]&lt;=$B$6,Table2[[#This Row],[Beginning Balance]]*$B$7,"")</f>
        <v/>
      </c>
      <c r="G1529" s="12" t="str">
        <f>IF(Table2[[#This Row],[Period]]&lt;=$B$6,Table2[[#This Row],[Total Payment]]-Table2[[#This Row],[Interest Payment]],"")</f>
        <v/>
      </c>
      <c r="H1529" s="12" t="str">
        <f>IF(Table2[[#This Row],[Period]]&lt;=$B$6,$B$8,"")</f>
        <v/>
      </c>
      <c r="I1529" s="12" t="str">
        <f>IF(Table2[[#This Row],[Period]]&lt;=$B$6,Table2[[#This Row],[Beginning Balance]]-Table2[[#This Row],[Principal Payment]],"")</f>
        <v/>
      </c>
    </row>
    <row r="1530" spans="4:9" x14ac:dyDescent="0.3">
      <c r="D1530" s="11" t="str">
        <f t="shared" si="23"/>
        <v/>
      </c>
      <c r="E1530" s="12" t="str">
        <f>IF(Table2[[#This Row],[Period]]&lt;=$B$6,IF(Table2[[#This Row],[Period]]=1,$B$4,I1529),"")</f>
        <v/>
      </c>
      <c r="F1530" s="12" t="str">
        <f>IF(Table2[[#This Row],[Period]]&lt;=$B$6,Table2[[#This Row],[Beginning Balance]]*$B$7,"")</f>
        <v/>
      </c>
      <c r="G1530" s="12" t="str">
        <f>IF(Table2[[#This Row],[Period]]&lt;=$B$6,Table2[[#This Row],[Total Payment]]-Table2[[#This Row],[Interest Payment]],"")</f>
        <v/>
      </c>
      <c r="H1530" s="12" t="str">
        <f>IF(Table2[[#This Row],[Period]]&lt;=$B$6,$B$8,"")</f>
        <v/>
      </c>
      <c r="I1530" s="12" t="str">
        <f>IF(Table2[[#This Row],[Period]]&lt;=$B$6,Table2[[#This Row],[Beginning Balance]]-Table2[[#This Row],[Principal Payment]],"")</f>
        <v/>
      </c>
    </row>
    <row r="1531" spans="4:9" x14ac:dyDescent="0.3">
      <c r="D1531" s="11" t="str">
        <f t="shared" si="23"/>
        <v/>
      </c>
      <c r="E1531" s="12" t="str">
        <f>IF(Table2[[#This Row],[Period]]&lt;=$B$6,IF(Table2[[#This Row],[Period]]=1,$B$4,I1530),"")</f>
        <v/>
      </c>
      <c r="F1531" s="12" t="str">
        <f>IF(Table2[[#This Row],[Period]]&lt;=$B$6,Table2[[#This Row],[Beginning Balance]]*$B$7,"")</f>
        <v/>
      </c>
      <c r="G1531" s="12" t="str">
        <f>IF(Table2[[#This Row],[Period]]&lt;=$B$6,Table2[[#This Row],[Total Payment]]-Table2[[#This Row],[Interest Payment]],"")</f>
        <v/>
      </c>
      <c r="H1531" s="12" t="str">
        <f>IF(Table2[[#This Row],[Period]]&lt;=$B$6,$B$8,"")</f>
        <v/>
      </c>
      <c r="I1531" s="12" t="str">
        <f>IF(Table2[[#This Row],[Period]]&lt;=$B$6,Table2[[#This Row],[Beginning Balance]]-Table2[[#This Row],[Principal Payment]],"")</f>
        <v/>
      </c>
    </row>
    <row r="1532" spans="4:9" x14ac:dyDescent="0.3">
      <c r="D1532" s="11" t="str">
        <f t="shared" si="23"/>
        <v/>
      </c>
      <c r="E1532" s="12" t="str">
        <f>IF(Table2[[#This Row],[Period]]&lt;=$B$6,IF(Table2[[#This Row],[Period]]=1,$B$4,I1531),"")</f>
        <v/>
      </c>
      <c r="F1532" s="12" t="str">
        <f>IF(Table2[[#This Row],[Period]]&lt;=$B$6,Table2[[#This Row],[Beginning Balance]]*$B$7,"")</f>
        <v/>
      </c>
      <c r="G1532" s="12" t="str">
        <f>IF(Table2[[#This Row],[Period]]&lt;=$B$6,Table2[[#This Row],[Total Payment]]-Table2[[#This Row],[Interest Payment]],"")</f>
        <v/>
      </c>
      <c r="H1532" s="12" t="str">
        <f>IF(Table2[[#This Row],[Period]]&lt;=$B$6,$B$8,"")</f>
        <v/>
      </c>
      <c r="I1532" s="12" t="str">
        <f>IF(Table2[[#This Row],[Period]]&lt;=$B$6,Table2[[#This Row],[Beginning Balance]]-Table2[[#This Row],[Principal Payment]],"")</f>
        <v/>
      </c>
    </row>
    <row r="1533" spans="4:9" x14ac:dyDescent="0.3">
      <c r="D1533" s="11" t="str">
        <f t="shared" si="23"/>
        <v/>
      </c>
      <c r="E1533" s="12" t="str">
        <f>IF(Table2[[#This Row],[Period]]&lt;=$B$6,IF(Table2[[#This Row],[Period]]=1,$B$4,I1532),"")</f>
        <v/>
      </c>
      <c r="F1533" s="12" t="str">
        <f>IF(Table2[[#This Row],[Period]]&lt;=$B$6,Table2[[#This Row],[Beginning Balance]]*$B$7,"")</f>
        <v/>
      </c>
      <c r="G1533" s="12" t="str">
        <f>IF(Table2[[#This Row],[Period]]&lt;=$B$6,Table2[[#This Row],[Total Payment]]-Table2[[#This Row],[Interest Payment]],"")</f>
        <v/>
      </c>
      <c r="H1533" s="12" t="str">
        <f>IF(Table2[[#This Row],[Period]]&lt;=$B$6,$B$8,"")</f>
        <v/>
      </c>
      <c r="I1533" s="12" t="str">
        <f>IF(Table2[[#This Row],[Period]]&lt;=$B$6,Table2[[#This Row],[Beginning Balance]]-Table2[[#This Row],[Principal Payment]],"")</f>
        <v/>
      </c>
    </row>
    <row r="1534" spans="4:9" x14ac:dyDescent="0.3">
      <c r="D1534" s="11" t="str">
        <f t="shared" si="23"/>
        <v/>
      </c>
      <c r="E1534" s="12" t="str">
        <f>IF(Table2[[#This Row],[Period]]&lt;=$B$6,IF(Table2[[#This Row],[Period]]=1,$B$4,I1533),"")</f>
        <v/>
      </c>
      <c r="F1534" s="12" t="str">
        <f>IF(Table2[[#This Row],[Period]]&lt;=$B$6,Table2[[#This Row],[Beginning Balance]]*$B$7,"")</f>
        <v/>
      </c>
      <c r="G1534" s="12" t="str">
        <f>IF(Table2[[#This Row],[Period]]&lt;=$B$6,Table2[[#This Row],[Total Payment]]-Table2[[#This Row],[Interest Payment]],"")</f>
        <v/>
      </c>
      <c r="H1534" s="12" t="str">
        <f>IF(Table2[[#This Row],[Period]]&lt;=$B$6,$B$8,"")</f>
        <v/>
      </c>
      <c r="I1534" s="12" t="str">
        <f>IF(Table2[[#This Row],[Period]]&lt;=$B$6,Table2[[#This Row],[Beginning Balance]]-Table2[[#This Row],[Principal Payment]],"")</f>
        <v/>
      </c>
    </row>
    <row r="1535" spans="4:9" x14ac:dyDescent="0.3">
      <c r="D1535" s="11" t="str">
        <f t="shared" si="23"/>
        <v/>
      </c>
      <c r="E1535" s="12" t="str">
        <f>IF(Table2[[#This Row],[Period]]&lt;=$B$6,IF(Table2[[#This Row],[Period]]=1,$B$4,I1534),"")</f>
        <v/>
      </c>
      <c r="F1535" s="12" t="str">
        <f>IF(Table2[[#This Row],[Period]]&lt;=$B$6,Table2[[#This Row],[Beginning Balance]]*$B$7,"")</f>
        <v/>
      </c>
      <c r="G1535" s="12" t="str">
        <f>IF(Table2[[#This Row],[Period]]&lt;=$B$6,Table2[[#This Row],[Total Payment]]-Table2[[#This Row],[Interest Payment]],"")</f>
        <v/>
      </c>
      <c r="H1535" s="12" t="str">
        <f>IF(Table2[[#This Row],[Period]]&lt;=$B$6,$B$8,"")</f>
        <v/>
      </c>
      <c r="I1535" s="12" t="str">
        <f>IF(Table2[[#This Row],[Period]]&lt;=$B$6,Table2[[#This Row],[Beginning Balance]]-Table2[[#This Row],[Principal Payment]],"")</f>
        <v/>
      </c>
    </row>
    <row r="1536" spans="4:9" x14ac:dyDescent="0.3">
      <c r="D1536" s="11" t="str">
        <f t="shared" si="23"/>
        <v/>
      </c>
      <c r="E1536" s="12" t="str">
        <f>IF(Table2[[#This Row],[Period]]&lt;=$B$6,IF(Table2[[#This Row],[Period]]=1,$B$4,I1535),"")</f>
        <v/>
      </c>
      <c r="F1536" s="12" t="str">
        <f>IF(Table2[[#This Row],[Period]]&lt;=$B$6,Table2[[#This Row],[Beginning Balance]]*$B$7,"")</f>
        <v/>
      </c>
      <c r="G1536" s="12" t="str">
        <f>IF(Table2[[#This Row],[Period]]&lt;=$B$6,Table2[[#This Row],[Total Payment]]-Table2[[#This Row],[Interest Payment]],"")</f>
        <v/>
      </c>
      <c r="H1536" s="12" t="str">
        <f>IF(Table2[[#This Row],[Period]]&lt;=$B$6,$B$8,"")</f>
        <v/>
      </c>
      <c r="I1536" s="12" t="str">
        <f>IF(Table2[[#This Row],[Period]]&lt;=$B$6,Table2[[#This Row],[Beginning Balance]]-Table2[[#This Row],[Principal Payment]],"")</f>
        <v/>
      </c>
    </row>
    <row r="1537" spans="4:9" x14ac:dyDescent="0.3">
      <c r="D1537" s="11" t="str">
        <f t="shared" si="23"/>
        <v/>
      </c>
      <c r="E1537" s="12" t="str">
        <f>IF(Table2[[#This Row],[Period]]&lt;=$B$6,IF(Table2[[#This Row],[Period]]=1,$B$4,I1536),"")</f>
        <v/>
      </c>
      <c r="F1537" s="12" t="str">
        <f>IF(Table2[[#This Row],[Period]]&lt;=$B$6,Table2[[#This Row],[Beginning Balance]]*$B$7,"")</f>
        <v/>
      </c>
      <c r="G1537" s="12" t="str">
        <f>IF(Table2[[#This Row],[Period]]&lt;=$B$6,Table2[[#This Row],[Total Payment]]-Table2[[#This Row],[Interest Payment]],"")</f>
        <v/>
      </c>
      <c r="H1537" s="12" t="str">
        <f>IF(Table2[[#This Row],[Period]]&lt;=$B$6,$B$8,"")</f>
        <v/>
      </c>
      <c r="I1537" s="12" t="str">
        <f>IF(Table2[[#This Row],[Period]]&lt;=$B$6,Table2[[#This Row],[Beginning Balance]]-Table2[[#This Row],[Principal Payment]],"")</f>
        <v/>
      </c>
    </row>
    <row r="1538" spans="4:9" x14ac:dyDescent="0.3">
      <c r="D1538" s="11" t="str">
        <f t="shared" ref="D1538:D1601" si="24">IF(ROW(D1538)-1 &lt;=$B$6,ROW(D1538)-1,"")</f>
        <v/>
      </c>
      <c r="E1538" s="12" t="str">
        <f>IF(Table2[[#This Row],[Period]]&lt;=$B$6,IF(Table2[[#This Row],[Period]]=1,$B$4,I1537),"")</f>
        <v/>
      </c>
      <c r="F1538" s="12" t="str">
        <f>IF(Table2[[#This Row],[Period]]&lt;=$B$6,Table2[[#This Row],[Beginning Balance]]*$B$7,"")</f>
        <v/>
      </c>
      <c r="G1538" s="12" t="str">
        <f>IF(Table2[[#This Row],[Period]]&lt;=$B$6,Table2[[#This Row],[Total Payment]]-Table2[[#This Row],[Interest Payment]],"")</f>
        <v/>
      </c>
      <c r="H1538" s="12" t="str">
        <f>IF(Table2[[#This Row],[Period]]&lt;=$B$6,$B$8,"")</f>
        <v/>
      </c>
      <c r="I1538" s="12" t="str">
        <f>IF(Table2[[#This Row],[Period]]&lt;=$B$6,Table2[[#This Row],[Beginning Balance]]-Table2[[#This Row],[Principal Payment]],"")</f>
        <v/>
      </c>
    </row>
    <row r="1539" spans="4:9" x14ac:dyDescent="0.3">
      <c r="D1539" s="11" t="str">
        <f t="shared" si="24"/>
        <v/>
      </c>
      <c r="E1539" s="12" t="str">
        <f>IF(Table2[[#This Row],[Period]]&lt;=$B$6,IF(Table2[[#This Row],[Period]]=1,$B$4,I1538),"")</f>
        <v/>
      </c>
      <c r="F1539" s="12" t="str">
        <f>IF(Table2[[#This Row],[Period]]&lt;=$B$6,Table2[[#This Row],[Beginning Balance]]*$B$7,"")</f>
        <v/>
      </c>
      <c r="G1539" s="12" t="str">
        <f>IF(Table2[[#This Row],[Period]]&lt;=$B$6,Table2[[#This Row],[Total Payment]]-Table2[[#This Row],[Interest Payment]],"")</f>
        <v/>
      </c>
      <c r="H1539" s="12" t="str">
        <f>IF(Table2[[#This Row],[Period]]&lt;=$B$6,$B$8,"")</f>
        <v/>
      </c>
      <c r="I1539" s="12" t="str">
        <f>IF(Table2[[#This Row],[Period]]&lt;=$B$6,Table2[[#This Row],[Beginning Balance]]-Table2[[#This Row],[Principal Payment]],"")</f>
        <v/>
      </c>
    </row>
    <row r="1540" spans="4:9" x14ac:dyDescent="0.3">
      <c r="D1540" s="11" t="str">
        <f t="shared" si="24"/>
        <v/>
      </c>
      <c r="E1540" s="12" t="str">
        <f>IF(Table2[[#This Row],[Period]]&lt;=$B$6,IF(Table2[[#This Row],[Period]]=1,$B$4,I1539),"")</f>
        <v/>
      </c>
      <c r="F1540" s="12" t="str">
        <f>IF(Table2[[#This Row],[Period]]&lt;=$B$6,Table2[[#This Row],[Beginning Balance]]*$B$7,"")</f>
        <v/>
      </c>
      <c r="G1540" s="12" t="str">
        <f>IF(Table2[[#This Row],[Period]]&lt;=$B$6,Table2[[#This Row],[Total Payment]]-Table2[[#This Row],[Interest Payment]],"")</f>
        <v/>
      </c>
      <c r="H1540" s="12" t="str">
        <f>IF(Table2[[#This Row],[Period]]&lt;=$B$6,$B$8,"")</f>
        <v/>
      </c>
      <c r="I1540" s="12" t="str">
        <f>IF(Table2[[#This Row],[Period]]&lt;=$B$6,Table2[[#This Row],[Beginning Balance]]-Table2[[#This Row],[Principal Payment]],"")</f>
        <v/>
      </c>
    </row>
    <row r="1541" spans="4:9" x14ac:dyDescent="0.3">
      <c r="D1541" s="11" t="str">
        <f t="shared" si="24"/>
        <v/>
      </c>
      <c r="E1541" s="12" t="str">
        <f>IF(Table2[[#This Row],[Period]]&lt;=$B$6,IF(Table2[[#This Row],[Period]]=1,$B$4,I1540),"")</f>
        <v/>
      </c>
      <c r="F1541" s="12" t="str">
        <f>IF(Table2[[#This Row],[Period]]&lt;=$B$6,Table2[[#This Row],[Beginning Balance]]*$B$7,"")</f>
        <v/>
      </c>
      <c r="G1541" s="12" t="str">
        <f>IF(Table2[[#This Row],[Period]]&lt;=$B$6,Table2[[#This Row],[Total Payment]]-Table2[[#This Row],[Interest Payment]],"")</f>
        <v/>
      </c>
      <c r="H1541" s="12" t="str">
        <f>IF(Table2[[#This Row],[Period]]&lt;=$B$6,$B$8,"")</f>
        <v/>
      </c>
      <c r="I1541" s="12" t="str">
        <f>IF(Table2[[#This Row],[Period]]&lt;=$B$6,Table2[[#This Row],[Beginning Balance]]-Table2[[#This Row],[Principal Payment]],"")</f>
        <v/>
      </c>
    </row>
    <row r="1542" spans="4:9" x14ac:dyDescent="0.3">
      <c r="D1542" s="11" t="str">
        <f t="shared" si="24"/>
        <v/>
      </c>
      <c r="E1542" s="12" t="str">
        <f>IF(Table2[[#This Row],[Period]]&lt;=$B$6,IF(Table2[[#This Row],[Period]]=1,$B$4,I1541),"")</f>
        <v/>
      </c>
      <c r="F1542" s="12" t="str">
        <f>IF(Table2[[#This Row],[Period]]&lt;=$B$6,Table2[[#This Row],[Beginning Balance]]*$B$7,"")</f>
        <v/>
      </c>
      <c r="G1542" s="12" t="str">
        <f>IF(Table2[[#This Row],[Period]]&lt;=$B$6,Table2[[#This Row],[Total Payment]]-Table2[[#This Row],[Interest Payment]],"")</f>
        <v/>
      </c>
      <c r="H1542" s="12" t="str">
        <f>IF(Table2[[#This Row],[Period]]&lt;=$B$6,$B$8,"")</f>
        <v/>
      </c>
      <c r="I1542" s="12" t="str">
        <f>IF(Table2[[#This Row],[Period]]&lt;=$B$6,Table2[[#This Row],[Beginning Balance]]-Table2[[#This Row],[Principal Payment]],"")</f>
        <v/>
      </c>
    </row>
    <row r="1543" spans="4:9" x14ac:dyDescent="0.3">
      <c r="D1543" s="11" t="str">
        <f t="shared" si="24"/>
        <v/>
      </c>
      <c r="E1543" s="12" t="str">
        <f>IF(Table2[[#This Row],[Period]]&lt;=$B$6,IF(Table2[[#This Row],[Period]]=1,$B$4,I1542),"")</f>
        <v/>
      </c>
      <c r="F1543" s="12" t="str">
        <f>IF(Table2[[#This Row],[Period]]&lt;=$B$6,Table2[[#This Row],[Beginning Balance]]*$B$7,"")</f>
        <v/>
      </c>
      <c r="G1543" s="12" t="str">
        <f>IF(Table2[[#This Row],[Period]]&lt;=$B$6,Table2[[#This Row],[Total Payment]]-Table2[[#This Row],[Interest Payment]],"")</f>
        <v/>
      </c>
      <c r="H1543" s="12" t="str">
        <f>IF(Table2[[#This Row],[Period]]&lt;=$B$6,$B$8,"")</f>
        <v/>
      </c>
      <c r="I1543" s="12" t="str">
        <f>IF(Table2[[#This Row],[Period]]&lt;=$B$6,Table2[[#This Row],[Beginning Balance]]-Table2[[#This Row],[Principal Payment]],"")</f>
        <v/>
      </c>
    </row>
    <row r="1544" spans="4:9" x14ac:dyDescent="0.3">
      <c r="D1544" s="11" t="str">
        <f t="shared" si="24"/>
        <v/>
      </c>
      <c r="E1544" s="12" t="str">
        <f>IF(Table2[[#This Row],[Period]]&lt;=$B$6,IF(Table2[[#This Row],[Period]]=1,$B$4,I1543),"")</f>
        <v/>
      </c>
      <c r="F1544" s="12" t="str">
        <f>IF(Table2[[#This Row],[Period]]&lt;=$B$6,Table2[[#This Row],[Beginning Balance]]*$B$7,"")</f>
        <v/>
      </c>
      <c r="G1544" s="12" t="str">
        <f>IF(Table2[[#This Row],[Period]]&lt;=$B$6,Table2[[#This Row],[Total Payment]]-Table2[[#This Row],[Interest Payment]],"")</f>
        <v/>
      </c>
      <c r="H1544" s="12" t="str">
        <f>IF(Table2[[#This Row],[Period]]&lt;=$B$6,$B$8,"")</f>
        <v/>
      </c>
      <c r="I1544" s="12" t="str">
        <f>IF(Table2[[#This Row],[Period]]&lt;=$B$6,Table2[[#This Row],[Beginning Balance]]-Table2[[#This Row],[Principal Payment]],"")</f>
        <v/>
      </c>
    </row>
    <row r="1545" spans="4:9" x14ac:dyDescent="0.3">
      <c r="D1545" s="11" t="str">
        <f t="shared" si="24"/>
        <v/>
      </c>
      <c r="E1545" s="12" t="str">
        <f>IF(Table2[[#This Row],[Period]]&lt;=$B$6,IF(Table2[[#This Row],[Period]]=1,$B$4,I1544),"")</f>
        <v/>
      </c>
      <c r="F1545" s="12" t="str">
        <f>IF(Table2[[#This Row],[Period]]&lt;=$B$6,Table2[[#This Row],[Beginning Balance]]*$B$7,"")</f>
        <v/>
      </c>
      <c r="G1545" s="12" t="str">
        <f>IF(Table2[[#This Row],[Period]]&lt;=$B$6,Table2[[#This Row],[Total Payment]]-Table2[[#This Row],[Interest Payment]],"")</f>
        <v/>
      </c>
      <c r="H1545" s="12" t="str">
        <f>IF(Table2[[#This Row],[Period]]&lt;=$B$6,$B$8,"")</f>
        <v/>
      </c>
      <c r="I1545" s="12" t="str">
        <f>IF(Table2[[#This Row],[Period]]&lt;=$B$6,Table2[[#This Row],[Beginning Balance]]-Table2[[#This Row],[Principal Payment]],"")</f>
        <v/>
      </c>
    </row>
    <row r="1546" spans="4:9" x14ac:dyDescent="0.3">
      <c r="D1546" s="11" t="str">
        <f t="shared" si="24"/>
        <v/>
      </c>
      <c r="E1546" s="12" t="str">
        <f>IF(Table2[[#This Row],[Period]]&lt;=$B$6,IF(Table2[[#This Row],[Period]]=1,$B$4,I1545),"")</f>
        <v/>
      </c>
      <c r="F1546" s="12" t="str">
        <f>IF(Table2[[#This Row],[Period]]&lt;=$B$6,Table2[[#This Row],[Beginning Balance]]*$B$7,"")</f>
        <v/>
      </c>
      <c r="G1546" s="12" t="str">
        <f>IF(Table2[[#This Row],[Period]]&lt;=$B$6,Table2[[#This Row],[Total Payment]]-Table2[[#This Row],[Interest Payment]],"")</f>
        <v/>
      </c>
      <c r="H1546" s="12" t="str">
        <f>IF(Table2[[#This Row],[Period]]&lt;=$B$6,$B$8,"")</f>
        <v/>
      </c>
      <c r="I1546" s="12" t="str">
        <f>IF(Table2[[#This Row],[Period]]&lt;=$B$6,Table2[[#This Row],[Beginning Balance]]-Table2[[#This Row],[Principal Payment]],"")</f>
        <v/>
      </c>
    </row>
    <row r="1547" spans="4:9" x14ac:dyDescent="0.3">
      <c r="D1547" s="11" t="str">
        <f t="shared" si="24"/>
        <v/>
      </c>
      <c r="E1547" s="12" t="str">
        <f>IF(Table2[[#This Row],[Period]]&lt;=$B$6,IF(Table2[[#This Row],[Period]]=1,$B$4,I1546),"")</f>
        <v/>
      </c>
      <c r="F1547" s="12" t="str">
        <f>IF(Table2[[#This Row],[Period]]&lt;=$B$6,Table2[[#This Row],[Beginning Balance]]*$B$7,"")</f>
        <v/>
      </c>
      <c r="G1547" s="12" t="str">
        <f>IF(Table2[[#This Row],[Period]]&lt;=$B$6,Table2[[#This Row],[Total Payment]]-Table2[[#This Row],[Interest Payment]],"")</f>
        <v/>
      </c>
      <c r="H1547" s="12" t="str">
        <f>IF(Table2[[#This Row],[Period]]&lt;=$B$6,$B$8,"")</f>
        <v/>
      </c>
      <c r="I1547" s="12" t="str">
        <f>IF(Table2[[#This Row],[Period]]&lt;=$B$6,Table2[[#This Row],[Beginning Balance]]-Table2[[#This Row],[Principal Payment]],"")</f>
        <v/>
      </c>
    </row>
    <row r="1548" spans="4:9" x14ac:dyDescent="0.3">
      <c r="D1548" s="11" t="str">
        <f t="shared" si="24"/>
        <v/>
      </c>
      <c r="E1548" s="12" t="str">
        <f>IF(Table2[[#This Row],[Period]]&lt;=$B$6,IF(Table2[[#This Row],[Period]]=1,$B$4,I1547),"")</f>
        <v/>
      </c>
      <c r="F1548" s="12" t="str">
        <f>IF(Table2[[#This Row],[Period]]&lt;=$B$6,Table2[[#This Row],[Beginning Balance]]*$B$7,"")</f>
        <v/>
      </c>
      <c r="G1548" s="12" t="str">
        <f>IF(Table2[[#This Row],[Period]]&lt;=$B$6,Table2[[#This Row],[Total Payment]]-Table2[[#This Row],[Interest Payment]],"")</f>
        <v/>
      </c>
      <c r="H1548" s="12" t="str">
        <f>IF(Table2[[#This Row],[Period]]&lt;=$B$6,$B$8,"")</f>
        <v/>
      </c>
      <c r="I1548" s="12" t="str">
        <f>IF(Table2[[#This Row],[Period]]&lt;=$B$6,Table2[[#This Row],[Beginning Balance]]-Table2[[#This Row],[Principal Payment]],"")</f>
        <v/>
      </c>
    </row>
    <row r="1549" spans="4:9" x14ac:dyDescent="0.3">
      <c r="D1549" s="11" t="str">
        <f t="shared" si="24"/>
        <v/>
      </c>
      <c r="E1549" s="12" t="str">
        <f>IF(Table2[[#This Row],[Period]]&lt;=$B$6,IF(Table2[[#This Row],[Period]]=1,$B$4,I1548),"")</f>
        <v/>
      </c>
      <c r="F1549" s="12" t="str">
        <f>IF(Table2[[#This Row],[Period]]&lt;=$B$6,Table2[[#This Row],[Beginning Balance]]*$B$7,"")</f>
        <v/>
      </c>
      <c r="G1549" s="12" t="str">
        <f>IF(Table2[[#This Row],[Period]]&lt;=$B$6,Table2[[#This Row],[Total Payment]]-Table2[[#This Row],[Interest Payment]],"")</f>
        <v/>
      </c>
      <c r="H1549" s="12" t="str">
        <f>IF(Table2[[#This Row],[Period]]&lt;=$B$6,$B$8,"")</f>
        <v/>
      </c>
      <c r="I1549" s="12" t="str">
        <f>IF(Table2[[#This Row],[Period]]&lt;=$B$6,Table2[[#This Row],[Beginning Balance]]-Table2[[#This Row],[Principal Payment]],"")</f>
        <v/>
      </c>
    </row>
    <row r="1550" spans="4:9" x14ac:dyDescent="0.3">
      <c r="D1550" s="11" t="str">
        <f t="shared" si="24"/>
        <v/>
      </c>
      <c r="E1550" s="12" t="str">
        <f>IF(Table2[[#This Row],[Period]]&lt;=$B$6,IF(Table2[[#This Row],[Period]]=1,$B$4,I1549),"")</f>
        <v/>
      </c>
      <c r="F1550" s="12" t="str">
        <f>IF(Table2[[#This Row],[Period]]&lt;=$B$6,Table2[[#This Row],[Beginning Balance]]*$B$7,"")</f>
        <v/>
      </c>
      <c r="G1550" s="12" t="str">
        <f>IF(Table2[[#This Row],[Period]]&lt;=$B$6,Table2[[#This Row],[Total Payment]]-Table2[[#This Row],[Interest Payment]],"")</f>
        <v/>
      </c>
      <c r="H1550" s="12" t="str">
        <f>IF(Table2[[#This Row],[Period]]&lt;=$B$6,$B$8,"")</f>
        <v/>
      </c>
      <c r="I1550" s="12" t="str">
        <f>IF(Table2[[#This Row],[Period]]&lt;=$B$6,Table2[[#This Row],[Beginning Balance]]-Table2[[#This Row],[Principal Payment]],"")</f>
        <v/>
      </c>
    </row>
    <row r="1551" spans="4:9" x14ac:dyDescent="0.3">
      <c r="D1551" s="11" t="str">
        <f t="shared" si="24"/>
        <v/>
      </c>
      <c r="E1551" s="12" t="str">
        <f>IF(Table2[[#This Row],[Period]]&lt;=$B$6,IF(Table2[[#This Row],[Period]]=1,$B$4,I1550),"")</f>
        <v/>
      </c>
      <c r="F1551" s="12" t="str">
        <f>IF(Table2[[#This Row],[Period]]&lt;=$B$6,Table2[[#This Row],[Beginning Balance]]*$B$7,"")</f>
        <v/>
      </c>
      <c r="G1551" s="12" t="str">
        <f>IF(Table2[[#This Row],[Period]]&lt;=$B$6,Table2[[#This Row],[Total Payment]]-Table2[[#This Row],[Interest Payment]],"")</f>
        <v/>
      </c>
      <c r="H1551" s="12" t="str">
        <f>IF(Table2[[#This Row],[Period]]&lt;=$B$6,$B$8,"")</f>
        <v/>
      </c>
      <c r="I1551" s="12" t="str">
        <f>IF(Table2[[#This Row],[Period]]&lt;=$B$6,Table2[[#This Row],[Beginning Balance]]-Table2[[#This Row],[Principal Payment]],"")</f>
        <v/>
      </c>
    </row>
    <row r="1552" spans="4:9" x14ac:dyDescent="0.3">
      <c r="D1552" s="11" t="str">
        <f t="shared" si="24"/>
        <v/>
      </c>
      <c r="E1552" s="12" t="str">
        <f>IF(Table2[[#This Row],[Period]]&lt;=$B$6,IF(Table2[[#This Row],[Period]]=1,$B$4,I1551),"")</f>
        <v/>
      </c>
      <c r="F1552" s="12" t="str">
        <f>IF(Table2[[#This Row],[Period]]&lt;=$B$6,Table2[[#This Row],[Beginning Balance]]*$B$7,"")</f>
        <v/>
      </c>
      <c r="G1552" s="12" t="str">
        <f>IF(Table2[[#This Row],[Period]]&lt;=$B$6,Table2[[#This Row],[Total Payment]]-Table2[[#This Row],[Interest Payment]],"")</f>
        <v/>
      </c>
      <c r="H1552" s="12" t="str">
        <f>IF(Table2[[#This Row],[Period]]&lt;=$B$6,$B$8,"")</f>
        <v/>
      </c>
      <c r="I1552" s="12" t="str">
        <f>IF(Table2[[#This Row],[Period]]&lt;=$B$6,Table2[[#This Row],[Beginning Balance]]-Table2[[#This Row],[Principal Payment]],"")</f>
        <v/>
      </c>
    </row>
    <row r="1553" spans="4:9" x14ac:dyDescent="0.3">
      <c r="D1553" s="11" t="str">
        <f t="shared" si="24"/>
        <v/>
      </c>
      <c r="E1553" s="12" t="str">
        <f>IF(Table2[[#This Row],[Period]]&lt;=$B$6,IF(Table2[[#This Row],[Period]]=1,$B$4,I1552),"")</f>
        <v/>
      </c>
      <c r="F1553" s="12" t="str">
        <f>IF(Table2[[#This Row],[Period]]&lt;=$B$6,Table2[[#This Row],[Beginning Balance]]*$B$7,"")</f>
        <v/>
      </c>
      <c r="G1553" s="12" t="str">
        <f>IF(Table2[[#This Row],[Period]]&lt;=$B$6,Table2[[#This Row],[Total Payment]]-Table2[[#This Row],[Interest Payment]],"")</f>
        <v/>
      </c>
      <c r="H1553" s="12" t="str">
        <f>IF(Table2[[#This Row],[Period]]&lt;=$B$6,$B$8,"")</f>
        <v/>
      </c>
      <c r="I1553" s="12" t="str">
        <f>IF(Table2[[#This Row],[Period]]&lt;=$B$6,Table2[[#This Row],[Beginning Balance]]-Table2[[#This Row],[Principal Payment]],"")</f>
        <v/>
      </c>
    </row>
    <row r="1554" spans="4:9" x14ac:dyDescent="0.3">
      <c r="D1554" s="11" t="str">
        <f t="shared" si="24"/>
        <v/>
      </c>
      <c r="E1554" s="12" t="str">
        <f>IF(Table2[[#This Row],[Period]]&lt;=$B$6,IF(Table2[[#This Row],[Period]]=1,$B$4,I1553),"")</f>
        <v/>
      </c>
      <c r="F1554" s="12" t="str">
        <f>IF(Table2[[#This Row],[Period]]&lt;=$B$6,Table2[[#This Row],[Beginning Balance]]*$B$7,"")</f>
        <v/>
      </c>
      <c r="G1554" s="12" t="str">
        <f>IF(Table2[[#This Row],[Period]]&lt;=$B$6,Table2[[#This Row],[Total Payment]]-Table2[[#This Row],[Interest Payment]],"")</f>
        <v/>
      </c>
      <c r="H1554" s="12" t="str">
        <f>IF(Table2[[#This Row],[Period]]&lt;=$B$6,$B$8,"")</f>
        <v/>
      </c>
      <c r="I1554" s="12" t="str">
        <f>IF(Table2[[#This Row],[Period]]&lt;=$B$6,Table2[[#This Row],[Beginning Balance]]-Table2[[#This Row],[Principal Payment]],"")</f>
        <v/>
      </c>
    </row>
    <row r="1555" spans="4:9" x14ac:dyDescent="0.3">
      <c r="D1555" s="11" t="str">
        <f t="shared" si="24"/>
        <v/>
      </c>
      <c r="E1555" s="12" t="str">
        <f>IF(Table2[[#This Row],[Period]]&lt;=$B$6,IF(Table2[[#This Row],[Period]]=1,$B$4,I1554),"")</f>
        <v/>
      </c>
      <c r="F1555" s="12" t="str">
        <f>IF(Table2[[#This Row],[Period]]&lt;=$B$6,Table2[[#This Row],[Beginning Balance]]*$B$7,"")</f>
        <v/>
      </c>
      <c r="G1555" s="12" t="str">
        <f>IF(Table2[[#This Row],[Period]]&lt;=$B$6,Table2[[#This Row],[Total Payment]]-Table2[[#This Row],[Interest Payment]],"")</f>
        <v/>
      </c>
      <c r="H1555" s="12" t="str">
        <f>IF(Table2[[#This Row],[Period]]&lt;=$B$6,$B$8,"")</f>
        <v/>
      </c>
      <c r="I1555" s="12" t="str">
        <f>IF(Table2[[#This Row],[Period]]&lt;=$B$6,Table2[[#This Row],[Beginning Balance]]-Table2[[#This Row],[Principal Payment]],"")</f>
        <v/>
      </c>
    </row>
    <row r="1556" spans="4:9" x14ac:dyDescent="0.3">
      <c r="D1556" s="11" t="str">
        <f t="shared" si="24"/>
        <v/>
      </c>
      <c r="E1556" s="12" t="str">
        <f>IF(Table2[[#This Row],[Period]]&lt;=$B$6,IF(Table2[[#This Row],[Period]]=1,$B$4,I1555),"")</f>
        <v/>
      </c>
      <c r="F1556" s="12" t="str">
        <f>IF(Table2[[#This Row],[Period]]&lt;=$B$6,Table2[[#This Row],[Beginning Balance]]*$B$7,"")</f>
        <v/>
      </c>
      <c r="G1556" s="12" t="str">
        <f>IF(Table2[[#This Row],[Period]]&lt;=$B$6,Table2[[#This Row],[Total Payment]]-Table2[[#This Row],[Interest Payment]],"")</f>
        <v/>
      </c>
      <c r="H1556" s="12" t="str">
        <f>IF(Table2[[#This Row],[Period]]&lt;=$B$6,$B$8,"")</f>
        <v/>
      </c>
      <c r="I1556" s="12" t="str">
        <f>IF(Table2[[#This Row],[Period]]&lt;=$B$6,Table2[[#This Row],[Beginning Balance]]-Table2[[#This Row],[Principal Payment]],"")</f>
        <v/>
      </c>
    </row>
    <row r="1557" spans="4:9" x14ac:dyDescent="0.3">
      <c r="D1557" s="11" t="str">
        <f t="shared" si="24"/>
        <v/>
      </c>
      <c r="E1557" s="12" t="str">
        <f>IF(Table2[[#This Row],[Period]]&lt;=$B$6,IF(Table2[[#This Row],[Period]]=1,$B$4,I1556),"")</f>
        <v/>
      </c>
      <c r="F1557" s="12" t="str">
        <f>IF(Table2[[#This Row],[Period]]&lt;=$B$6,Table2[[#This Row],[Beginning Balance]]*$B$7,"")</f>
        <v/>
      </c>
      <c r="G1557" s="12" t="str">
        <f>IF(Table2[[#This Row],[Period]]&lt;=$B$6,Table2[[#This Row],[Total Payment]]-Table2[[#This Row],[Interest Payment]],"")</f>
        <v/>
      </c>
      <c r="H1557" s="12" t="str">
        <f>IF(Table2[[#This Row],[Period]]&lt;=$B$6,$B$8,"")</f>
        <v/>
      </c>
      <c r="I1557" s="12" t="str">
        <f>IF(Table2[[#This Row],[Period]]&lt;=$B$6,Table2[[#This Row],[Beginning Balance]]-Table2[[#This Row],[Principal Payment]],"")</f>
        <v/>
      </c>
    </row>
    <row r="1558" spans="4:9" x14ac:dyDescent="0.3">
      <c r="D1558" s="11" t="str">
        <f t="shared" si="24"/>
        <v/>
      </c>
      <c r="E1558" s="12" t="str">
        <f>IF(Table2[[#This Row],[Period]]&lt;=$B$6,IF(Table2[[#This Row],[Period]]=1,$B$4,I1557),"")</f>
        <v/>
      </c>
      <c r="F1558" s="12" t="str">
        <f>IF(Table2[[#This Row],[Period]]&lt;=$B$6,Table2[[#This Row],[Beginning Balance]]*$B$7,"")</f>
        <v/>
      </c>
      <c r="G1558" s="12" t="str">
        <f>IF(Table2[[#This Row],[Period]]&lt;=$B$6,Table2[[#This Row],[Total Payment]]-Table2[[#This Row],[Interest Payment]],"")</f>
        <v/>
      </c>
      <c r="H1558" s="12" t="str">
        <f>IF(Table2[[#This Row],[Period]]&lt;=$B$6,$B$8,"")</f>
        <v/>
      </c>
      <c r="I1558" s="12" t="str">
        <f>IF(Table2[[#This Row],[Period]]&lt;=$B$6,Table2[[#This Row],[Beginning Balance]]-Table2[[#This Row],[Principal Payment]],"")</f>
        <v/>
      </c>
    </row>
    <row r="1559" spans="4:9" x14ac:dyDescent="0.3">
      <c r="D1559" s="11" t="str">
        <f t="shared" si="24"/>
        <v/>
      </c>
      <c r="E1559" s="12" t="str">
        <f>IF(Table2[[#This Row],[Period]]&lt;=$B$6,IF(Table2[[#This Row],[Period]]=1,$B$4,I1558),"")</f>
        <v/>
      </c>
      <c r="F1559" s="12" t="str">
        <f>IF(Table2[[#This Row],[Period]]&lt;=$B$6,Table2[[#This Row],[Beginning Balance]]*$B$7,"")</f>
        <v/>
      </c>
      <c r="G1559" s="12" t="str">
        <f>IF(Table2[[#This Row],[Period]]&lt;=$B$6,Table2[[#This Row],[Total Payment]]-Table2[[#This Row],[Interest Payment]],"")</f>
        <v/>
      </c>
      <c r="H1559" s="12" t="str">
        <f>IF(Table2[[#This Row],[Period]]&lt;=$B$6,$B$8,"")</f>
        <v/>
      </c>
      <c r="I1559" s="12" t="str">
        <f>IF(Table2[[#This Row],[Period]]&lt;=$B$6,Table2[[#This Row],[Beginning Balance]]-Table2[[#This Row],[Principal Payment]],"")</f>
        <v/>
      </c>
    </row>
    <row r="1560" spans="4:9" x14ac:dyDescent="0.3">
      <c r="D1560" s="11" t="str">
        <f t="shared" si="24"/>
        <v/>
      </c>
      <c r="E1560" s="12" t="str">
        <f>IF(Table2[[#This Row],[Period]]&lt;=$B$6,IF(Table2[[#This Row],[Period]]=1,$B$4,I1559),"")</f>
        <v/>
      </c>
      <c r="F1560" s="12" t="str">
        <f>IF(Table2[[#This Row],[Period]]&lt;=$B$6,Table2[[#This Row],[Beginning Balance]]*$B$7,"")</f>
        <v/>
      </c>
      <c r="G1560" s="12" t="str">
        <f>IF(Table2[[#This Row],[Period]]&lt;=$B$6,Table2[[#This Row],[Total Payment]]-Table2[[#This Row],[Interest Payment]],"")</f>
        <v/>
      </c>
      <c r="H1560" s="12" t="str">
        <f>IF(Table2[[#This Row],[Period]]&lt;=$B$6,$B$8,"")</f>
        <v/>
      </c>
      <c r="I1560" s="12" t="str">
        <f>IF(Table2[[#This Row],[Period]]&lt;=$B$6,Table2[[#This Row],[Beginning Balance]]-Table2[[#This Row],[Principal Payment]],"")</f>
        <v/>
      </c>
    </row>
    <row r="1561" spans="4:9" x14ac:dyDescent="0.3">
      <c r="D1561" s="11" t="str">
        <f t="shared" si="24"/>
        <v/>
      </c>
      <c r="E1561" s="12" t="str">
        <f>IF(Table2[[#This Row],[Period]]&lt;=$B$6,IF(Table2[[#This Row],[Period]]=1,$B$4,I1560),"")</f>
        <v/>
      </c>
      <c r="F1561" s="12" t="str">
        <f>IF(Table2[[#This Row],[Period]]&lt;=$B$6,Table2[[#This Row],[Beginning Balance]]*$B$7,"")</f>
        <v/>
      </c>
      <c r="G1561" s="12" t="str">
        <f>IF(Table2[[#This Row],[Period]]&lt;=$B$6,Table2[[#This Row],[Total Payment]]-Table2[[#This Row],[Interest Payment]],"")</f>
        <v/>
      </c>
      <c r="H1561" s="12" t="str">
        <f>IF(Table2[[#This Row],[Period]]&lt;=$B$6,$B$8,"")</f>
        <v/>
      </c>
      <c r="I1561" s="12" t="str">
        <f>IF(Table2[[#This Row],[Period]]&lt;=$B$6,Table2[[#This Row],[Beginning Balance]]-Table2[[#This Row],[Principal Payment]],"")</f>
        <v/>
      </c>
    </row>
    <row r="1562" spans="4:9" x14ac:dyDescent="0.3">
      <c r="D1562" s="11" t="str">
        <f t="shared" si="24"/>
        <v/>
      </c>
      <c r="E1562" s="12" t="str">
        <f>IF(Table2[[#This Row],[Period]]&lt;=$B$6,IF(Table2[[#This Row],[Period]]=1,$B$4,I1561),"")</f>
        <v/>
      </c>
      <c r="F1562" s="12" t="str">
        <f>IF(Table2[[#This Row],[Period]]&lt;=$B$6,Table2[[#This Row],[Beginning Balance]]*$B$7,"")</f>
        <v/>
      </c>
      <c r="G1562" s="12" t="str">
        <f>IF(Table2[[#This Row],[Period]]&lt;=$B$6,Table2[[#This Row],[Total Payment]]-Table2[[#This Row],[Interest Payment]],"")</f>
        <v/>
      </c>
      <c r="H1562" s="12" t="str">
        <f>IF(Table2[[#This Row],[Period]]&lt;=$B$6,$B$8,"")</f>
        <v/>
      </c>
      <c r="I1562" s="12" t="str">
        <f>IF(Table2[[#This Row],[Period]]&lt;=$B$6,Table2[[#This Row],[Beginning Balance]]-Table2[[#This Row],[Principal Payment]],"")</f>
        <v/>
      </c>
    </row>
    <row r="1563" spans="4:9" x14ac:dyDescent="0.3">
      <c r="D1563" s="11" t="str">
        <f t="shared" si="24"/>
        <v/>
      </c>
      <c r="E1563" s="12" t="str">
        <f>IF(Table2[[#This Row],[Period]]&lt;=$B$6,IF(Table2[[#This Row],[Period]]=1,$B$4,I1562),"")</f>
        <v/>
      </c>
      <c r="F1563" s="12" t="str">
        <f>IF(Table2[[#This Row],[Period]]&lt;=$B$6,Table2[[#This Row],[Beginning Balance]]*$B$7,"")</f>
        <v/>
      </c>
      <c r="G1563" s="12" t="str">
        <f>IF(Table2[[#This Row],[Period]]&lt;=$B$6,Table2[[#This Row],[Total Payment]]-Table2[[#This Row],[Interest Payment]],"")</f>
        <v/>
      </c>
      <c r="H1563" s="12" t="str">
        <f>IF(Table2[[#This Row],[Period]]&lt;=$B$6,$B$8,"")</f>
        <v/>
      </c>
      <c r="I1563" s="12" t="str">
        <f>IF(Table2[[#This Row],[Period]]&lt;=$B$6,Table2[[#This Row],[Beginning Balance]]-Table2[[#This Row],[Principal Payment]],"")</f>
        <v/>
      </c>
    </row>
    <row r="1564" spans="4:9" x14ac:dyDescent="0.3">
      <c r="D1564" s="11" t="str">
        <f t="shared" si="24"/>
        <v/>
      </c>
      <c r="E1564" s="12" t="str">
        <f>IF(Table2[[#This Row],[Period]]&lt;=$B$6,IF(Table2[[#This Row],[Period]]=1,$B$4,I1563),"")</f>
        <v/>
      </c>
      <c r="F1564" s="12" t="str">
        <f>IF(Table2[[#This Row],[Period]]&lt;=$B$6,Table2[[#This Row],[Beginning Balance]]*$B$7,"")</f>
        <v/>
      </c>
      <c r="G1564" s="12" t="str">
        <f>IF(Table2[[#This Row],[Period]]&lt;=$B$6,Table2[[#This Row],[Total Payment]]-Table2[[#This Row],[Interest Payment]],"")</f>
        <v/>
      </c>
      <c r="H1564" s="12" t="str">
        <f>IF(Table2[[#This Row],[Period]]&lt;=$B$6,$B$8,"")</f>
        <v/>
      </c>
      <c r="I1564" s="12" t="str">
        <f>IF(Table2[[#This Row],[Period]]&lt;=$B$6,Table2[[#This Row],[Beginning Balance]]-Table2[[#This Row],[Principal Payment]],"")</f>
        <v/>
      </c>
    </row>
    <row r="1565" spans="4:9" x14ac:dyDescent="0.3">
      <c r="D1565" s="11" t="str">
        <f t="shared" si="24"/>
        <v/>
      </c>
      <c r="E1565" s="12" t="str">
        <f>IF(Table2[[#This Row],[Period]]&lt;=$B$6,IF(Table2[[#This Row],[Period]]=1,$B$4,I1564),"")</f>
        <v/>
      </c>
      <c r="F1565" s="12" t="str">
        <f>IF(Table2[[#This Row],[Period]]&lt;=$B$6,Table2[[#This Row],[Beginning Balance]]*$B$7,"")</f>
        <v/>
      </c>
      <c r="G1565" s="12" t="str">
        <f>IF(Table2[[#This Row],[Period]]&lt;=$B$6,Table2[[#This Row],[Total Payment]]-Table2[[#This Row],[Interest Payment]],"")</f>
        <v/>
      </c>
      <c r="H1565" s="12" t="str">
        <f>IF(Table2[[#This Row],[Period]]&lt;=$B$6,$B$8,"")</f>
        <v/>
      </c>
      <c r="I1565" s="12" t="str">
        <f>IF(Table2[[#This Row],[Period]]&lt;=$B$6,Table2[[#This Row],[Beginning Balance]]-Table2[[#This Row],[Principal Payment]],"")</f>
        <v/>
      </c>
    </row>
    <row r="1566" spans="4:9" x14ac:dyDescent="0.3">
      <c r="D1566" s="11" t="str">
        <f t="shared" si="24"/>
        <v/>
      </c>
      <c r="E1566" s="12" t="str">
        <f>IF(Table2[[#This Row],[Period]]&lt;=$B$6,IF(Table2[[#This Row],[Period]]=1,$B$4,I1565),"")</f>
        <v/>
      </c>
      <c r="F1566" s="12" t="str">
        <f>IF(Table2[[#This Row],[Period]]&lt;=$B$6,Table2[[#This Row],[Beginning Balance]]*$B$7,"")</f>
        <v/>
      </c>
      <c r="G1566" s="12" t="str">
        <f>IF(Table2[[#This Row],[Period]]&lt;=$B$6,Table2[[#This Row],[Total Payment]]-Table2[[#This Row],[Interest Payment]],"")</f>
        <v/>
      </c>
      <c r="H1566" s="12" t="str">
        <f>IF(Table2[[#This Row],[Period]]&lt;=$B$6,$B$8,"")</f>
        <v/>
      </c>
      <c r="I1566" s="12" t="str">
        <f>IF(Table2[[#This Row],[Period]]&lt;=$B$6,Table2[[#This Row],[Beginning Balance]]-Table2[[#This Row],[Principal Payment]],"")</f>
        <v/>
      </c>
    </row>
    <row r="1567" spans="4:9" x14ac:dyDescent="0.3">
      <c r="D1567" s="11" t="str">
        <f t="shared" si="24"/>
        <v/>
      </c>
      <c r="E1567" s="12" t="str">
        <f>IF(Table2[[#This Row],[Period]]&lt;=$B$6,IF(Table2[[#This Row],[Period]]=1,$B$4,I1566),"")</f>
        <v/>
      </c>
      <c r="F1567" s="12" t="str">
        <f>IF(Table2[[#This Row],[Period]]&lt;=$B$6,Table2[[#This Row],[Beginning Balance]]*$B$7,"")</f>
        <v/>
      </c>
      <c r="G1567" s="12" t="str">
        <f>IF(Table2[[#This Row],[Period]]&lt;=$B$6,Table2[[#This Row],[Total Payment]]-Table2[[#This Row],[Interest Payment]],"")</f>
        <v/>
      </c>
      <c r="H1567" s="12" t="str">
        <f>IF(Table2[[#This Row],[Period]]&lt;=$B$6,$B$8,"")</f>
        <v/>
      </c>
      <c r="I1567" s="12" t="str">
        <f>IF(Table2[[#This Row],[Period]]&lt;=$B$6,Table2[[#This Row],[Beginning Balance]]-Table2[[#This Row],[Principal Payment]],"")</f>
        <v/>
      </c>
    </row>
    <row r="1568" spans="4:9" x14ac:dyDescent="0.3">
      <c r="D1568" s="11" t="str">
        <f t="shared" si="24"/>
        <v/>
      </c>
      <c r="E1568" s="12" t="str">
        <f>IF(Table2[[#This Row],[Period]]&lt;=$B$6,IF(Table2[[#This Row],[Period]]=1,$B$4,I1567),"")</f>
        <v/>
      </c>
      <c r="F1568" s="12" t="str">
        <f>IF(Table2[[#This Row],[Period]]&lt;=$B$6,Table2[[#This Row],[Beginning Balance]]*$B$7,"")</f>
        <v/>
      </c>
      <c r="G1568" s="12" t="str">
        <f>IF(Table2[[#This Row],[Period]]&lt;=$B$6,Table2[[#This Row],[Total Payment]]-Table2[[#This Row],[Interest Payment]],"")</f>
        <v/>
      </c>
      <c r="H1568" s="12" t="str">
        <f>IF(Table2[[#This Row],[Period]]&lt;=$B$6,$B$8,"")</f>
        <v/>
      </c>
      <c r="I1568" s="12" t="str">
        <f>IF(Table2[[#This Row],[Period]]&lt;=$B$6,Table2[[#This Row],[Beginning Balance]]-Table2[[#This Row],[Principal Payment]],"")</f>
        <v/>
      </c>
    </row>
    <row r="1569" spans="4:9" x14ac:dyDescent="0.3">
      <c r="D1569" s="11" t="str">
        <f t="shared" si="24"/>
        <v/>
      </c>
      <c r="E1569" s="12" t="str">
        <f>IF(Table2[[#This Row],[Period]]&lt;=$B$6,IF(Table2[[#This Row],[Period]]=1,$B$4,I1568),"")</f>
        <v/>
      </c>
      <c r="F1569" s="12" t="str">
        <f>IF(Table2[[#This Row],[Period]]&lt;=$B$6,Table2[[#This Row],[Beginning Balance]]*$B$7,"")</f>
        <v/>
      </c>
      <c r="G1569" s="12" t="str">
        <f>IF(Table2[[#This Row],[Period]]&lt;=$B$6,Table2[[#This Row],[Total Payment]]-Table2[[#This Row],[Interest Payment]],"")</f>
        <v/>
      </c>
      <c r="H1569" s="12" t="str">
        <f>IF(Table2[[#This Row],[Period]]&lt;=$B$6,$B$8,"")</f>
        <v/>
      </c>
      <c r="I1569" s="12" t="str">
        <f>IF(Table2[[#This Row],[Period]]&lt;=$B$6,Table2[[#This Row],[Beginning Balance]]-Table2[[#This Row],[Principal Payment]],"")</f>
        <v/>
      </c>
    </row>
    <row r="1570" spans="4:9" x14ac:dyDescent="0.3">
      <c r="D1570" s="11" t="str">
        <f t="shared" si="24"/>
        <v/>
      </c>
      <c r="E1570" s="12" t="str">
        <f>IF(Table2[[#This Row],[Period]]&lt;=$B$6,IF(Table2[[#This Row],[Period]]=1,$B$4,I1569),"")</f>
        <v/>
      </c>
      <c r="F1570" s="12" t="str">
        <f>IF(Table2[[#This Row],[Period]]&lt;=$B$6,Table2[[#This Row],[Beginning Balance]]*$B$7,"")</f>
        <v/>
      </c>
      <c r="G1570" s="12" t="str">
        <f>IF(Table2[[#This Row],[Period]]&lt;=$B$6,Table2[[#This Row],[Total Payment]]-Table2[[#This Row],[Interest Payment]],"")</f>
        <v/>
      </c>
      <c r="H1570" s="12" t="str">
        <f>IF(Table2[[#This Row],[Period]]&lt;=$B$6,$B$8,"")</f>
        <v/>
      </c>
      <c r="I1570" s="12" t="str">
        <f>IF(Table2[[#This Row],[Period]]&lt;=$B$6,Table2[[#This Row],[Beginning Balance]]-Table2[[#This Row],[Principal Payment]],"")</f>
        <v/>
      </c>
    </row>
    <row r="1571" spans="4:9" x14ac:dyDescent="0.3">
      <c r="D1571" s="11" t="str">
        <f t="shared" si="24"/>
        <v/>
      </c>
      <c r="E1571" s="12" t="str">
        <f>IF(Table2[[#This Row],[Period]]&lt;=$B$6,IF(Table2[[#This Row],[Period]]=1,$B$4,I1570),"")</f>
        <v/>
      </c>
      <c r="F1571" s="12" t="str">
        <f>IF(Table2[[#This Row],[Period]]&lt;=$B$6,Table2[[#This Row],[Beginning Balance]]*$B$7,"")</f>
        <v/>
      </c>
      <c r="G1571" s="12" t="str">
        <f>IF(Table2[[#This Row],[Period]]&lt;=$B$6,Table2[[#This Row],[Total Payment]]-Table2[[#This Row],[Interest Payment]],"")</f>
        <v/>
      </c>
      <c r="H1571" s="12" t="str">
        <f>IF(Table2[[#This Row],[Period]]&lt;=$B$6,$B$8,"")</f>
        <v/>
      </c>
      <c r="I1571" s="12" t="str">
        <f>IF(Table2[[#This Row],[Period]]&lt;=$B$6,Table2[[#This Row],[Beginning Balance]]-Table2[[#This Row],[Principal Payment]],"")</f>
        <v/>
      </c>
    </row>
    <row r="1572" spans="4:9" x14ac:dyDescent="0.3">
      <c r="D1572" s="11" t="str">
        <f t="shared" si="24"/>
        <v/>
      </c>
      <c r="E1572" s="12" t="str">
        <f>IF(Table2[[#This Row],[Period]]&lt;=$B$6,IF(Table2[[#This Row],[Period]]=1,$B$4,I1571),"")</f>
        <v/>
      </c>
      <c r="F1572" s="12" t="str">
        <f>IF(Table2[[#This Row],[Period]]&lt;=$B$6,Table2[[#This Row],[Beginning Balance]]*$B$7,"")</f>
        <v/>
      </c>
      <c r="G1572" s="12" t="str">
        <f>IF(Table2[[#This Row],[Period]]&lt;=$B$6,Table2[[#This Row],[Total Payment]]-Table2[[#This Row],[Interest Payment]],"")</f>
        <v/>
      </c>
      <c r="H1572" s="12" t="str">
        <f>IF(Table2[[#This Row],[Period]]&lt;=$B$6,$B$8,"")</f>
        <v/>
      </c>
      <c r="I1572" s="12" t="str">
        <f>IF(Table2[[#This Row],[Period]]&lt;=$B$6,Table2[[#This Row],[Beginning Balance]]-Table2[[#This Row],[Principal Payment]],"")</f>
        <v/>
      </c>
    </row>
    <row r="1573" spans="4:9" x14ac:dyDescent="0.3">
      <c r="D1573" s="11" t="str">
        <f t="shared" si="24"/>
        <v/>
      </c>
      <c r="E1573" s="12" t="str">
        <f>IF(Table2[[#This Row],[Period]]&lt;=$B$6,IF(Table2[[#This Row],[Period]]=1,$B$4,I1572),"")</f>
        <v/>
      </c>
      <c r="F1573" s="12" t="str">
        <f>IF(Table2[[#This Row],[Period]]&lt;=$B$6,Table2[[#This Row],[Beginning Balance]]*$B$7,"")</f>
        <v/>
      </c>
      <c r="G1573" s="12" t="str">
        <f>IF(Table2[[#This Row],[Period]]&lt;=$B$6,Table2[[#This Row],[Total Payment]]-Table2[[#This Row],[Interest Payment]],"")</f>
        <v/>
      </c>
      <c r="H1573" s="12" t="str">
        <f>IF(Table2[[#This Row],[Period]]&lt;=$B$6,$B$8,"")</f>
        <v/>
      </c>
      <c r="I1573" s="12" t="str">
        <f>IF(Table2[[#This Row],[Period]]&lt;=$B$6,Table2[[#This Row],[Beginning Balance]]-Table2[[#This Row],[Principal Payment]],"")</f>
        <v/>
      </c>
    </row>
    <row r="1574" spans="4:9" x14ac:dyDescent="0.3">
      <c r="D1574" s="11" t="str">
        <f t="shared" si="24"/>
        <v/>
      </c>
      <c r="E1574" s="12" t="str">
        <f>IF(Table2[[#This Row],[Period]]&lt;=$B$6,IF(Table2[[#This Row],[Period]]=1,$B$4,I1573),"")</f>
        <v/>
      </c>
      <c r="F1574" s="12" t="str">
        <f>IF(Table2[[#This Row],[Period]]&lt;=$B$6,Table2[[#This Row],[Beginning Balance]]*$B$7,"")</f>
        <v/>
      </c>
      <c r="G1574" s="12" t="str">
        <f>IF(Table2[[#This Row],[Period]]&lt;=$B$6,Table2[[#This Row],[Total Payment]]-Table2[[#This Row],[Interest Payment]],"")</f>
        <v/>
      </c>
      <c r="H1574" s="12" t="str">
        <f>IF(Table2[[#This Row],[Period]]&lt;=$B$6,$B$8,"")</f>
        <v/>
      </c>
      <c r="I1574" s="12" t="str">
        <f>IF(Table2[[#This Row],[Period]]&lt;=$B$6,Table2[[#This Row],[Beginning Balance]]-Table2[[#This Row],[Principal Payment]],"")</f>
        <v/>
      </c>
    </row>
    <row r="1575" spans="4:9" x14ac:dyDescent="0.3">
      <c r="D1575" s="11" t="str">
        <f t="shared" si="24"/>
        <v/>
      </c>
      <c r="E1575" s="12" t="str">
        <f>IF(Table2[[#This Row],[Period]]&lt;=$B$6,IF(Table2[[#This Row],[Period]]=1,$B$4,I1574),"")</f>
        <v/>
      </c>
      <c r="F1575" s="12" t="str">
        <f>IF(Table2[[#This Row],[Period]]&lt;=$B$6,Table2[[#This Row],[Beginning Balance]]*$B$7,"")</f>
        <v/>
      </c>
      <c r="G1575" s="12" t="str">
        <f>IF(Table2[[#This Row],[Period]]&lt;=$B$6,Table2[[#This Row],[Total Payment]]-Table2[[#This Row],[Interest Payment]],"")</f>
        <v/>
      </c>
      <c r="H1575" s="12" t="str">
        <f>IF(Table2[[#This Row],[Period]]&lt;=$B$6,$B$8,"")</f>
        <v/>
      </c>
      <c r="I1575" s="12" t="str">
        <f>IF(Table2[[#This Row],[Period]]&lt;=$B$6,Table2[[#This Row],[Beginning Balance]]-Table2[[#This Row],[Principal Payment]],"")</f>
        <v/>
      </c>
    </row>
    <row r="1576" spans="4:9" x14ac:dyDescent="0.3">
      <c r="D1576" s="11" t="str">
        <f t="shared" si="24"/>
        <v/>
      </c>
      <c r="E1576" s="12" t="str">
        <f>IF(Table2[[#This Row],[Period]]&lt;=$B$6,IF(Table2[[#This Row],[Period]]=1,$B$4,I1575),"")</f>
        <v/>
      </c>
      <c r="F1576" s="12" t="str">
        <f>IF(Table2[[#This Row],[Period]]&lt;=$B$6,Table2[[#This Row],[Beginning Balance]]*$B$7,"")</f>
        <v/>
      </c>
      <c r="G1576" s="12" t="str">
        <f>IF(Table2[[#This Row],[Period]]&lt;=$B$6,Table2[[#This Row],[Total Payment]]-Table2[[#This Row],[Interest Payment]],"")</f>
        <v/>
      </c>
      <c r="H1576" s="12" t="str">
        <f>IF(Table2[[#This Row],[Period]]&lt;=$B$6,$B$8,"")</f>
        <v/>
      </c>
      <c r="I1576" s="12" t="str">
        <f>IF(Table2[[#This Row],[Period]]&lt;=$B$6,Table2[[#This Row],[Beginning Balance]]-Table2[[#This Row],[Principal Payment]],"")</f>
        <v/>
      </c>
    </row>
    <row r="1577" spans="4:9" x14ac:dyDescent="0.3">
      <c r="D1577" s="11" t="str">
        <f t="shared" si="24"/>
        <v/>
      </c>
      <c r="E1577" s="12" t="str">
        <f>IF(Table2[[#This Row],[Period]]&lt;=$B$6,IF(Table2[[#This Row],[Period]]=1,$B$4,I1576),"")</f>
        <v/>
      </c>
      <c r="F1577" s="12" t="str">
        <f>IF(Table2[[#This Row],[Period]]&lt;=$B$6,Table2[[#This Row],[Beginning Balance]]*$B$7,"")</f>
        <v/>
      </c>
      <c r="G1577" s="12" t="str">
        <f>IF(Table2[[#This Row],[Period]]&lt;=$B$6,Table2[[#This Row],[Total Payment]]-Table2[[#This Row],[Interest Payment]],"")</f>
        <v/>
      </c>
      <c r="H1577" s="12" t="str">
        <f>IF(Table2[[#This Row],[Period]]&lt;=$B$6,$B$8,"")</f>
        <v/>
      </c>
      <c r="I1577" s="12" t="str">
        <f>IF(Table2[[#This Row],[Period]]&lt;=$B$6,Table2[[#This Row],[Beginning Balance]]-Table2[[#This Row],[Principal Payment]],"")</f>
        <v/>
      </c>
    </row>
    <row r="1578" spans="4:9" x14ac:dyDescent="0.3">
      <c r="D1578" s="11" t="str">
        <f t="shared" si="24"/>
        <v/>
      </c>
      <c r="E1578" s="12" t="str">
        <f>IF(Table2[[#This Row],[Period]]&lt;=$B$6,IF(Table2[[#This Row],[Period]]=1,$B$4,I1577),"")</f>
        <v/>
      </c>
      <c r="F1578" s="12" t="str">
        <f>IF(Table2[[#This Row],[Period]]&lt;=$B$6,Table2[[#This Row],[Beginning Balance]]*$B$7,"")</f>
        <v/>
      </c>
      <c r="G1578" s="12" t="str">
        <f>IF(Table2[[#This Row],[Period]]&lt;=$B$6,Table2[[#This Row],[Total Payment]]-Table2[[#This Row],[Interest Payment]],"")</f>
        <v/>
      </c>
      <c r="H1578" s="12" t="str">
        <f>IF(Table2[[#This Row],[Period]]&lt;=$B$6,$B$8,"")</f>
        <v/>
      </c>
      <c r="I1578" s="12" t="str">
        <f>IF(Table2[[#This Row],[Period]]&lt;=$B$6,Table2[[#This Row],[Beginning Balance]]-Table2[[#This Row],[Principal Payment]],"")</f>
        <v/>
      </c>
    </row>
    <row r="1579" spans="4:9" x14ac:dyDescent="0.3">
      <c r="D1579" s="11" t="str">
        <f t="shared" si="24"/>
        <v/>
      </c>
      <c r="E1579" s="12" t="str">
        <f>IF(Table2[[#This Row],[Period]]&lt;=$B$6,IF(Table2[[#This Row],[Period]]=1,$B$4,I1578),"")</f>
        <v/>
      </c>
      <c r="F1579" s="12" t="str">
        <f>IF(Table2[[#This Row],[Period]]&lt;=$B$6,Table2[[#This Row],[Beginning Balance]]*$B$7,"")</f>
        <v/>
      </c>
      <c r="G1579" s="12" t="str">
        <f>IF(Table2[[#This Row],[Period]]&lt;=$B$6,Table2[[#This Row],[Total Payment]]-Table2[[#This Row],[Interest Payment]],"")</f>
        <v/>
      </c>
      <c r="H1579" s="12" t="str">
        <f>IF(Table2[[#This Row],[Period]]&lt;=$B$6,$B$8,"")</f>
        <v/>
      </c>
      <c r="I1579" s="12" t="str">
        <f>IF(Table2[[#This Row],[Period]]&lt;=$B$6,Table2[[#This Row],[Beginning Balance]]-Table2[[#This Row],[Principal Payment]],"")</f>
        <v/>
      </c>
    </row>
    <row r="1580" spans="4:9" x14ac:dyDescent="0.3">
      <c r="D1580" s="11" t="str">
        <f t="shared" si="24"/>
        <v/>
      </c>
      <c r="E1580" s="12" t="str">
        <f>IF(Table2[[#This Row],[Period]]&lt;=$B$6,IF(Table2[[#This Row],[Period]]=1,$B$4,I1579),"")</f>
        <v/>
      </c>
      <c r="F1580" s="12" t="str">
        <f>IF(Table2[[#This Row],[Period]]&lt;=$B$6,Table2[[#This Row],[Beginning Balance]]*$B$7,"")</f>
        <v/>
      </c>
      <c r="G1580" s="12" t="str">
        <f>IF(Table2[[#This Row],[Period]]&lt;=$B$6,Table2[[#This Row],[Total Payment]]-Table2[[#This Row],[Interest Payment]],"")</f>
        <v/>
      </c>
      <c r="H1580" s="12" t="str">
        <f>IF(Table2[[#This Row],[Period]]&lt;=$B$6,$B$8,"")</f>
        <v/>
      </c>
      <c r="I1580" s="12" t="str">
        <f>IF(Table2[[#This Row],[Period]]&lt;=$B$6,Table2[[#This Row],[Beginning Balance]]-Table2[[#This Row],[Principal Payment]],"")</f>
        <v/>
      </c>
    </row>
    <row r="1581" spans="4:9" x14ac:dyDescent="0.3">
      <c r="D1581" s="11" t="str">
        <f t="shared" si="24"/>
        <v/>
      </c>
      <c r="E1581" s="12" t="str">
        <f>IF(Table2[[#This Row],[Period]]&lt;=$B$6,IF(Table2[[#This Row],[Period]]=1,$B$4,I1580),"")</f>
        <v/>
      </c>
      <c r="F1581" s="12" t="str">
        <f>IF(Table2[[#This Row],[Period]]&lt;=$B$6,Table2[[#This Row],[Beginning Balance]]*$B$7,"")</f>
        <v/>
      </c>
      <c r="G1581" s="12" t="str">
        <f>IF(Table2[[#This Row],[Period]]&lt;=$B$6,Table2[[#This Row],[Total Payment]]-Table2[[#This Row],[Interest Payment]],"")</f>
        <v/>
      </c>
      <c r="H1581" s="12" t="str">
        <f>IF(Table2[[#This Row],[Period]]&lt;=$B$6,$B$8,"")</f>
        <v/>
      </c>
      <c r="I1581" s="12" t="str">
        <f>IF(Table2[[#This Row],[Period]]&lt;=$B$6,Table2[[#This Row],[Beginning Balance]]-Table2[[#This Row],[Principal Payment]],"")</f>
        <v/>
      </c>
    </row>
    <row r="1582" spans="4:9" x14ac:dyDescent="0.3">
      <c r="D1582" s="11" t="str">
        <f t="shared" si="24"/>
        <v/>
      </c>
      <c r="E1582" s="12" t="str">
        <f>IF(Table2[[#This Row],[Period]]&lt;=$B$6,IF(Table2[[#This Row],[Period]]=1,$B$4,I1581),"")</f>
        <v/>
      </c>
      <c r="F1582" s="12" t="str">
        <f>IF(Table2[[#This Row],[Period]]&lt;=$B$6,Table2[[#This Row],[Beginning Balance]]*$B$7,"")</f>
        <v/>
      </c>
      <c r="G1582" s="12" t="str">
        <f>IF(Table2[[#This Row],[Period]]&lt;=$B$6,Table2[[#This Row],[Total Payment]]-Table2[[#This Row],[Interest Payment]],"")</f>
        <v/>
      </c>
      <c r="H1582" s="12" t="str">
        <f>IF(Table2[[#This Row],[Period]]&lt;=$B$6,$B$8,"")</f>
        <v/>
      </c>
      <c r="I1582" s="12" t="str">
        <f>IF(Table2[[#This Row],[Period]]&lt;=$B$6,Table2[[#This Row],[Beginning Balance]]-Table2[[#This Row],[Principal Payment]],"")</f>
        <v/>
      </c>
    </row>
    <row r="1583" spans="4:9" x14ac:dyDescent="0.3">
      <c r="D1583" s="11" t="str">
        <f t="shared" si="24"/>
        <v/>
      </c>
      <c r="E1583" s="12" t="str">
        <f>IF(Table2[[#This Row],[Period]]&lt;=$B$6,IF(Table2[[#This Row],[Period]]=1,$B$4,I1582),"")</f>
        <v/>
      </c>
      <c r="F1583" s="12" t="str">
        <f>IF(Table2[[#This Row],[Period]]&lt;=$B$6,Table2[[#This Row],[Beginning Balance]]*$B$7,"")</f>
        <v/>
      </c>
      <c r="G1583" s="12" t="str">
        <f>IF(Table2[[#This Row],[Period]]&lt;=$B$6,Table2[[#This Row],[Total Payment]]-Table2[[#This Row],[Interest Payment]],"")</f>
        <v/>
      </c>
      <c r="H1583" s="12" t="str">
        <f>IF(Table2[[#This Row],[Period]]&lt;=$B$6,$B$8,"")</f>
        <v/>
      </c>
      <c r="I1583" s="12" t="str">
        <f>IF(Table2[[#This Row],[Period]]&lt;=$B$6,Table2[[#This Row],[Beginning Balance]]-Table2[[#This Row],[Principal Payment]],"")</f>
        <v/>
      </c>
    </row>
    <row r="1584" spans="4:9" x14ac:dyDescent="0.3">
      <c r="D1584" s="11" t="str">
        <f t="shared" si="24"/>
        <v/>
      </c>
      <c r="E1584" s="12" t="str">
        <f>IF(Table2[[#This Row],[Period]]&lt;=$B$6,IF(Table2[[#This Row],[Period]]=1,$B$4,I1583),"")</f>
        <v/>
      </c>
      <c r="F1584" s="12" t="str">
        <f>IF(Table2[[#This Row],[Period]]&lt;=$B$6,Table2[[#This Row],[Beginning Balance]]*$B$7,"")</f>
        <v/>
      </c>
      <c r="G1584" s="12" t="str">
        <f>IF(Table2[[#This Row],[Period]]&lt;=$B$6,Table2[[#This Row],[Total Payment]]-Table2[[#This Row],[Interest Payment]],"")</f>
        <v/>
      </c>
      <c r="H1584" s="12" t="str">
        <f>IF(Table2[[#This Row],[Period]]&lt;=$B$6,$B$8,"")</f>
        <v/>
      </c>
      <c r="I1584" s="12" t="str">
        <f>IF(Table2[[#This Row],[Period]]&lt;=$B$6,Table2[[#This Row],[Beginning Balance]]-Table2[[#This Row],[Principal Payment]],"")</f>
        <v/>
      </c>
    </row>
    <row r="1585" spans="4:9" x14ac:dyDescent="0.3">
      <c r="D1585" s="11" t="str">
        <f t="shared" si="24"/>
        <v/>
      </c>
      <c r="E1585" s="12" t="str">
        <f>IF(Table2[[#This Row],[Period]]&lt;=$B$6,IF(Table2[[#This Row],[Period]]=1,$B$4,I1584),"")</f>
        <v/>
      </c>
      <c r="F1585" s="12" t="str">
        <f>IF(Table2[[#This Row],[Period]]&lt;=$B$6,Table2[[#This Row],[Beginning Balance]]*$B$7,"")</f>
        <v/>
      </c>
      <c r="G1585" s="12" t="str">
        <f>IF(Table2[[#This Row],[Period]]&lt;=$B$6,Table2[[#This Row],[Total Payment]]-Table2[[#This Row],[Interest Payment]],"")</f>
        <v/>
      </c>
      <c r="H1585" s="12" t="str">
        <f>IF(Table2[[#This Row],[Period]]&lt;=$B$6,$B$8,"")</f>
        <v/>
      </c>
      <c r="I1585" s="12" t="str">
        <f>IF(Table2[[#This Row],[Period]]&lt;=$B$6,Table2[[#This Row],[Beginning Balance]]-Table2[[#This Row],[Principal Payment]],"")</f>
        <v/>
      </c>
    </row>
    <row r="1586" spans="4:9" x14ac:dyDescent="0.3">
      <c r="D1586" s="11" t="str">
        <f t="shared" si="24"/>
        <v/>
      </c>
      <c r="E1586" s="12" t="str">
        <f>IF(Table2[[#This Row],[Period]]&lt;=$B$6,IF(Table2[[#This Row],[Period]]=1,$B$4,I1585),"")</f>
        <v/>
      </c>
      <c r="F1586" s="12" t="str">
        <f>IF(Table2[[#This Row],[Period]]&lt;=$B$6,Table2[[#This Row],[Beginning Balance]]*$B$7,"")</f>
        <v/>
      </c>
      <c r="G1586" s="12" t="str">
        <f>IF(Table2[[#This Row],[Period]]&lt;=$B$6,Table2[[#This Row],[Total Payment]]-Table2[[#This Row],[Interest Payment]],"")</f>
        <v/>
      </c>
      <c r="H1586" s="12" t="str">
        <f>IF(Table2[[#This Row],[Period]]&lt;=$B$6,$B$8,"")</f>
        <v/>
      </c>
      <c r="I1586" s="12" t="str">
        <f>IF(Table2[[#This Row],[Period]]&lt;=$B$6,Table2[[#This Row],[Beginning Balance]]-Table2[[#This Row],[Principal Payment]],"")</f>
        <v/>
      </c>
    </row>
    <row r="1587" spans="4:9" x14ac:dyDescent="0.3">
      <c r="D1587" s="11" t="str">
        <f t="shared" si="24"/>
        <v/>
      </c>
      <c r="E1587" s="12" t="str">
        <f>IF(Table2[[#This Row],[Period]]&lt;=$B$6,IF(Table2[[#This Row],[Period]]=1,$B$4,I1586),"")</f>
        <v/>
      </c>
      <c r="F1587" s="12" t="str">
        <f>IF(Table2[[#This Row],[Period]]&lt;=$B$6,Table2[[#This Row],[Beginning Balance]]*$B$7,"")</f>
        <v/>
      </c>
      <c r="G1587" s="12" t="str">
        <f>IF(Table2[[#This Row],[Period]]&lt;=$B$6,Table2[[#This Row],[Total Payment]]-Table2[[#This Row],[Interest Payment]],"")</f>
        <v/>
      </c>
      <c r="H1587" s="12" t="str">
        <f>IF(Table2[[#This Row],[Period]]&lt;=$B$6,$B$8,"")</f>
        <v/>
      </c>
      <c r="I1587" s="12" t="str">
        <f>IF(Table2[[#This Row],[Period]]&lt;=$B$6,Table2[[#This Row],[Beginning Balance]]-Table2[[#This Row],[Principal Payment]],"")</f>
        <v/>
      </c>
    </row>
    <row r="1588" spans="4:9" x14ac:dyDescent="0.3">
      <c r="D1588" s="11" t="str">
        <f t="shared" si="24"/>
        <v/>
      </c>
      <c r="E1588" s="12" t="str">
        <f>IF(Table2[[#This Row],[Period]]&lt;=$B$6,IF(Table2[[#This Row],[Period]]=1,$B$4,I1587),"")</f>
        <v/>
      </c>
      <c r="F1588" s="12" t="str">
        <f>IF(Table2[[#This Row],[Period]]&lt;=$B$6,Table2[[#This Row],[Beginning Balance]]*$B$7,"")</f>
        <v/>
      </c>
      <c r="G1588" s="12" t="str">
        <f>IF(Table2[[#This Row],[Period]]&lt;=$B$6,Table2[[#This Row],[Total Payment]]-Table2[[#This Row],[Interest Payment]],"")</f>
        <v/>
      </c>
      <c r="H1588" s="12" t="str">
        <f>IF(Table2[[#This Row],[Period]]&lt;=$B$6,$B$8,"")</f>
        <v/>
      </c>
      <c r="I1588" s="12" t="str">
        <f>IF(Table2[[#This Row],[Period]]&lt;=$B$6,Table2[[#This Row],[Beginning Balance]]-Table2[[#This Row],[Principal Payment]],"")</f>
        <v/>
      </c>
    </row>
    <row r="1589" spans="4:9" x14ac:dyDescent="0.3">
      <c r="D1589" s="11" t="str">
        <f t="shared" si="24"/>
        <v/>
      </c>
      <c r="E1589" s="12" t="str">
        <f>IF(Table2[[#This Row],[Period]]&lt;=$B$6,IF(Table2[[#This Row],[Period]]=1,$B$4,I1588),"")</f>
        <v/>
      </c>
      <c r="F1589" s="12" t="str">
        <f>IF(Table2[[#This Row],[Period]]&lt;=$B$6,Table2[[#This Row],[Beginning Balance]]*$B$7,"")</f>
        <v/>
      </c>
      <c r="G1589" s="12" t="str">
        <f>IF(Table2[[#This Row],[Period]]&lt;=$B$6,Table2[[#This Row],[Total Payment]]-Table2[[#This Row],[Interest Payment]],"")</f>
        <v/>
      </c>
      <c r="H1589" s="12" t="str">
        <f>IF(Table2[[#This Row],[Period]]&lt;=$B$6,$B$8,"")</f>
        <v/>
      </c>
      <c r="I1589" s="12" t="str">
        <f>IF(Table2[[#This Row],[Period]]&lt;=$B$6,Table2[[#This Row],[Beginning Balance]]-Table2[[#This Row],[Principal Payment]],"")</f>
        <v/>
      </c>
    </row>
    <row r="1590" spans="4:9" x14ac:dyDescent="0.3">
      <c r="D1590" s="11" t="str">
        <f t="shared" si="24"/>
        <v/>
      </c>
      <c r="E1590" s="12" t="str">
        <f>IF(Table2[[#This Row],[Period]]&lt;=$B$6,IF(Table2[[#This Row],[Period]]=1,$B$4,I1589),"")</f>
        <v/>
      </c>
      <c r="F1590" s="12" t="str">
        <f>IF(Table2[[#This Row],[Period]]&lt;=$B$6,Table2[[#This Row],[Beginning Balance]]*$B$7,"")</f>
        <v/>
      </c>
      <c r="G1590" s="12" t="str">
        <f>IF(Table2[[#This Row],[Period]]&lt;=$B$6,Table2[[#This Row],[Total Payment]]-Table2[[#This Row],[Interest Payment]],"")</f>
        <v/>
      </c>
      <c r="H1590" s="12" t="str">
        <f>IF(Table2[[#This Row],[Period]]&lt;=$B$6,$B$8,"")</f>
        <v/>
      </c>
      <c r="I1590" s="12" t="str">
        <f>IF(Table2[[#This Row],[Period]]&lt;=$B$6,Table2[[#This Row],[Beginning Balance]]-Table2[[#This Row],[Principal Payment]],"")</f>
        <v/>
      </c>
    </row>
    <row r="1591" spans="4:9" x14ac:dyDescent="0.3">
      <c r="D1591" s="11" t="str">
        <f t="shared" si="24"/>
        <v/>
      </c>
      <c r="E1591" s="12" t="str">
        <f>IF(Table2[[#This Row],[Period]]&lt;=$B$6,IF(Table2[[#This Row],[Period]]=1,$B$4,I1590),"")</f>
        <v/>
      </c>
      <c r="F1591" s="12" t="str">
        <f>IF(Table2[[#This Row],[Period]]&lt;=$B$6,Table2[[#This Row],[Beginning Balance]]*$B$7,"")</f>
        <v/>
      </c>
      <c r="G1591" s="12" t="str">
        <f>IF(Table2[[#This Row],[Period]]&lt;=$B$6,Table2[[#This Row],[Total Payment]]-Table2[[#This Row],[Interest Payment]],"")</f>
        <v/>
      </c>
      <c r="H1591" s="12" t="str">
        <f>IF(Table2[[#This Row],[Period]]&lt;=$B$6,$B$8,"")</f>
        <v/>
      </c>
      <c r="I1591" s="12" t="str">
        <f>IF(Table2[[#This Row],[Period]]&lt;=$B$6,Table2[[#This Row],[Beginning Balance]]-Table2[[#This Row],[Principal Payment]],"")</f>
        <v/>
      </c>
    </row>
    <row r="1592" spans="4:9" x14ac:dyDescent="0.3">
      <c r="D1592" s="11" t="str">
        <f t="shared" si="24"/>
        <v/>
      </c>
      <c r="E1592" s="12" t="str">
        <f>IF(Table2[[#This Row],[Period]]&lt;=$B$6,IF(Table2[[#This Row],[Period]]=1,$B$4,I1591),"")</f>
        <v/>
      </c>
      <c r="F1592" s="12" t="str">
        <f>IF(Table2[[#This Row],[Period]]&lt;=$B$6,Table2[[#This Row],[Beginning Balance]]*$B$7,"")</f>
        <v/>
      </c>
      <c r="G1592" s="12" t="str">
        <f>IF(Table2[[#This Row],[Period]]&lt;=$B$6,Table2[[#This Row],[Total Payment]]-Table2[[#This Row],[Interest Payment]],"")</f>
        <v/>
      </c>
      <c r="H1592" s="12" t="str">
        <f>IF(Table2[[#This Row],[Period]]&lt;=$B$6,$B$8,"")</f>
        <v/>
      </c>
      <c r="I1592" s="12" t="str">
        <f>IF(Table2[[#This Row],[Period]]&lt;=$B$6,Table2[[#This Row],[Beginning Balance]]-Table2[[#This Row],[Principal Payment]],"")</f>
        <v/>
      </c>
    </row>
    <row r="1593" spans="4:9" x14ac:dyDescent="0.3">
      <c r="D1593" s="11" t="str">
        <f t="shared" si="24"/>
        <v/>
      </c>
      <c r="E1593" s="12" t="str">
        <f>IF(Table2[[#This Row],[Period]]&lt;=$B$6,IF(Table2[[#This Row],[Period]]=1,$B$4,I1592),"")</f>
        <v/>
      </c>
      <c r="F1593" s="12" t="str">
        <f>IF(Table2[[#This Row],[Period]]&lt;=$B$6,Table2[[#This Row],[Beginning Balance]]*$B$7,"")</f>
        <v/>
      </c>
      <c r="G1593" s="12" t="str">
        <f>IF(Table2[[#This Row],[Period]]&lt;=$B$6,Table2[[#This Row],[Total Payment]]-Table2[[#This Row],[Interest Payment]],"")</f>
        <v/>
      </c>
      <c r="H1593" s="12" t="str">
        <f>IF(Table2[[#This Row],[Period]]&lt;=$B$6,$B$8,"")</f>
        <v/>
      </c>
      <c r="I1593" s="12" t="str">
        <f>IF(Table2[[#This Row],[Period]]&lt;=$B$6,Table2[[#This Row],[Beginning Balance]]-Table2[[#This Row],[Principal Payment]],"")</f>
        <v/>
      </c>
    </row>
    <row r="1594" spans="4:9" x14ac:dyDescent="0.3">
      <c r="D1594" s="11" t="str">
        <f t="shared" si="24"/>
        <v/>
      </c>
      <c r="E1594" s="12" t="str">
        <f>IF(Table2[[#This Row],[Period]]&lt;=$B$6,IF(Table2[[#This Row],[Period]]=1,$B$4,I1593),"")</f>
        <v/>
      </c>
      <c r="F1594" s="12" t="str">
        <f>IF(Table2[[#This Row],[Period]]&lt;=$B$6,Table2[[#This Row],[Beginning Balance]]*$B$7,"")</f>
        <v/>
      </c>
      <c r="G1594" s="12" t="str">
        <f>IF(Table2[[#This Row],[Period]]&lt;=$B$6,Table2[[#This Row],[Total Payment]]-Table2[[#This Row],[Interest Payment]],"")</f>
        <v/>
      </c>
      <c r="H1594" s="12" t="str">
        <f>IF(Table2[[#This Row],[Period]]&lt;=$B$6,$B$8,"")</f>
        <v/>
      </c>
      <c r="I1594" s="12" t="str">
        <f>IF(Table2[[#This Row],[Period]]&lt;=$B$6,Table2[[#This Row],[Beginning Balance]]-Table2[[#This Row],[Principal Payment]],"")</f>
        <v/>
      </c>
    </row>
    <row r="1595" spans="4:9" x14ac:dyDescent="0.3">
      <c r="D1595" s="11" t="str">
        <f t="shared" si="24"/>
        <v/>
      </c>
      <c r="E1595" s="12" t="str">
        <f>IF(Table2[[#This Row],[Period]]&lt;=$B$6,IF(Table2[[#This Row],[Period]]=1,$B$4,I1594),"")</f>
        <v/>
      </c>
      <c r="F1595" s="12" t="str">
        <f>IF(Table2[[#This Row],[Period]]&lt;=$B$6,Table2[[#This Row],[Beginning Balance]]*$B$7,"")</f>
        <v/>
      </c>
      <c r="G1595" s="12" t="str">
        <f>IF(Table2[[#This Row],[Period]]&lt;=$B$6,Table2[[#This Row],[Total Payment]]-Table2[[#This Row],[Interest Payment]],"")</f>
        <v/>
      </c>
      <c r="H1595" s="12" t="str">
        <f>IF(Table2[[#This Row],[Period]]&lt;=$B$6,$B$8,"")</f>
        <v/>
      </c>
      <c r="I1595" s="12" t="str">
        <f>IF(Table2[[#This Row],[Period]]&lt;=$B$6,Table2[[#This Row],[Beginning Balance]]-Table2[[#This Row],[Principal Payment]],"")</f>
        <v/>
      </c>
    </row>
    <row r="1596" spans="4:9" x14ac:dyDescent="0.3">
      <c r="D1596" s="11" t="str">
        <f t="shared" si="24"/>
        <v/>
      </c>
      <c r="E1596" s="12" t="str">
        <f>IF(Table2[[#This Row],[Period]]&lt;=$B$6,IF(Table2[[#This Row],[Period]]=1,$B$4,I1595),"")</f>
        <v/>
      </c>
      <c r="F1596" s="12" t="str">
        <f>IF(Table2[[#This Row],[Period]]&lt;=$B$6,Table2[[#This Row],[Beginning Balance]]*$B$7,"")</f>
        <v/>
      </c>
      <c r="G1596" s="12" t="str">
        <f>IF(Table2[[#This Row],[Period]]&lt;=$B$6,Table2[[#This Row],[Total Payment]]-Table2[[#This Row],[Interest Payment]],"")</f>
        <v/>
      </c>
      <c r="H1596" s="12" t="str">
        <f>IF(Table2[[#This Row],[Period]]&lt;=$B$6,$B$8,"")</f>
        <v/>
      </c>
      <c r="I1596" s="12" t="str">
        <f>IF(Table2[[#This Row],[Period]]&lt;=$B$6,Table2[[#This Row],[Beginning Balance]]-Table2[[#This Row],[Principal Payment]],"")</f>
        <v/>
      </c>
    </row>
    <row r="1597" spans="4:9" x14ac:dyDescent="0.3">
      <c r="D1597" s="11" t="str">
        <f t="shared" si="24"/>
        <v/>
      </c>
      <c r="E1597" s="12" t="str">
        <f>IF(Table2[[#This Row],[Period]]&lt;=$B$6,IF(Table2[[#This Row],[Period]]=1,$B$4,I1596),"")</f>
        <v/>
      </c>
      <c r="F1597" s="12" t="str">
        <f>IF(Table2[[#This Row],[Period]]&lt;=$B$6,Table2[[#This Row],[Beginning Balance]]*$B$7,"")</f>
        <v/>
      </c>
      <c r="G1597" s="12" t="str">
        <f>IF(Table2[[#This Row],[Period]]&lt;=$B$6,Table2[[#This Row],[Total Payment]]-Table2[[#This Row],[Interest Payment]],"")</f>
        <v/>
      </c>
      <c r="H1597" s="12" t="str">
        <f>IF(Table2[[#This Row],[Period]]&lt;=$B$6,$B$8,"")</f>
        <v/>
      </c>
      <c r="I1597" s="12" t="str">
        <f>IF(Table2[[#This Row],[Period]]&lt;=$B$6,Table2[[#This Row],[Beginning Balance]]-Table2[[#This Row],[Principal Payment]],"")</f>
        <v/>
      </c>
    </row>
    <row r="1598" spans="4:9" x14ac:dyDescent="0.3">
      <c r="D1598" s="11" t="str">
        <f t="shared" si="24"/>
        <v/>
      </c>
      <c r="E1598" s="12" t="str">
        <f>IF(Table2[[#This Row],[Period]]&lt;=$B$6,IF(Table2[[#This Row],[Period]]=1,$B$4,I1597),"")</f>
        <v/>
      </c>
      <c r="F1598" s="12" t="str">
        <f>IF(Table2[[#This Row],[Period]]&lt;=$B$6,Table2[[#This Row],[Beginning Balance]]*$B$7,"")</f>
        <v/>
      </c>
      <c r="G1598" s="12" t="str">
        <f>IF(Table2[[#This Row],[Period]]&lt;=$B$6,Table2[[#This Row],[Total Payment]]-Table2[[#This Row],[Interest Payment]],"")</f>
        <v/>
      </c>
      <c r="H1598" s="12" t="str">
        <f>IF(Table2[[#This Row],[Period]]&lt;=$B$6,$B$8,"")</f>
        <v/>
      </c>
      <c r="I1598" s="12" t="str">
        <f>IF(Table2[[#This Row],[Period]]&lt;=$B$6,Table2[[#This Row],[Beginning Balance]]-Table2[[#This Row],[Principal Payment]],"")</f>
        <v/>
      </c>
    </row>
    <row r="1599" spans="4:9" x14ac:dyDescent="0.3">
      <c r="D1599" s="11" t="str">
        <f t="shared" si="24"/>
        <v/>
      </c>
      <c r="E1599" s="12" t="str">
        <f>IF(Table2[[#This Row],[Period]]&lt;=$B$6,IF(Table2[[#This Row],[Period]]=1,$B$4,I1598),"")</f>
        <v/>
      </c>
      <c r="F1599" s="12" t="str">
        <f>IF(Table2[[#This Row],[Period]]&lt;=$B$6,Table2[[#This Row],[Beginning Balance]]*$B$7,"")</f>
        <v/>
      </c>
      <c r="G1599" s="12" t="str">
        <f>IF(Table2[[#This Row],[Period]]&lt;=$B$6,Table2[[#This Row],[Total Payment]]-Table2[[#This Row],[Interest Payment]],"")</f>
        <v/>
      </c>
      <c r="H1599" s="12" t="str">
        <f>IF(Table2[[#This Row],[Period]]&lt;=$B$6,$B$8,"")</f>
        <v/>
      </c>
      <c r="I1599" s="12" t="str">
        <f>IF(Table2[[#This Row],[Period]]&lt;=$B$6,Table2[[#This Row],[Beginning Balance]]-Table2[[#This Row],[Principal Payment]],"")</f>
        <v/>
      </c>
    </row>
    <row r="1600" spans="4:9" x14ac:dyDescent="0.3">
      <c r="D1600" s="11" t="str">
        <f t="shared" si="24"/>
        <v/>
      </c>
      <c r="E1600" s="12" t="str">
        <f>IF(Table2[[#This Row],[Period]]&lt;=$B$6,IF(Table2[[#This Row],[Period]]=1,$B$4,I1599),"")</f>
        <v/>
      </c>
      <c r="F1600" s="12" t="str">
        <f>IF(Table2[[#This Row],[Period]]&lt;=$B$6,Table2[[#This Row],[Beginning Balance]]*$B$7,"")</f>
        <v/>
      </c>
      <c r="G1600" s="12" t="str">
        <f>IF(Table2[[#This Row],[Period]]&lt;=$B$6,Table2[[#This Row],[Total Payment]]-Table2[[#This Row],[Interest Payment]],"")</f>
        <v/>
      </c>
      <c r="H1600" s="12" t="str">
        <f>IF(Table2[[#This Row],[Period]]&lt;=$B$6,$B$8,"")</f>
        <v/>
      </c>
      <c r="I1600" s="12" t="str">
        <f>IF(Table2[[#This Row],[Period]]&lt;=$B$6,Table2[[#This Row],[Beginning Balance]]-Table2[[#This Row],[Principal Payment]],"")</f>
        <v/>
      </c>
    </row>
    <row r="1601" spans="4:9" x14ac:dyDescent="0.3">
      <c r="D1601" s="11" t="str">
        <f t="shared" si="24"/>
        <v/>
      </c>
      <c r="E1601" s="12" t="str">
        <f>IF(Table2[[#This Row],[Period]]&lt;=$B$6,IF(Table2[[#This Row],[Period]]=1,$B$4,I1600),"")</f>
        <v/>
      </c>
      <c r="F1601" s="12" t="str">
        <f>IF(Table2[[#This Row],[Period]]&lt;=$B$6,Table2[[#This Row],[Beginning Balance]]*$B$7,"")</f>
        <v/>
      </c>
      <c r="G1601" s="12" t="str">
        <f>IF(Table2[[#This Row],[Period]]&lt;=$B$6,Table2[[#This Row],[Total Payment]]-Table2[[#This Row],[Interest Payment]],"")</f>
        <v/>
      </c>
      <c r="H1601" s="12" t="str">
        <f>IF(Table2[[#This Row],[Period]]&lt;=$B$6,$B$8,"")</f>
        <v/>
      </c>
      <c r="I1601" s="12" t="str">
        <f>IF(Table2[[#This Row],[Period]]&lt;=$B$6,Table2[[#This Row],[Beginning Balance]]-Table2[[#This Row],[Principal Payment]],"")</f>
        <v/>
      </c>
    </row>
    <row r="1602" spans="4:9" x14ac:dyDescent="0.3">
      <c r="D1602" s="11" t="str">
        <f t="shared" ref="D1602:D1665" si="25">IF(ROW(D1602)-1 &lt;=$B$6,ROW(D1602)-1,"")</f>
        <v/>
      </c>
      <c r="E1602" s="12" t="str">
        <f>IF(Table2[[#This Row],[Period]]&lt;=$B$6,IF(Table2[[#This Row],[Period]]=1,$B$4,I1601),"")</f>
        <v/>
      </c>
      <c r="F1602" s="12" t="str">
        <f>IF(Table2[[#This Row],[Period]]&lt;=$B$6,Table2[[#This Row],[Beginning Balance]]*$B$7,"")</f>
        <v/>
      </c>
      <c r="G1602" s="12" t="str">
        <f>IF(Table2[[#This Row],[Period]]&lt;=$B$6,Table2[[#This Row],[Total Payment]]-Table2[[#This Row],[Interest Payment]],"")</f>
        <v/>
      </c>
      <c r="H1602" s="12" t="str">
        <f>IF(Table2[[#This Row],[Period]]&lt;=$B$6,$B$8,"")</f>
        <v/>
      </c>
      <c r="I1602" s="12" t="str">
        <f>IF(Table2[[#This Row],[Period]]&lt;=$B$6,Table2[[#This Row],[Beginning Balance]]-Table2[[#This Row],[Principal Payment]],"")</f>
        <v/>
      </c>
    </row>
    <row r="1603" spans="4:9" x14ac:dyDescent="0.3">
      <c r="D1603" s="11" t="str">
        <f t="shared" si="25"/>
        <v/>
      </c>
      <c r="E1603" s="12" t="str">
        <f>IF(Table2[[#This Row],[Period]]&lt;=$B$6,IF(Table2[[#This Row],[Period]]=1,$B$4,I1602),"")</f>
        <v/>
      </c>
      <c r="F1603" s="12" t="str">
        <f>IF(Table2[[#This Row],[Period]]&lt;=$B$6,Table2[[#This Row],[Beginning Balance]]*$B$7,"")</f>
        <v/>
      </c>
      <c r="G1603" s="12" t="str">
        <f>IF(Table2[[#This Row],[Period]]&lt;=$B$6,Table2[[#This Row],[Total Payment]]-Table2[[#This Row],[Interest Payment]],"")</f>
        <v/>
      </c>
      <c r="H1603" s="12" t="str">
        <f>IF(Table2[[#This Row],[Period]]&lt;=$B$6,$B$8,"")</f>
        <v/>
      </c>
      <c r="I1603" s="12" t="str">
        <f>IF(Table2[[#This Row],[Period]]&lt;=$B$6,Table2[[#This Row],[Beginning Balance]]-Table2[[#This Row],[Principal Payment]],"")</f>
        <v/>
      </c>
    </row>
    <row r="1604" spans="4:9" x14ac:dyDescent="0.3">
      <c r="D1604" s="11" t="str">
        <f t="shared" si="25"/>
        <v/>
      </c>
      <c r="E1604" s="12" t="str">
        <f>IF(Table2[[#This Row],[Period]]&lt;=$B$6,IF(Table2[[#This Row],[Period]]=1,$B$4,I1603),"")</f>
        <v/>
      </c>
      <c r="F1604" s="12" t="str">
        <f>IF(Table2[[#This Row],[Period]]&lt;=$B$6,Table2[[#This Row],[Beginning Balance]]*$B$7,"")</f>
        <v/>
      </c>
      <c r="G1604" s="12" t="str">
        <f>IF(Table2[[#This Row],[Period]]&lt;=$B$6,Table2[[#This Row],[Total Payment]]-Table2[[#This Row],[Interest Payment]],"")</f>
        <v/>
      </c>
      <c r="H1604" s="12" t="str">
        <f>IF(Table2[[#This Row],[Period]]&lt;=$B$6,$B$8,"")</f>
        <v/>
      </c>
      <c r="I1604" s="12" t="str">
        <f>IF(Table2[[#This Row],[Period]]&lt;=$B$6,Table2[[#This Row],[Beginning Balance]]-Table2[[#This Row],[Principal Payment]],"")</f>
        <v/>
      </c>
    </row>
    <row r="1605" spans="4:9" x14ac:dyDescent="0.3">
      <c r="D1605" s="11" t="str">
        <f t="shared" si="25"/>
        <v/>
      </c>
      <c r="E1605" s="12" t="str">
        <f>IF(Table2[[#This Row],[Period]]&lt;=$B$6,IF(Table2[[#This Row],[Period]]=1,$B$4,I1604),"")</f>
        <v/>
      </c>
      <c r="F1605" s="12" t="str">
        <f>IF(Table2[[#This Row],[Period]]&lt;=$B$6,Table2[[#This Row],[Beginning Balance]]*$B$7,"")</f>
        <v/>
      </c>
      <c r="G1605" s="12" t="str">
        <f>IF(Table2[[#This Row],[Period]]&lt;=$B$6,Table2[[#This Row],[Total Payment]]-Table2[[#This Row],[Interest Payment]],"")</f>
        <v/>
      </c>
      <c r="H1605" s="12" t="str">
        <f>IF(Table2[[#This Row],[Period]]&lt;=$B$6,$B$8,"")</f>
        <v/>
      </c>
      <c r="I1605" s="12" t="str">
        <f>IF(Table2[[#This Row],[Period]]&lt;=$B$6,Table2[[#This Row],[Beginning Balance]]-Table2[[#This Row],[Principal Payment]],"")</f>
        <v/>
      </c>
    </row>
    <row r="1606" spans="4:9" x14ac:dyDescent="0.3">
      <c r="D1606" s="11" t="str">
        <f t="shared" si="25"/>
        <v/>
      </c>
      <c r="E1606" s="12" t="str">
        <f>IF(Table2[[#This Row],[Period]]&lt;=$B$6,IF(Table2[[#This Row],[Period]]=1,$B$4,I1605),"")</f>
        <v/>
      </c>
      <c r="F1606" s="12" t="str">
        <f>IF(Table2[[#This Row],[Period]]&lt;=$B$6,Table2[[#This Row],[Beginning Balance]]*$B$7,"")</f>
        <v/>
      </c>
      <c r="G1606" s="12" t="str">
        <f>IF(Table2[[#This Row],[Period]]&lt;=$B$6,Table2[[#This Row],[Total Payment]]-Table2[[#This Row],[Interest Payment]],"")</f>
        <v/>
      </c>
      <c r="H1606" s="12" t="str">
        <f>IF(Table2[[#This Row],[Period]]&lt;=$B$6,$B$8,"")</f>
        <v/>
      </c>
      <c r="I1606" s="12" t="str">
        <f>IF(Table2[[#This Row],[Period]]&lt;=$B$6,Table2[[#This Row],[Beginning Balance]]-Table2[[#This Row],[Principal Payment]],"")</f>
        <v/>
      </c>
    </row>
    <row r="1607" spans="4:9" x14ac:dyDescent="0.3">
      <c r="D1607" s="11" t="str">
        <f t="shared" si="25"/>
        <v/>
      </c>
      <c r="E1607" s="12" t="str">
        <f>IF(Table2[[#This Row],[Period]]&lt;=$B$6,IF(Table2[[#This Row],[Period]]=1,$B$4,I1606),"")</f>
        <v/>
      </c>
      <c r="F1607" s="12" t="str">
        <f>IF(Table2[[#This Row],[Period]]&lt;=$B$6,Table2[[#This Row],[Beginning Balance]]*$B$7,"")</f>
        <v/>
      </c>
      <c r="G1607" s="12" t="str">
        <f>IF(Table2[[#This Row],[Period]]&lt;=$B$6,Table2[[#This Row],[Total Payment]]-Table2[[#This Row],[Interest Payment]],"")</f>
        <v/>
      </c>
      <c r="H1607" s="12" t="str">
        <f>IF(Table2[[#This Row],[Period]]&lt;=$B$6,$B$8,"")</f>
        <v/>
      </c>
      <c r="I1607" s="12" t="str">
        <f>IF(Table2[[#This Row],[Period]]&lt;=$B$6,Table2[[#This Row],[Beginning Balance]]-Table2[[#This Row],[Principal Payment]],"")</f>
        <v/>
      </c>
    </row>
    <row r="1608" spans="4:9" x14ac:dyDescent="0.3">
      <c r="D1608" s="11" t="str">
        <f t="shared" si="25"/>
        <v/>
      </c>
      <c r="E1608" s="12" t="str">
        <f>IF(Table2[[#This Row],[Period]]&lt;=$B$6,IF(Table2[[#This Row],[Period]]=1,$B$4,I1607),"")</f>
        <v/>
      </c>
      <c r="F1608" s="12" t="str">
        <f>IF(Table2[[#This Row],[Period]]&lt;=$B$6,Table2[[#This Row],[Beginning Balance]]*$B$7,"")</f>
        <v/>
      </c>
      <c r="G1608" s="12" t="str">
        <f>IF(Table2[[#This Row],[Period]]&lt;=$B$6,Table2[[#This Row],[Total Payment]]-Table2[[#This Row],[Interest Payment]],"")</f>
        <v/>
      </c>
      <c r="H1608" s="12" t="str">
        <f>IF(Table2[[#This Row],[Period]]&lt;=$B$6,$B$8,"")</f>
        <v/>
      </c>
      <c r="I1608" s="12" t="str">
        <f>IF(Table2[[#This Row],[Period]]&lt;=$B$6,Table2[[#This Row],[Beginning Balance]]-Table2[[#This Row],[Principal Payment]],"")</f>
        <v/>
      </c>
    </row>
    <row r="1609" spans="4:9" x14ac:dyDescent="0.3">
      <c r="D1609" s="11" t="str">
        <f t="shared" si="25"/>
        <v/>
      </c>
      <c r="E1609" s="12" t="str">
        <f>IF(Table2[[#This Row],[Period]]&lt;=$B$6,IF(Table2[[#This Row],[Period]]=1,$B$4,I1608),"")</f>
        <v/>
      </c>
      <c r="F1609" s="12" t="str">
        <f>IF(Table2[[#This Row],[Period]]&lt;=$B$6,Table2[[#This Row],[Beginning Balance]]*$B$7,"")</f>
        <v/>
      </c>
      <c r="G1609" s="12" t="str">
        <f>IF(Table2[[#This Row],[Period]]&lt;=$B$6,Table2[[#This Row],[Total Payment]]-Table2[[#This Row],[Interest Payment]],"")</f>
        <v/>
      </c>
      <c r="H1609" s="12" t="str">
        <f>IF(Table2[[#This Row],[Period]]&lt;=$B$6,$B$8,"")</f>
        <v/>
      </c>
      <c r="I1609" s="12" t="str">
        <f>IF(Table2[[#This Row],[Period]]&lt;=$B$6,Table2[[#This Row],[Beginning Balance]]-Table2[[#This Row],[Principal Payment]],"")</f>
        <v/>
      </c>
    </row>
    <row r="1610" spans="4:9" x14ac:dyDescent="0.3">
      <c r="D1610" s="11" t="str">
        <f t="shared" si="25"/>
        <v/>
      </c>
      <c r="E1610" s="12" t="str">
        <f>IF(Table2[[#This Row],[Period]]&lt;=$B$6,IF(Table2[[#This Row],[Period]]=1,$B$4,I1609),"")</f>
        <v/>
      </c>
      <c r="F1610" s="12" t="str">
        <f>IF(Table2[[#This Row],[Period]]&lt;=$B$6,Table2[[#This Row],[Beginning Balance]]*$B$7,"")</f>
        <v/>
      </c>
      <c r="G1610" s="12" t="str">
        <f>IF(Table2[[#This Row],[Period]]&lt;=$B$6,Table2[[#This Row],[Total Payment]]-Table2[[#This Row],[Interest Payment]],"")</f>
        <v/>
      </c>
      <c r="H1610" s="12" t="str">
        <f>IF(Table2[[#This Row],[Period]]&lt;=$B$6,$B$8,"")</f>
        <v/>
      </c>
      <c r="I1610" s="12" t="str">
        <f>IF(Table2[[#This Row],[Period]]&lt;=$B$6,Table2[[#This Row],[Beginning Balance]]-Table2[[#This Row],[Principal Payment]],"")</f>
        <v/>
      </c>
    </row>
    <row r="1611" spans="4:9" x14ac:dyDescent="0.3">
      <c r="D1611" s="11" t="str">
        <f t="shared" si="25"/>
        <v/>
      </c>
      <c r="E1611" s="12" t="str">
        <f>IF(Table2[[#This Row],[Period]]&lt;=$B$6,IF(Table2[[#This Row],[Period]]=1,$B$4,I1610),"")</f>
        <v/>
      </c>
      <c r="F1611" s="12" t="str">
        <f>IF(Table2[[#This Row],[Period]]&lt;=$B$6,Table2[[#This Row],[Beginning Balance]]*$B$7,"")</f>
        <v/>
      </c>
      <c r="G1611" s="12" t="str">
        <f>IF(Table2[[#This Row],[Period]]&lt;=$B$6,Table2[[#This Row],[Total Payment]]-Table2[[#This Row],[Interest Payment]],"")</f>
        <v/>
      </c>
      <c r="H1611" s="12" t="str">
        <f>IF(Table2[[#This Row],[Period]]&lt;=$B$6,$B$8,"")</f>
        <v/>
      </c>
      <c r="I1611" s="12" t="str">
        <f>IF(Table2[[#This Row],[Period]]&lt;=$B$6,Table2[[#This Row],[Beginning Balance]]-Table2[[#This Row],[Principal Payment]],"")</f>
        <v/>
      </c>
    </row>
    <row r="1612" spans="4:9" x14ac:dyDescent="0.3">
      <c r="D1612" s="11" t="str">
        <f t="shared" si="25"/>
        <v/>
      </c>
      <c r="E1612" s="12" t="str">
        <f>IF(Table2[[#This Row],[Period]]&lt;=$B$6,IF(Table2[[#This Row],[Period]]=1,$B$4,I1611),"")</f>
        <v/>
      </c>
      <c r="F1612" s="12" t="str">
        <f>IF(Table2[[#This Row],[Period]]&lt;=$B$6,Table2[[#This Row],[Beginning Balance]]*$B$7,"")</f>
        <v/>
      </c>
      <c r="G1612" s="12" t="str">
        <f>IF(Table2[[#This Row],[Period]]&lt;=$B$6,Table2[[#This Row],[Total Payment]]-Table2[[#This Row],[Interest Payment]],"")</f>
        <v/>
      </c>
      <c r="H1612" s="12" t="str">
        <f>IF(Table2[[#This Row],[Period]]&lt;=$B$6,$B$8,"")</f>
        <v/>
      </c>
      <c r="I1612" s="12" t="str">
        <f>IF(Table2[[#This Row],[Period]]&lt;=$B$6,Table2[[#This Row],[Beginning Balance]]-Table2[[#This Row],[Principal Payment]],"")</f>
        <v/>
      </c>
    </row>
    <row r="1613" spans="4:9" x14ac:dyDescent="0.3">
      <c r="D1613" s="11" t="str">
        <f t="shared" si="25"/>
        <v/>
      </c>
      <c r="E1613" s="12" t="str">
        <f>IF(Table2[[#This Row],[Period]]&lt;=$B$6,IF(Table2[[#This Row],[Period]]=1,$B$4,I1612),"")</f>
        <v/>
      </c>
      <c r="F1613" s="12" t="str">
        <f>IF(Table2[[#This Row],[Period]]&lt;=$B$6,Table2[[#This Row],[Beginning Balance]]*$B$7,"")</f>
        <v/>
      </c>
      <c r="G1613" s="12" t="str">
        <f>IF(Table2[[#This Row],[Period]]&lt;=$B$6,Table2[[#This Row],[Total Payment]]-Table2[[#This Row],[Interest Payment]],"")</f>
        <v/>
      </c>
      <c r="H1613" s="12" t="str">
        <f>IF(Table2[[#This Row],[Period]]&lt;=$B$6,$B$8,"")</f>
        <v/>
      </c>
      <c r="I1613" s="12" t="str">
        <f>IF(Table2[[#This Row],[Period]]&lt;=$B$6,Table2[[#This Row],[Beginning Balance]]-Table2[[#This Row],[Principal Payment]],"")</f>
        <v/>
      </c>
    </row>
    <row r="1614" spans="4:9" x14ac:dyDescent="0.3">
      <c r="D1614" s="11" t="str">
        <f t="shared" si="25"/>
        <v/>
      </c>
      <c r="E1614" s="12" t="str">
        <f>IF(Table2[[#This Row],[Period]]&lt;=$B$6,IF(Table2[[#This Row],[Period]]=1,$B$4,I1613),"")</f>
        <v/>
      </c>
      <c r="F1614" s="12" t="str">
        <f>IF(Table2[[#This Row],[Period]]&lt;=$B$6,Table2[[#This Row],[Beginning Balance]]*$B$7,"")</f>
        <v/>
      </c>
      <c r="G1614" s="12" t="str">
        <f>IF(Table2[[#This Row],[Period]]&lt;=$B$6,Table2[[#This Row],[Total Payment]]-Table2[[#This Row],[Interest Payment]],"")</f>
        <v/>
      </c>
      <c r="H1614" s="12" t="str">
        <f>IF(Table2[[#This Row],[Period]]&lt;=$B$6,$B$8,"")</f>
        <v/>
      </c>
      <c r="I1614" s="12" t="str">
        <f>IF(Table2[[#This Row],[Period]]&lt;=$B$6,Table2[[#This Row],[Beginning Balance]]-Table2[[#This Row],[Principal Payment]],"")</f>
        <v/>
      </c>
    </row>
    <row r="1615" spans="4:9" x14ac:dyDescent="0.3">
      <c r="D1615" s="11" t="str">
        <f t="shared" si="25"/>
        <v/>
      </c>
      <c r="E1615" s="12" t="str">
        <f>IF(Table2[[#This Row],[Period]]&lt;=$B$6,IF(Table2[[#This Row],[Period]]=1,$B$4,I1614),"")</f>
        <v/>
      </c>
      <c r="F1615" s="12" t="str">
        <f>IF(Table2[[#This Row],[Period]]&lt;=$B$6,Table2[[#This Row],[Beginning Balance]]*$B$7,"")</f>
        <v/>
      </c>
      <c r="G1615" s="12" t="str">
        <f>IF(Table2[[#This Row],[Period]]&lt;=$B$6,Table2[[#This Row],[Total Payment]]-Table2[[#This Row],[Interest Payment]],"")</f>
        <v/>
      </c>
      <c r="H1615" s="12" t="str">
        <f>IF(Table2[[#This Row],[Period]]&lt;=$B$6,$B$8,"")</f>
        <v/>
      </c>
      <c r="I1615" s="12" t="str">
        <f>IF(Table2[[#This Row],[Period]]&lt;=$B$6,Table2[[#This Row],[Beginning Balance]]-Table2[[#This Row],[Principal Payment]],"")</f>
        <v/>
      </c>
    </row>
    <row r="1616" spans="4:9" x14ac:dyDescent="0.3">
      <c r="D1616" s="11" t="str">
        <f t="shared" si="25"/>
        <v/>
      </c>
      <c r="E1616" s="12" t="str">
        <f>IF(Table2[[#This Row],[Period]]&lt;=$B$6,IF(Table2[[#This Row],[Period]]=1,$B$4,I1615),"")</f>
        <v/>
      </c>
      <c r="F1616" s="12" t="str">
        <f>IF(Table2[[#This Row],[Period]]&lt;=$B$6,Table2[[#This Row],[Beginning Balance]]*$B$7,"")</f>
        <v/>
      </c>
      <c r="G1616" s="12" t="str">
        <f>IF(Table2[[#This Row],[Period]]&lt;=$B$6,Table2[[#This Row],[Total Payment]]-Table2[[#This Row],[Interest Payment]],"")</f>
        <v/>
      </c>
      <c r="H1616" s="12" t="str">
        <f>IF(Table2[[#This Row],[Period]]&lt;=$B$6,$B$8,"")</f>
        <v/>
      </c>
      <c r="I1616" s="12" t="str">
        <f>IF(Table2[[#This Row],[Period]]&lt;=$B$6,Table2[[#This Row],[Beginning Balance]]-Table2[[#This Row],[Principal Payment]],"")</f>
        <v/>
      </c>
    </row>
    <row r="1617" spans="4:9" x14ac:dyDescent="0.3">
      <c r="D1617" s="11" t="str">
        <f t="shared" si="25"/>
        <v/>
      </c>
      <c r="E1617" s="12" t="str">
        <f>IF(Table2[[#This Row],[Period]]&lt;=$B$6,IF(Table2[[#This Row],[Period]]=1,$B$4,I1616),"")</f>
        <v/>
      </c>
      <c r="F1617" s="12" t="str">
        <f>IF(Table2[[#This Row],[Period]]&lt;=$B$6,Table2[[#This Row],[Beginning Balance]]*$B$7,"")</f>
        <v/>
      </c>
      <c r="G1617" s="12" t="str">
        <f>IF(Table2[[#This Row],[Period]]&lt;=$B$6,Table2[[#This Row],[Total Payment]]-Table2[[#This Row],[Interest Payment]],"")</f>
        <v/>
      </c>
      <c r="H1617" s="12" t="str">
        <f>IF(Table2[[#This Row],[Period]]&lt;=$B$6,$B$8,"")</f>
        <v/>
      </c>
      <c r="I1617" s="12" t="str">
        <f>IF(Table2[[#This Row],[Period]]&lt;=$B$6,Table2[[#This Row],[Beginning Balance]]-Table2[[#This Row],[Principal Payment]],"")</f>
        <v/>
      </c>
    </row>
    <row r="1618" spans="4:9" x14ac:dyDescent="0.3">
      <c r="D1618" s="11" t="str">
        <f t="shared" si="25"/>
        <v/>
      </c>
      <c r="E1618" s="12" t="str">
        <f>IF(Table2[[#This Row],[Period]]&lt;=$B$6,IF(Table2[[#This Row],[Period]]=1,$B$4,I1617),"")</f>
        <v/>
      </c>
      <c r="F1618" s="12" t="str">
        <f>IF(Table2[[#This Row],[Period]]&lt;=$B$6,Table2[[#This Row],[Beginning Balance]]*$B$7,"")</f>
        <v/>
      </c>
      <c r="G1618" s="12" t="str">
        <f>IF(Table2[[#This Row],[Period]]&lt;=$B$6,Table2[[#This Row],[Total Payment]]-Table2[[#This Row],[Interest Payment]],"")</f>
        <v/>
      </c>
      <c r="H1618" s="12" t="str">
        <f>IF(Table2[[#This Row],[Period]]&lt;=$B$6,$B$8,"")</f>
        <v/>
      </c>
      <c r="I1618" s="12" t="str">
        <f>IF(Table2[[#This Row],[Period]]&lt;=$B$6,Table2[[#This Row],[Beginning Balance]]-Table2[[#This Row],[Principal Payment]],"")</f>
        <v/>
      </c>
    </row>
    <row r="1619" spans="4:9" x14ac:dyDescent="0.3">
      <c r="D1619" s="11" t="str">
        <f t="shared" si="25"/>
        <v/>
      </c>
      <c r="E1619" s="12" t="str">
        <f>IF(Table2[[#This Row],[Period]]&lt;=$B$6,IF(Table2[[#This Row],[Period]]=1,$B$4,I1618),"")</f>
        <v/>
      </c>
      <c r="F1619" s="12" t="str">
        <f>IF(Table2[[#This Row],[Period]]&lt;=$B$6,Table2[[#This Row],[Beginning Balance]]*$B$7,"")</f>
        <v/>
      </c>
      <c r="G1619" s="12" t="str">
        <f>IF(Table2[[#This Row],[Period]]&lt;=$B$6,Table2[[#This Row],[Total Payment]]-Table2[[#This Row],[Interest Payment]],"")</f>
        <v/>
      </c>
      <c r="H1619" s="12" t="str">
        <f>IF(Table2[[#This Row],[Period]]&lt;=$B$6,$B$8,"")</f>
        <v/>
      </c>
      <c r="I1619" s="12" t="str">
        <f>IF(Table2[[#This Row],[Period]]&lt;=$B$6,Table2[[#This Row],[Beginning Balance]]-Table2[[#This Row],[Principal Payment]],"")</f>
        <v/>
      </c>
    </row>
    <row r="1620" spans="4:9" x14ac:dyDescent="0.3">
      <c r="D1620" s="11" t="str">
        <f t="shared" si="25"/>
        <v/>
      </c>
      <c r="E1620" s="12" t="str">
        <f>IF(Table2[[#This Row],[Period]]&lt;=$B$6,IF(Table2[[#This Row],[Period]]=1,$B$4,I1619),"")</f>
        <v/>
      </c>
      <c r="F1620" s="12" t="str">
        <f>IF(Table2[[#This Row],[Period]]&lt;=$B$6,Table2[[#This Row],[Beginning Balance]]*$B$7,"")</f>
        <v/>
      </c>
      <c r="G1620" s="12" t="str">
        <f>IF(Table2[[#This Row],[Period]]&lt;=$B$6,Table2[[#This Row],[Total Payment]]-Table2[[#This Row],[Interest Payment]],"")</f>
        <v/>
      </c>
      <c r="H1620" s="12" t="str">
        <f>IF(Table2[[#This Row],[Period]]&lt;=$B$6,$B$8,"")</f>
        <v/>
      </c>
      <c r="I1620" s="12" t="str">
        <f>IF(Table2[[#This Row],[Period]]&lt;=$B$6,Table2[[#This Row],[Beginning Balance]]-Table2[[#This Row],[Principal Payment]],"")</f>
        <v/>
      </c>
    </row>
    <row r="1621" spans="4:9" x14ac:dyDescent="0.3">
      <c r="D1621" s="11" t="str">
        <f t="shared" si="25"/>
        <v/>
      </c>
      <c r="E1621" s="12" t="str">
        <f>IF(Table2[[#This Row],[Period]]&lt;=$B$6,IF(Table2[[#This Row],[Period]]=1,$B$4,I1620),"")</f>
        <v/>
      </c>
      <c r="F1621" s="12" t="str">
        <f>IF(Table2[[#This Row],[Period]]&lt;=$B$6,Table2[[#This Row],[Beginning Balance]]*$B$7,"")</f>
        <v/>
      </c>
      <c r="G1621" s="12" t="str">
        <f>IF(Table2[[#This Row],[Period]]&lt;=$B$6,Table2[[#This Row],[Total Payment]]-Table2[[#This Row],[Interest Payment]],"")</f>
        <v/>
      </c>
      <c r="H1621" s="12" t="str">
        <f>IF(Table2[[#This Row],[Period]]&lt;=$B$6,$B$8,"")</f>
        <v/>
      </c>
      <c r="I1621" s="12" t="str">
        <f>IF(Table2[[#This Row],[Period]]&lt;=$B$6,Table2[[#This Row],[Beginning Balance]]-Table2[[#This Row],[Principal Payment]],"")</f>
        <v/>
      </c>
    </row>
    <row r="1622" spans="4:9" x14ac:dyDescent="0.3">
      <c r="D1622" s="11" t="str">
        <f t="shared" si="25"/>
        <v/>
      </c>
      <c r="E1622" s="12" t="str">
        <f>IF(Table2[[#This Row],[Period]]&lt;=$B$6,IF(Table2[[#This Row],[Period]]=1,$B$4,I1621),"")</f>
        <v/>
      </c>
      <c r="F1622" s="12" t="str">
        <f>IF(Table2[[#This Row],[Period]]&lt;=$B$6,Table2[[#This Row],[Beginning Balance]]*$B$7,"")</f>
        <v/>
      </c>
      <c r="G1622" s="12" t="str">
        <f>IF(Table2[[#This Row],[Period]]&lt;=$B$6,Table2[[#This Row],[Total Payment]]-Table2[[#This Row],[Interest Payment]],"")</f>
        <v/>
      </c>
      <c r="H1622" s="12" t="str">
        <f>IF(Table2[[#This Row],[Period]]&lt;=$B$6,$B$8,"")</f>
        <v/>
      </c>
      <c r="I1622" s="12" t="str">
        <f>IF(Table2[[#This Row],[Period]]&lt;=$B$6,Table2[[#This Row],[Beginning Balance]]-Table2[[#This Row],[Principal Payment]],"")</f>
        <v/>
      </c>
    </row>
    <row r="1623" spans="4:9" x14ac:dyDescent="0.3">
      <c r="D1623" s="11" t="str">
        <f t="shared" si="25"/>
        <v/>
      </c>
      <c r="E1623" s="12" t="str">
        <f>IF(Table2[[#This Row],[Period]]&lt;=$B$6,IF(Table2[[#This Row],[Period]]=1,$B$4,I1622),"")</f>
        <v/>
      </c>
      <c r="F1623" s="12" t="str">
        <f>IF(Table2[[#This Row],[Period]]&lt;=$B$6,Table2[[#This Row],[Beginning Balance]]*$B$7,"")</f>
        <v/>
      </c>
      <c r="G1623" s="12" t="str">
        <f>IF(Table2[[#This Row],[Period]]&lt;=$B$6,Table2[[#This Row],[Total Payment]]-Table2[[#This Row],[Interest Payment]],"")</f>
        <v/>
      </c>
      <c r="H1623" s="12" t="str">
        <f>IF(Table2[[#This Row],[Period]]&lt;=$B$6,$B$8,"")</f>
        <v/>
      </c>
      <c r="I1623" s="12" t="str">
        <f>IF(Table2[[#This Row],[Period]]&lt;=$B$6,Table2[[#This Row],[Beginning Balance]]-Table2[[#This Row],[Principal Payment]],"")</f>
        <v/>
      </c>
    </row>
    <row r="1624" spans="4:9" x14ac:dyDescent="0.3">
      <c r="D1624" s="11" t="str">
        <f t="shared" si="25"/>
        <v/>
      </c>
      <c r="E1624" s="12" t="str">
        <f>IF(Table2[[#This Row],[Period]]&lt;=$B$6,IF(Table2[[#This Row],[Period]]=1,$B$4,I1623),"")</f>
        <v/>
      </c>
      <c r="F1624" s="12" t="str">
        <f>IF(Table2[[#This Row],[Period]]&lt;=$B$6,Table2[[#This Row],[Beginning Balance]]*$B$7,"")</f>
        <v/>
      </c>
      <c r="G1624" s="12" t="str">
        <f>IF(Table2[[#This Row],[Period]]&lt;=$B$6,Table2[[#This Row],[Total Payment]]-Table2[[#This Row],[Interest Payment]],"")</f>
        <v/>
      </c>
      <c r="H1624" s="12" t="str">
        <f>IF(Table2[[#This Row],[Period]]&lt;=$B$6,$B$8,"")</f>
        <v/>
      </c>
      <c r="I1624" s="12" t="str">
        <f>IF(Table2[[#This Row],[Period]]&lt;=$B$6,Table2[[#This Row],[Beginning Balance]]-Table2[[#This Row],[Principal Payment]],"")</f>
        <v/>
      </c>
    </row>
    <row r="1625" spans="4:9" x14ac:dyDescent="0.3">
      <c r="D1625" s="11" t="str">
        <f t="shared" si="25"/>
        <v/>
      </c>
      <c r="E1625" s="12" t="str">
        <f>IF(Table2[[#This Row],[Period]]&lt;=$B$6,IF(Table2[[#This Row],[Period]]=1,$B$4,I1624),"")</f>
        <v/>
      </c>
      <c r="F1625" s="12" t="str">
        <f>IF(Table2[[#This Row],[Period]]&lt;=$B$6,Table2[[#This Row],[Beginning Balance]]*$B$7,"")</f>
        <v/>
      </c>
      <c r="G1625" s="12" t="str">
        <f>IF(Table2[[#This Row],[Period]]&lt;=$B$6,Table2[[#This Row],[Total Payment]]-Table2[[#This Row],[Interest Payment]],"")</f>
        <v/>
      </c>
      <c r="H1625" s="12" t="str">
        <f>IF(Table2[[#This Row],[Period]]&lt;=$B$6,$B$8,"")</f>
        <v/>
      </c>
      <c r="I1625" s="12" t="str">
        <f>IF(Table2[[#This Row],[Period]]&lt;=$B$6,Table2[[#This Row],[Beginning Balance]]-Table2[[#This Row],[Principal Payment]],"")</f>
        <v/>
      </c>
    </row>
    <row r="1626" spans="4:9" x14ac:dyDescent="0.3">
      <c r="D1626" s="11" t="str">
        <f t="shared" si="25"/>
        <v/>
      </c>
      <c r="E1626" s="12" t="str">
        <f>IF(Table2[[#This Row],[Period]]&lt;=$B$6,IF(Table2[[#This Row],[Period]]=1,$B$4,I1625),"")</f>
        <v/>
      </c>
      <c r="F1626" s="12" t="str">
        <f>IF(Table2[[#This Row],[Period]]&lt;=$B$6,Table2[[#This Row],[Beginning Balance]]*$B$7,"")</f>
        <v/>
      </c>
      <c r="G1626" s="12" t="str">
        <f>IF(Table2[[#This Row],[Period]]&lt;=$B$6,Table2[[#This Row],[Total Payment]]-Table2[[#This Row],[Interest Payment]],"")</f>
        <v/>
      </c>
      <c r="H1626" s="12" t="str">
        <f>IF(Table2[[#This Row],[Period]]&lt;=$B$6,$B$8,"")</f>
        <v/>
      </c>
      <c r="I1626" s="12" t="str">
        <f>IF(Table2[[#This Row],[Period]]&lt;=$B$6,Table2[[#This Row],[Beginning Balance]]-Table2[[#This Row],[Principal Payment]],"")</f>
        <v/>
      </c>
    </row>
    <row r="1627" spans="4:9" x14ac:dyDescent="0.3">
      <c r="D1627" s="11" t="str">
        <f t="shared" si="25"/>
        <v/>
      </c>
      <c r="E1627" s="12" t="str">
        <f>IF(Table2[[#This Row],[Period]]&lt;=$B$6,IF(Table2[[#This Row],[Period]]=1,$B$4,I1626),"")</f>
        <v/>
      </c>
      <c r="F1627" s="12" t="str">
        <f>IF(Table2[[#This Row],[Period]]&lt;=$B$6,Table2[[#This Row],[Beginning Balance]]*$B$7,"")</f>
        <v/>
      </c>
      <c r="G1627" s="12" t="str">
        <f>IF(Table2[[#This Row],[Period]]&lt;=$B$6,Table2[[#This Row],[Total Payment]]-Table2[[#This Row],[Interest Payment]],"")</f>
        <v/>
      </c>
      <c r="H1627" s="12" t="str">
        <f>IF(Table2[[#This Row],[Period]]&lt;=$B$6,$B$8,"")</f>
        <v/>
      </c>
      <c r="I1627" s="12" t="str">
        <f>IF(Table2[[#This Row],[Period]]&lt;=$B$6,Table2[[#This Row],[Beginning Balance]]-Table2[[#This Row],[Principal Payment]],"")</f>
        <v/>
      </c>
    </row>
    <row r="1628" spans="4:9" x14ac:dyDescent="0.3">
      <c r="D1628" s="11" t="str">
        <f t="shared" si="25"/>
        <v/>
      </c>
      <c r="E1628" s="12" t="str">
        <f>IF(Table2[[#This Row],[Period]]&lt;=$B$6,IF(Table2[[#This Row],[Period]]=1,$B$4,I1627),"")</f>
        <v/>
      </c>
      <c r="F1628" s="12" t="str">
        <f>IF(Table2[[#This Row],[Period]]&lt;=$B$6,Table2[[#This Row],[Beginning Balance]]*$B$7,"")</f>
        <v/>
      </c>
      <c r="G1628" s="12" t="str">
        <f>IF(Table2[[#This Row],[Period]]&lt;=$B$6,Table2[[#This Row],[Total Payment]]-Table2[[#This Row],[Interest Payment]],"")</f>
        <v/>
      </c>
      <c r="H1628" s="12" t="str">
        <f>IF(Table2[[#This Row],[Period]]&lt;=$B$6,$B$8,"")</f>
        <v/>
      </c>
      <c r="I1628" s="12" t="str">
        <f>IF(Table2[[#This Row],[Period]]&lt;=$B$6,Table2[[#This Row],[Beginning Balance]]-Table2[[#This Row],[Principal Payment]],"")</f>
        <v/>
      </c>
    </row>
    <row r="1629" spans="4:9" x14ac:dyDescent="0.3">
      <c r="D1629" s="11" t="str">
        <f t="shared" si="25"/>
        <v/>
      </c>
      <c r="E1629" s="12" t="str">
        <f>IF(Table2[[#This Row],[Period]]&lt;=$B$6,IF(Table2[[#This Row],[Period]]=1,$B$4,I1628),"")</f>
        <v/>
      </c>
      <c r="F1629" s="12" t="str">
        <f>IF(Table2[[#This Row],[Period]]&lt;=$B$6,Table2[[#This Row],[Beginning Balance]]*$B$7,"")</f>
        <v/>
      </c>
      <c r="G1629" s="12" t="str">
        <f>IF(Table2[[#This Row],[Period]]&lt;=$B$6,Table2[[#This Row],[Total Payment]]-Table2[[#This Row],[Interest Payment]],"")</f>
        <v/>
      </c>
      <c r="H1629" s="12" t="str">
        <f>IF(Table2[[#This Row],[Period]]&lt;=$B$6,$B$8,"")</f>
        <v/>
      </c>
      <c r="I1629" s="12" t="str">
        <f>IF(Table2[[#This Row],[Period]]&lt;=$B$6,Table2[[#This Row],[Beginning Balance]]-Table2[[#This Row],[Principal Payment]],"")</f>
        <v/>
      </c>
    </row>
    <row r="1630" spans="4:9" x14ac:dyDescent="0.3">
      <c r="D1630" s="11" t="str">
        <f t="shared" si="25"/>
        <v/>
      </c>
      <c r="E1630" s="12" t="str">
        <f>IF(Table2[[#This Row],[Period]]&lt;=$B$6,IF(Table2[[#This Row],[Period]]=1,$B$4,I1629),"")</f>
        <v/>
      </c>
      <c r="F1630" s="12" t="str">
        <f>IF(Table2[[#This Row],[Period]]&lt;=$B$6,Table2[[#This Row],[Beginning Balance]]*$B$7,"")</f>
        <v/>
      </c>
      <c r="G1630" s="12" t="str">
        <f>IF(Table2[[#This Row],[Period]]&lt;=$B$6,Table2[[#This Row],[Total Payment]]-Table2[[#This Row],[Interest Payment]],"")</f>
        <v/>
      </c>
      <c r="H1630" s="12" t="str">
        <f>IF(Table2[[#This Row],[Period]]&lt;=$B$6,$B$8,"")</f>
        <v/>
      </c>
      <c r="I1630" s="12" t="str">
        <f>IF(Table2[[#This Row],[Period]]&lt;=$B$6,Table2[[#This Row],[Beginning Balance]]-Table2[[#This Row],[Principal Payment]],"")</f>
        <v/>
      </c>
    </row>
    <row r="1631" spans="4:9" x14ac:dyDescent="0.3">
      <c r="D1631" s="11" t="str">
        <f t="shared" si="25"/>
        <v/>
      </c>
      <c r="E1631" s="12" t="str">
        <f>IF(Table2[[#This Row],[Period]]&lt;=$B$6,IF(Table2[[#This Row],[Period]]=1,$B$4,I1630),"")</f>
        <v/>
      </c>
      <c r="F1631" s="12" t="str">
        <f>IF(Table2[[#This Row],[Period]]&lt;=$B$6,Table2[[#This Row],[Beginning Balance]]*$B$7,"")</f>
        <v/>
      </c>
      <c r="G1631" s="12" t="str">
        <f>IF(Table2[[#This Row],[Period]]&lt;=$B$6,Table2[[#This Row],[Total Payment]]-Table2[[#This Row],[Interest Payment]],"")</f>
        <v/>
      </c>
      <c r="H1631" s="12" t="str">
        <f>IF(Table2[[#This Row],[Period]]&lt;=$B$6,$B$8,"")</f>
        <v/>
      </c>
      <c r="I1631" s="12" t="str">
        <f>IF(Table2[[#This Row],[Period]]&lt;=$B$6,Table2[[#This Row],[Beginning Balance]]-Table2[[#This Row],[Principal Payment]],"")</f>
        <v/>
      </c>
    </row>
    <row r="1632" spans="4:9" x14ac:dyDescent="0.3">
      <c r="D1632" s="11" t="str">
        <f t="shared" si="25"/>
        <v/>
      </c>
      <c r="E1632" s="12" t="str">
        <f>IF(Table2[[#This Row],[Period]]&lt;=$B$6,IF(Table2[[#This Row],[Period]]=1,$B$4,I1631),"")</f>
        <v/>
      </c>
      <c r="F1632" s="12" t="str">
        <f>IF(Table2[[#This Row],[Period]]&lt;=$B$6,Table2[[#This Row],[Beginning Balance]]*$B$7,"")</f>
        <v/>
      </c>
      <c r="G1632" s="12" t="str">
        <f>IF(Table2[[#This Row],[Period]]&lt;=$B$6,Table2[[#This Row],[Total Payment]]-Table2[[#This Row],[Interest Payment]],"")</f>
        <v/>
      </c>
      <c r="H1632" s="12" t="str">
        <f>IF(Table2[[#This Row],[Period]]&lt;=$B$6,$B$8,"")</f>
        <v/>
      </c>
      <c r="I1632" s="12" t="str">
        <f>IF(Table2[[#This Row],[Period]]&lt;=$B$6,Table2[[#This Row],[Beginning Balance]]-Table2[[#This Row],[Principal Payment]],"")</f>
        <v/>
      </c>
    </row>
    <row r="1633" spans="4:9" x14ac:dyDescent="0.3">
      <c r="D1633" s="11" t="str">
        <f t="shared" si="25"/>
        <v/>
      </c>
      <c r="E1633" s="12" t="str">
        <f>IF(Table2[[#This Row],[Period]]&lt;=$B$6,IF(Table2[[#This Row],[Period]]=1,$B$4,I1632),"")</f>
        <v/>
      </c>
      <c r="F1633" s="12" t="str">
        <f>IF(Table2[[#This Row],[Period]]&lt;=$B$6,Table2[[#This Row],[Beginning Balance]]*$B$7,"")</f>
        <v/>
      </c>
      <c r="G1633" s="12" t="str">
        <f>IF(Table2[[#This Row],[Period]]&lt;=$B$6,Table2[[#This Row],[Total Payment]]-Table2[[#This Row],[Interest Payment]],"")</f>
        <v/>
      </c>
      <c r="H1633" s="12" t="str">
        <f>IF(Table2[[#This Row],[Period]]&lt;=$B$6,$B$8,"")</f>
        <v/>
      </c>
      <c r="I1633" s="12" t="str">
        <f>IF(Table2[[#This Row],[Period]]&lt;=$B$6,Table2[[#This Row],[Beginning Balance]]-Table2[[#This Row],[Principal Payment]],"")</f>
        <v/>
      </c>
    </row>
    <row r="1634" spans="4:9" x14ac:dyDescent="0.3">
      <c r="D1634" s="11" t="str">
        <f t="shared" si="25"/>
        <v/>
      </c>
      <c r="E1634" s="12" t="str">
        <f>IF(Table2[[#This Row],[Period]]&lt;=$B$6,IF(Table2[[#This Row],[Period]]=1,$B$4,I1633),"")</f>
        <v/>
      </c>
      <c r="F1634" s="12" t="str">
        <f>IF(Table2[[#This Row],[Period]]&lt;=$B$6,Table2[[#This Row],[Beginning Balance]]*$B$7,"")</f>
        <v/>
      </c>
      <c r="G1634" s="12" t="str">
        <f>IF(Table2[[#This Row],[Period]]&lt;=$B$6,Table2[[#This Row],[Total Payment]]-Table2[[#This Row],[Interest Payment]],"")</f>
        <v/>
      </c>
      <c r="H1634" s="12" t="str">
        <f>IF(Table2[[#This Row],[Period]]&lt;=$B$6,$B$8,"")</f>
        <v/>
      </c>
      <c r="I1634" s="12" t="str">
        <f>IF(Table2[[#This Row],[Period]]&lt;=$B$6,Table2[[#This Row],[Beginning Balance]]-Table2[[#This Row],[Principal Payment]],"")</f>
        <v/>
      </c>
    </row>
    <row r="1635" spans="4:9" x14ac:dyDescent="0.3">
      <c r="D1635" s="11" t="str">
        <f t="shared" si="25"/>
        <v/>
      </c>
      <c r="E1635" s="12" t="str">
        <f>IF(Table2[[#This Row],[Period]]&lt;=$B$6,IF(Table2[[#This Row],[Period]]=1,$B$4,I1634),"")</f>
        <v/>
      </c>
      <c r="F1635" s="12" t="str">
        <f>IF(Table2[[#This Row],[Period]]&lt;=$B$6,Table2[[#This Row],[Beginning Balance]]*$B$7,"")</f>
        <v/>
      </c>
      <c r="G1635" s="12" t="str">
        <f>IF(Table2[[#This Row],[Period]]&lt;=$B$6,Table2[[#This Row],[Total Payment]]-Table2[[#This Row],[Interest Payment]],"")</f>
        <v/>
      </c>
      <c r="H1635" s="12" t="str">
        <f>IF(Table2[[#This Row],[Period]]&lt;=$B$6,$B$8,"")</f>
        <v/>
      </c>
      <c r="I1635" s="12" t="str">
        <f>IF(Table2[[#This Row],[Period]]&lt;=$B$6,Table2[[#This Row],[Beginning Balance]]-Table2[[#This Row],[Principal Payment]],"")</f>
        <v/>
      </c>
    </row>
    <row r="1636" spans="4:9" x14ac:dyDescent="0.3">
      <c r="D1636" s="11" t="str">
        <f t="shared" si="25"/>
        <v/>
      </c>
      <c r="E1636" s="12" t="str">
        <f>IF(Table2[[#This Row],[Period]]&lt;=$B$6,IF(Table2[[#This Row],[Period]]=1,$B$4,I1635),"")</f>
        <v/>
      </c>
      <c r="F1636" s="12" t="str">
        <f>IF(Table2[[#This Row],[Period]]&lt;=$B$6,Table2[[#This Row],[Beginning Balance]]*$B$7,"")</f>
        <v/>
      </c>
      <c r="G1636" s="12" t="str">
        <f>IF(Table2[[#This Row],[Period]]&lt;=$B$6,Table2[[#This Row],[Total Payment]]-Table2[[#This Row],[Interest Payment]],"")</f>
        <v/>
      </c>
      <c r="H1636" s="12" t="str">
        <f>IF(Table2[[#This Row],[Period]]&lt;=$B$6,$B$8,"")</f>
        <v/>
      </c>
      <c r="I1636" s="12" t="str">
        <f>IF(Table2[[#This Row],[Period]]&lt;=$B$6,Table2[[#This Row],[Beginning Balance]]-Table2[[#This Row],[Principal Payment]],"")</f>
        <v/>
      </c>
    </row>
    <row r="1637" spans="4:9" x14ac:dyDescent="0.3">
      <c r="D1637" s="11" t="str">
        <f t="shared" si="25"/>
        <v/>
      </c>
      <c r="E1637" s="12" t="str">
        <f>IF(Table2[[#This Row],[Period]]&lt;=$B$6,IF(Table2[[#This Row],[Period]]=1,$B$4,I1636),"")</f>
        <v/>
      </c>
      <c r="F1637" s="12" t="str">
        <f>IF(Table2[[#This Row],[Period]]&lt;=$B$6,Table2[[#This Row],[Beginning Balance]]*$B$7,"")</f>
        <v/>
      </c>
      <c r="G1637" s="12" t="str">
        <f>IF(Table2[[#This Row],[Period]]&lt;=$B$6,Table2[[#This Row],[Total Payment]]-Table2[[#This Row],[Interest Payment]],"")</f>
        <v/>
      </c>
      <c r="H1637" s="12" t="str">
        <f>IF(Table2[[#This Row],[Period]]&lt;=$B$6,$B$8,"")</f>
        <v/>
      </c>
      <c r="I1637" s="12" t="str">
        <f>IF(Table2[[#This Row],[Period]]&lt;=$B$6,Table2[[#This Row],[Beginning Balance]]-Table2[[#This Row],[Principal Payment]],"")</f>
        <v/>
      </c>
    </row>
    <row r="1638" spans="4:9" x14ac:dyDescent="0.3">
      <c r="D1638" s="11" t="str">
        <f t="shared" si="25"/>
        <v/>
      </c>
      <c r="E1638" s="12" t="str">
        <f>IF(Table2[[#This Row],[Period]]&lt;=$B$6,IF(Table2[[#This Row],[Period]]=1,$B$4,I1637),"")</f>
        <v/>
      </c>
      <c r="F1638" s="12" t="str">
        <f>IF(Table2[[#This Row],[Period]]&lt;=$B$6,Table2[[#This Row],[Beginning Balance]]*$B$7,"")</f>
        <v/>
      </c>
      <c r="G1638" s="12" t="str">
        <f>IF(Table2[[#This Row],[Period]]&lt;=$B$6,Table2[[#This Row],[Total Payment]]-Table2[[#This Row],[Interest Payment]],"")</f>
        <v/>
      </c>
      <c r="H1638" s="12" t="str">
        <f>IF(Table2[[#This Row],[Period]]&lt;=$B$6,$B$8,"")</f>
        <v/>
      </c>
      <c r="I1638" s="12" t="str">
        <f>IF(Table2[[#This Row],[Period]]&lt;=$B$6,Table2[[#This Row],[Beginning Balance]]-Table2[[#This Row],[Principal Payment]],"")</f>
        <v/>
      </c>
    </row>
    <row r="1639" spans="4:9" x14ac:dyDescent="0.3">
      <c r="D1639" s="11" t="str">
        <f t="shared" si="25"/>
        <v/>
      </c>
      <c r="E1639" s="12" t="str">
        <f>IF(Table2[[#This Row],[Period]]&lt;=$B$6,IF(Table2[[#This Row],[Period]]=1,$B$4,I1638),"")</f>
        <v/>
      </c>
      <c r="F1639" s="12" t="str">
        <f>IF(Table2[[#This Row],[Period]]&lt;=$B$6,Table2[[#This Row],[Beginning Balance]]*$B$7,"")</f>
        <v/>
      </c>
      <c r="G1639" s="12" t="str">
        <f>IF(Table2[[#This Row],[Period]]&lt;=$B$6,Table2[[#This Row],[Total Payment]]-Table2[[#This Row],[Interest Payment]],"")</f>
        <v/>
      </c>
      <c r="H1639" s="12" t="str">
        <f>IF(Table2[[#This Row],[Period]]&lt;=$B$6,$B$8,"")</f>
        <v/>
      </c>
      <c r="I1639" s="12" t="str">
        <f>IF(Table2[[#This Row],[Period]]&lt;=$B$6,Table2[[#This Row],[Beginning Balance]]-Table2[[#This Row],[Principal Payment]],"")</f>
        <v/>
      </c>
    </row>
    <row r="1640" spans="4:9" x14ac:dyDescent="0.3">
      <c r="D1640" s="11" t="str">
        <f t="shared" si="25"/>
        <v/>
      </c>
      <c r="E1640" s="12" t="str">
        <f>IF(Table2[[#This Row],[Period]]&lt;=$B$6,IF(Table2[[#This Row],[Period]]=1,$B$4,I1639),"")</f>
        <v/>
      </c>
      <c r="F1640" s="12" t="str">
        <f>IF(Table2[[#This Row],[Period]]&lt;=$B$6,Table2[[#This Row],[Beginning Balance]]*$B$7,"")</f>
        <v/>
      </c>
      <c r="G1640" s="12" t="str">
        <f>IF(Table2[[#This Row],[Period]]&lt;=$B$6,Table2[[#This Row],[Total Payment]]-Table2[[#This Row],[Interest Payment]],"")</f>
        <v/>
      </c>
      <c r="H1640" s="12" t="str">
        <f>IF(Table2[[#This Row],[Period]]&lt;=$B$6,$B$8,"")</f>
        <v/>
      </c>
      <c r="I1640" s="12" t="str">
        <f>IF(Table2[[#This Row],[Period]]&lt;=$B$6,Table2[[#This Row],[Beginning Balance]]-Table2[[#This Row],[Principal Payment]],"")</f>
        <v/>
      </c>
    </row>
    <row r="1641" spans="4:9" x14ac:dyDescent="0.3">
      <c r="D1641" s="11" t="str">
        <f t="shared" si="25"/>
        <v/>
      </c>
      <c r="E1641" s="12" t="str">
        <f>IF(Table2[[#This Row],[Period]]&lt;=$B$6,IF(Table2[[#This Row],[Period]]=1,$B$4,I1640),"")</f>
        <v/>
      </c>
      <c r="F1641" s="12" t="str">
        <f>IF(Table2[[#This Row],[Period]]&lt;=$B$6,Table2[[#This Row],[Beginning Balance]]*$B$7,"")</f>
        <v/>
      </c>
      <c r="G1641" s="12" t="str">
        <f>IF(Table2[[#This Row],[Period]]&lt;=$B$6,Table2[[#This Row],[Total Payment]]-Table2[[#This Row],[Interest Payment]],"")</f>
        <v/>
      </c>
      <c r="H1641" s="12" t="str">
        <f>IF(Table2[[#This Row],[Period]]&lt;=$B$6,$B$8,"")</f>
        <v/>
      </c>
      <c r="I1641" s="12" t="str">
        <f>IF(Table2[[#This Row],[Period]]&lt;=$B$6,Table2[[#This Row],[Beginning Balance]]-Table2[[#This Row],[Principal Payment]],"")</f>
        <v/>
      </c>
    </row>
    <row r="1642" spans="4:9" x14ac:dyDescent="0.3">
      <c r="D1642" s="11" t="str">
        <f t="shared" si="25"/>
        <v/>
      </c>
      <c r="E1642" s="12" t="str">
        <f>IF(Table2[[#This Row],[Period]]&lt;=$B$6,IF(Table2[[#This Row],[Period]]=1,$B$4,I1641),"")</f>
        <v/>
      </c>
      <c r="F1642" s="12" t="str">
        <f>IF(Table2[[#This Row],[Period]]&lt;=$B$6,Table2[[#This Row],[Beginning Balance]]*$B$7,"")</f>
        <v/>
      </c>
      <c r="G1642" s="12" t="str">
        <f>IF(Table2[[#This Row],[Period]]&lt;=$B$6,Table2[[#This Row],[Total Payment]]-Table2[[#This Row],[Interest Payment]],"")</f>
        <v/>
      </c>
      <c r="H1642" s="12" t="str">
        <f>IF(Table2[[#This Row],[Period]]&lt;=$B$6,$B$8,"")</f>
        <v/>
      </c>
      <c r="I1642" s="12" t="str">
        <f>IF(Table2[[#This Row],[Period]]&lt;=$B$6,Table2[[#This Row],[Beginning Balance]]-Table2[[#This Row],[Principal Payment]],"")</f>
        <v/>
      </c>
    </row>
    <row r="1643" spans="4:9" x14ac:dyDescent="0.3">
      <c r="D1643" s="11" t="str">
        <f t="shared" si="25"/>
        <v/>
      </c>
      <c r="E1643" s="12" t="str">
        <f>IF(Table2[[#This Row],[Period]]&lt;=$B$6,IF(Table2[[#This Row],[Period]]=1,$B$4,I1642),"")</f>
        <v/>
      </c>
      <c r="F1643" s="12" t="str">
        <f>IF(Table2[[#This Row],[Period]]&lt;=$B$6,Table2[[#This Row],[Beginning Balance]]*$B$7,"")</f>
        <v/>
      </c>
      <c r="G1643" s="12" t="str">
        <f>IF(Table2[[#This Row],[Period]]&lt;=$B$6,Table2[[#This Row],[Total Payment]]-Table2[[#This Row],[Interest Payment]],"")</f>
        <v/>
      </c>
      <c r="H1643" s="12" t="str">
        <f>IF(Table2[[#This Row],[Period]]&lt;=$B$6,$B$8,"")</f>
        <v/>
      </c>
      <c r="I1643" s="12" t="str">
        <f>IF(Table2[[#This Row],[Period]]&lt;=$B$6,Table2[[#This Row],[Beginning Balance]]-Table2[[#This Row],[Principal Payment]],"")</f>
        <v/>
      </c>
    </row>
    <row r="1644" spans="4:9" x14ac:dyDescent="0.3">
      <c r="D1644" s="11" t="str">
        <f t="shared" si="25"/>
        <v/>
      </c>
      <c r="E1644" s="12" t="str">
        <f>IF(Table2[[#This Row],[Period]]&lt;=$B$6,IF(Table2[[#This Row],[Period]]=1,$B$4,I1643),"")</f>
        <v/>
      </c>
      <c r="F1644" s="12" t="str">
        <f>IF(Table2[[#This Row],[Period]]&lt;=$B$6,Table2[[#This Row],[Beginning Balance]]*$B$7,"")</f>
        <v/>
      </c>
      <c r="G1644" s="12" t="str">
        <f>IF(Table2[[#This Row],[Period]]&lt;=$B$6,Table2[[#This Row],[Total Payment]]-Table2[[#This Row],[Interest Payment]],"")</f>
        <v/>
      </c>
      <c r="H1644" s="12" t="str">
        <f>IF(Table2[[#This Row],[Period]]&lt;=$B$6,$B$8,"")</f>
        <v/>
      </c>
      <c r="I1644" s="12" t="str">
        <f>IF(Table2[[#This Row],[Period]]&lt;=$B$6,Table2[[#This Row],[Beginning Balance]]-Table2[[#This Row],[Principal Payment]],"")</f>
        <v/>
      </c>
    </row>
    <row r="1645" spans="4:9" x14ac:dyDescent="0.3">
      <c r="D1645" s="11" t="str">
        <f t="shared" si="25"/>
        <v/>
      </c>
      <c r="E1645" s="12" t="str">
        <f>IF(Table2[[#This Row],[Period]]&lt;=$B$6,IF(Table2[[#This Row],[Period]]=1,$B$4,I1644),"")</f>
        <v/>
      </c>
      <c r="F1645" s="12" t="str">
        <f>IF(Table2[[#This Row],[Period]]&lt;=$B$6,Table2[[#This Row],[Beginning Balance]]*$B$7,"")</f>
        <v/>
      </c>
      <c r="G1645" s="12" t="str">
        <f>IF(Table2[[#This Row],[Period]]&lt;=$B$6,Table2[[#This Row],[Total Payment]]-Table2[[#This Row],[Interest Payment]],"")</f>
        <v/>
      </c>
      <c r="H1645" s="12" t="str">
        <f>IF(Table2[[#This Row],[Period]]&lt;=$B$6,$B$8,"")</f>
        <v/>
      </c>
      <c r="I1645" s="12" t="str">
        <f>IF(Table2[[#This Row],[Period]]&lt;=$B$6,Table2[[#This Row],[Beginning Balance]]-Table2[[#This Row],[Principal Payment]],"")</f>
        <v/>
      </c>
    </row>
    <row r="1646" spans="4:9" x14ac:dyDescent="0.3">
      <c r="D1646" s="11" t="str">
        <f t="shared" si="25"/>
        <v/>
      </c>
      <c r="E1646" s="12" t="str">
        <f>IF(Table2[[#This Row],[Period]]&lt;=$B$6,IF(Table2[[#This Row],[Period]]=1,$B$4,I1645),"")</f>
        <v/>
      </c>
      <c r="F1646" s="12" t="str">
        <f>IF(Table2[[#This Row],[Period]]&lt;=$B$6,Table2[[#This Row],[Beginning Balance]]*$B$7,"")</f>
        <v/>
      </c>
      <c r="G1646" s="12" t="str">
        <f>IF(Table2[[#This Row],[Period]]&lt;=$B$6,Table2[[#This Row],[Total Payment]]-Table2[[#This Row],[Interest Payment]],"")</f>
        <v/>
      </c>
      <c r="H1646" s="12" t="str">
        <f>IF(Table2[[#This Row],[Period]]&lt;=$B$6,$B$8,"")</f>
        <v/>
      </c>
      <c r="I1646" s="12" t="str">
        <f>IF(Table2[[#This Row],[Period]]&lt;=$B$6,Table2[[#This Row],[Beginning Balance]]-Table2[[#This Row],[Principal Payment]],"")</f>
        <v/>
      </c>
    </row>
    <row r="1647" spans="4:9" x14ac:dyDescent="0.3">
      <c r="D1647" s="11" t="str">
        <f t="shared" si="25"/>
        <v/>
      </c>
      <c r="E1647" s="12" t="str">
        <f>IF(Table2[[#This Row],[Period]]&lt;=$B$6,IF(Table2[[#This Row],[Period]]=1,$B$4,I1646),"")</f>
        <v/>
      </c>
      <c r="F1647" s="12" t="str">
        <f>IF(Table2[[#This Row],[Period]]&lt;=$B$6,Table2[[#This Row],[Beginning Balance]]*$B$7,"")</f>
        <v/>
      </c>
      <c r="G1647" s="12" t="str">
        <f>IF(Table2[[#This Row],[Period]]&lt;=$B$6,Table2[[#This Row],[Total Payment]]-Table2[[#This Row],[Interest Payment]],"")</f>
        <v/>
      </c>
      <c r="H1647" s="12" t="str">
        <f>IF(Table2[[#This Row],[Period]]&lt;=$B$6,$B$8,"")</f>
        <v/>
      </c>
      <c r="I1647" s="12" t="str">
        <f>IF(Table2[[#This Row],[Period]]&lt;=$B$6,Table2[[#This Row],[Beginning Balance]]-Table2[[#This Row],[Principal Payment]],"")</f>
        <v/>
      </c>
    </row>
    <row r="1648" spans="4:9" x14ac:dyDescent="0.3">
      <c r="D1648" s="11" t="str">
        <f t="shared" si="25"/>
        <v/>
      </c>
      <c r="E1648" s="12" t="str">
        <f>IF(Table2[[#This Row],[Period]]&lt;=$B$6,IF(Table2[[#This Row],[Period]]=1,$B$4,I1647),"")</f>
        <v/>
      </c>
      <c r="F1648" s="12" t="str">
        <f>IF(Table2[[#This Row],[Period]]&lt;=$B$6,Table2[[#This Row],[Beginning Balance]]*$B$7,"")</f>
        <v/>
      </c>
      <c r="G1648" s="12" t="str">
        <f>IF(Table2[[#This Row],[Period]]&lt;=$B$6,Table2[[#This Row],[Total Payment]]-Table2[[#This Row],[Interest Payment]],"")</f>
        <v/>
      </c>
      <c r="H1648" s="12" t="str">
        <f>IF(Table2[[#This Row],[Period]]&lt;=$B$6,$B$8,"")</f>
        <v/>
      </c>
      <c r="I1648" s="12" t="str">
        <f>IF(Table2[[#This Row],[Period]]&lt;=$B$6,Table2[[#This Row],[Beginning Balance]]-Table2[[#This Row],[Principal Payment]],"")</f>
        <v/>
      </c>
    </row>
    <row r="1649" spans="4:9" x14ac:dyDescent="0.3">
      <c r="D1649" s="11" t="str">
        <f t="shared" si="25"/>
        <v/>
      </c>
      <c r="E1649" s="12" t="str">
        <f>IF(Table2[[#This Row],[Period]]&lt;=$B$6,IF(Table2[[#This Row],[Period]]=1,$B$4,I1648),"")</f>
        <v/>
      </c>
      <c r="F1649" s="12" t="str">
        <f>IF(Table2[[#This Row],[Period]]&lt;=$B$6,Table2[[#This Row],[Beginning Balance]]*$B$7,"")</f>
        <v/>
      </c>
      <c r="G1649" s="12" t="str">
        <f>IF(Table2[[#This Row],[Period]]&lt;=$B$6,Table2[[#This Row],[Total Payment]]-Table2[[#This Row],[Interest Payment]],"")</f>
        <v/>
      </c>
      <c r="H1649" s="12" t="str">
        <f>IF(Table2[[#This Row],[Period]]&lt;=$B$6,$B$8,"")</f>
        <v/>
      </c>
      <c r="I1649" s="12" t="str">
        <f>IF(Table2[[#This Row],[Period]]&lt;=$B$6,Table2[[#This Row],[Beginning Balance]]-Table2[[#This Row],[Principal Payment]],"")</f>
        <v/>
      </c>
    </row>
    <row r="1650" spans="4:9" x14ac:dyDescent="0.3">
      <c r="D1650" s="11" t="str">
        <f t="shared" si="25"/>
        <v/>
      </c>
      <c r="E1650" s="12" t="str">
        <f>IF(Table2[[#This Row],[Period]]&lt;=$B$6,IF(Table2[[#This Row],[Period]]=1,$B$4,I1649),"")</f>
        <v/>
      </c>
      <c r="F1650" s="12" t="str">
        <f>IF(Table2[[#This Row],[Period]]&lt;=$B$6,Table2[[#This Row],[Beginning Balance]]*$B$7,"")</f>
        <v/>
      </c>
      <c r="G1650" s="12" t="str">
        <f>IF(Table2[[#This Row],[Period]]&lt;=$B$6,Table2[[#This Row],[Total Payment]]-Table2[[#This Row],[Interest Payment]],"")</f>
        <v/>
      </c>
      <c r="H1650" s="12" t="str">
        <f>IF(Table2[[#This Row],[Period]]&lt;=$B$6,$B$8,"")</f>
        <v/>
      </c>
      <c r="I1650" s="12" t="str">
        <f>IF(Table2[[#This Row],[Period]]&lt;=$B$6,Table2[[#This Row],[Beginning Balance]]-Table2[[#This Row],[Principal Payment]],"")</f>
        <v/>
      </c>
    </row>
    <row r="1651" spans="4:9" x14ac:dyDescent="0.3">
      <c r="D1651" s="11" t="str">
        <f t="shared" si="25"/>
        <v/>
      </c>
      <c r="E1651" s="12" t="str">
        <f>IF(Table2[[#This Row],[Period]]&lt;=$B$6,IF(Table2[[#This Row],[Period]]=1,$B$4,I1650),"")</f>
        <v/>
      </c>
      <c r="F1651" s="12" t="str">
        <f>IF(Table2[[#This Row],[Period]]&lt;=$B$6,Table2[[#This Row],[Beginning Balance]]*$B$7,"")</f>
        <v/>
      </c>
      <c r="G1651" s="12" t="str">
        <f>IF(Table2[[#This Row],[Period]]&lt;=$B$6,Table2[[#This Row],[Total Payment]]-Table2[[#This Row],[Interest Payment]],"")</f>
        <v/>
      </c>
      <c r="H1651" s="12" t="str">
        <f>IF(Table2[[#This Row],[Period]]&lt;=$B$6,$B$8,"")</f>
        <v/>
      </c>
      <c r="I1651" s="12" t="str">
        <f>IF(Table2[[#This Row],[Period]]&lt;=$B$6,Table2[[#This Row],[Beginning Balance]]-Table2[[#This Row],[Principal Payment]],"")</f>
        <v/>
      </c>
    </row>
    <row r="1652" spans="4:9" x14ac:dyDescent="0.3">
      <c r="D1652" s="11" t="str">
        <f t="shared" si="25"/>
        <v/>
      </c>
      <c r="E1652" s="12" t="str">
        <f>IF(Table2[[#This Row],[Period]]&lt;=$B$6,IF(Table2[[#This Row],[Period]]=1,$B$4,I1651),"")</f>
        <v/>
      </c>
      <c r="F1652" s="12" t="str">
        <f>IF(Table2[[#This Row],[Period]]&lt;=$B$6,Table2[[#This Row],[Beginning Balance]]*$B$7,"")</f>
        <v/>
      </c>
      <c r="G1652" s="12" t="str">
        <f>IF(Table2[[#This Row],[Period]]&lt;=$B$6,Table2[[#This Row],[Total Payment]]-Table2[[#This Row],[Interest Payment]],"")</f>
        <v/>
      </c>
      <c r="H1652" s="12" t="str">
        <f>IF(Table2[[#This Row],[Period]]&lt;=$B$6,$B$8,"")</f>
        <v/>
      </c>
      <c r="I1652" s="12" t="str">
        <f>IF(Table2[[#This Row],[Period]]&lt;=$B$6,Table2[[#This Row],[Beginning Balance]]-Table2[[#This Row],[Principal Payment]],"")</f>
        <v/>
      </c>
    </row>
    <row r="1653" spans="4:9" x14ac:dyDescent="0.3">
      <c r="D1653" s="11" t="str">
        <f t="shared" si="25"/>
        <v/>
      </c>
      <c r="E1653" s="12" t="str">
        <f>IF(Table2[[#This Row],[Period]]&lt;=$B$6,IF(Table2[[#This Row],[Period]]=1,$B$4,I1652),"")</f>
        <v/>
      </c>
      <c r="F1653" s="12" t="str">
        <f>IF(Table2[[#This Row],[Period]]&lt;=$B$6,Table2[[#This Row],[Beginning Balance]]*$B$7,"")</f>
        <v/>
      </c>
      <c r="G1653" s="12" t="str">
        <f>IF(Table2[[#This Row],[Period]]&lt;=$B$6,Table2[[#This Row],[Total Payment]]-Table2[[#This Row],[Interest Payment]],"")</f>
        <v/>
      </c>
      <c r="H1653" s="12" t="str">
        <f>IF(Table2[[#This Row],[Period]]&lt;=$B$6,$B$8,"")</f>
        <v/>
      </c>
      <c r="I1653" s="12" t="str">
        <f>IF(Table2[[#This Row],[Period]]&lt;=$B$6,Table2[[#This Row],[Beginning Balance]]-Table2[[#This Row],[Principal Payment]],"")</f>
        <v/>
      </c>
    </row>
    <row r="1654" spans="4:9" x14ac:dyDescent="0.3">
      <c r="D1654" s="11" t="str">
        <f t="shared" si="25"/>
        <v/>
      </c>
      <c r="E1654" s="12" t="str">
        <f>IF(Table2[[#This Row],[Period]]&lt;=$B$6,IF(Table2[[#This Row],[Period]]=1,$B$4,I1653),"")</f>
        <v/>
      </c>
      <c r="F1654" s="12" t="str">
        <f>IF(Table2[[#This Row],[Period]]&lt;=$B$6,Table2[[#This Row],[Beginning Balance]]*$B$7,"")</f>
        <v/>
      </c>
      <c r="G1654" s="12" t="str">
        <f>IF(Table2[[#This Row],[Period]]&lt;=$B$6,Table2[[#This Row],[Total Payment]]-Table2[[#This Row],[Interest Payment]],"")</f>
        <v/>
      </c>
      <c r="H1654" s="12" t="str">
        <f>IF(Table2[[#This Row],[Period]]&lt;=$B$6,$B$8,"")</f>
        <v/>
      </c>
      <c r="I1654" s="12" t="str">
        <f>IF(Table2[[#This Row],[Period]]&lt;=$B$6,Table2[[#This Row],[Beginning Balance]]-Table2[[#This Row],[Principal Payment]],"")</f>
        <v/>
      </c>
    </row>
    <row r="1655" spans="4:9" x14ac:dyDescent="0.3">
      <c r="D1655" s="11" t="str">
        <f t="shared" si="25"/>
        <v/>
      </c>
      <c r="E1655" s="12" t="str">
        <f>IF(Table2[[#This Row],[Period]]&lt;=$B$6,IF(Table2[[#This Row],[Period]]=1,$B$4,I1654),"")</f>
        <v/>
      </c>
      <c r="F1655" s="12" t="str">
        <f>IF(Table2[[#This Row],[Period]]&lt;=$B$6,Table2[[#This Row],[Beginning Balance]]*$B$7,"")</f>
        <v/>
      </c>
      <c r="G1655" s="12" t="str">
        <f>IF(Table2[[#This Row],[Period]]&lt;=$B$6,Table2[[#This Row],[Total Payment]]-Table2[[#This Row],[Interest Payment]],"")</f>
        <v/>
      </c>
      <c r="H1655" s="12" t="str">
        <f>IF(Table2[[#This Row],[Period]]&lt;=$B$6,$B$8,"")</f>
        <v/>
      </c>
      <c r="I1655" s="12" t="str">
        <f>IF(Table2[[#This Row],[Period]]&lt;=$B$6,Table2[[#This Row],[Beginning Balance]]-Table2[[#This Row],[Principal Payment]],"")</f>
        <v/>
      </c>
    </row>
    <row r="1656" spans="4:9" x14ac:dyDescent="0.3">
      <c r="D1656" s="11" t="str">
        <f t="shared" si="25"/>
        <v/>
      </c>
      <c r="E1656" s="12" t="str">
        <f>IF(Table2[[#This Row],[Period]]&lt;=$B$6,IF(Table2[[#This Row],[Period]]=1,$B$4,I1655),"")</f>
        <v/>
      </c>
      <c r="F1656" s="12" t="str">
        <f>IF(Table2[[#This Row],[Period]]&lt;=$B$6,Table2[[#This Row],[Beginning Balance]]*$B$7,"")</f>
        <v/>
      </c>
      <c r="G1656" s="12" t="str">
        <f>IF(Table2[[#This Row],[Period]]&lt;=$B$6,Table2[[#This Row],[Total Payment]]-Table2[[#This Row],[Interest Payment]],"")</f>
        <v/>
      </c>
      <c r="H1656" s="12" t="str">
        <f>IF(Table2[[#This Row],[Period]]&lt;=$B$6,$B$8,"")</f>
        <v/>
      </c>
      <c r="I1656" s="12" t="str">
        <f>IF(Table2[[#This Row],[Period]]&lt;=$B$6,Table2[[#This Row],[Beginning Balance]]-Table2[[#This Row],[Principal Payment]],"")</f>
        <v/>
      </c>
    </row>
    <row r="1657" spans="4:9" x14ac:dyDescent="0.3">
      <c r="D1657" s="11" t="str">
        <f t="shared" si="25"/>
        <v/>
      </c>
      <c r="E1657" s="12" t="str">
        <f>IF(Table2[[#This Row],[Period]]&lt;=$B$6,IF(Table2[[#This Row],[Period]]=1,$B$4,I1656),"")</f>
        <v/>
      </c>
      <c r="F1657" s="12" t="str">
        <f>IF(Table2[[#This Row],[Period]]&lt;=$B$6,Table2[[#This Row],[Beginning Balance]]*$B$7,"")</f>
        <v/>
      </c>
      <c r="G1657" s="12" t="str">
        <f>IF(Table2[[#This Row],[Period]]&lt;=$B$6,Table2[[#This Row],[Total Payment]]-Table2[[#This Row],[Interest Payment]],"")</f>
        <v/>
      </c>
      <c r="H1657" s="12" t="str">
        <f>IF(Table2[[#This Row],[Period]]&lt;=$B$6,$B$8,"")</f>
        <v/>
      </c>
      <c r="I1657" s="12" t="str">
        <f>IF(Table2[[#This Row],[Period]]&lt;=$B$6,Table2[[#This Row],[Beginning Balance]]-Table2[[#This Row],[Principal Payment]],"")</f>
        <v/>
      </c>
    </row>
    <row r="1658" spans="4:9" x14ac:dyDescent="0.3">
      <c r="D1658" s="11" t="str">
        <f t="shared" si="25"/>
        <v/>
      </c>
      <c r="E1658" s="12" t="str">
        <f>IF(Table2[[#This Row],[Period]]&lt;=$B$6,IF(Table2[[#This Row],[Period]]=1,$B$4,I1657),"")</f>
        <v/>
      </c>
      <c r="F1658" s="12" t="str">
        <f>IF(Table2[[#This Row],[Period]]&lt;=$B$6,Table2[[#This Row],[Beginning Balance]]*$B$7,"")</f>
        <v/>
      </c>
      <c r="G1658" s="12" t="str">
        <f>IF(Table2[[#This Row],[Period]]&lt;=$B$6,Table2[[#This Row],[Total Payment]]-Table2[[#This Row],[Interest Payment]],"")</f>
        <v/>
      </c>
      <c r="H1658" s="12" t="str">
        <f>IF(Table2[[#This Row],[Period]]&lt;=$B$6,$B$8,"")</f>
        <v/>
      </c>
      <c r="I1658" s="12" t="str">
        <f>IF(Table2[[#This Row],[Period]]&lt;=$B$6,Table2[[#This Row],[Beginning Balance]]-Table2[[#This Row],[Principal Payment]],"")</f>
        <v/>
      </c>
    </row>
    <row r="1659" spans="4:9" x14ac:dyDescent="0.3">
      <c r="D1659" s="11" t="str">
        <f t="shared" si="25"/>
        <v/>
      </c>
      <c r="E1659" s="12" t="str">
        <f>IF(Table2[[#This Row],[Period]]&lt;=$B$6,IF(Table2[[#This Row],[Period]]=1,$B$4,I1658),"")</f>
        <v/>
      </c>
      <c r="F1659" s="12" t="str">
        <f>IF(Table2[[#This Row],[Period]]&lt;=$B$6,Table2[[#This Row],[Beginning Balance]]*$B$7,"")</f>
        <v/>
      </c>
      <c r="G1659" s="12" t="str">
        <f>IF(Table2[[#This Row],[Period]]&lt;=$B$6,Table2[[#This Row],[Total Payment]]-Table2[[#This Row],[Interest Payment]],"")</f>
        <v/>
      </c>
      <c r="H1659" s="12" t="str">
        <f>IF(Table2[[#This Row],[Period]]&lt;=$B$6,$B$8,"")</f>
        <v/>
      </c>
      <c r="I1659" s="12" t="str">
        <f>IF(Table2[[#This Row],[Period]]&lt;=$B$6,Table2[[#This Row],[Beginning Balance]]-Table2[[#This Row],[Principal Payment]],"")</f>
        <v/>
      </c>
    </row>
    <row r="1660" spans="4:9" x14ac:dyDescent="0.3">
      <c r="D1660" s="11" t="str">
        <f t="shared" si="25"/>
        <v/>
      </c>
      <c r="E1660" s="12" t="str">
        <f>IF(Table2[[#This Row],[Period]]&lt;=$B$6,IF(Table2[[#This Row],[Period]]=1,$B$4,I1659),"")</f>
        <v/>
      </c>
      <c r="F1660" s="12" t="str">
        <f>IF(Table2[[#This Row],[Period]]&lt;=$B$6,Table2[[#This Row],[Beginning Balance]]*$B$7,"")</f>
        <v/>
      </c>
      <c r="G1660" s="12" t="str">
        <f>IF(Table2[[#This Row],[Period]]&lt;=$B$6,Table2[[#This Row],[Total Payment]]-Table2[[#This Row],[Interest Payment]],"")</f>
        <v/>
      </c>
      <c r="H1660" s="12" t="str">
        <f>IF(Table2[[#This Row],[Period]]&lt;=$B$6,$B$8,"")</f>
        <v/>
      </c>
      <c r="I1660" s="12" t="str">
        <f>IF(Table2[[#This Row],[Period]]&lt;=$B$6,Table2[[#This Row],[Beginning Balance]]-Table2[[#This Row],[Principal Payment]],"")</f>
        <v/>
      </c>
    </row>
    <row r="1661" spans="4:9" x14ac:dyDescent="0.3">
      <c r="D1661" s="11" t="str">
        <f t="shared" si="25"/>
        <v/>
      </c>
      <c r="E1661" s="12" t="str">
        <f>IF(Table2[[#This Row],[Period]]&lt;=$B$6,IF(Table2[[#This Row],[Period]]=1,$B$4,I1660),"")</f>
        <v/>
      </c>
      <c r="F1661" s="12" t="str">
        <f>IF(Table2[[#This Row],[Period]]&lt;=$B$6,Table2[[#This Row],[Beginning Balance]]*$B$7,"")</f>
        <v/>
      </c>
      <c r="G1661" s="12" t="str">
        <f>IF(Table2[[#This Row],[Period]]&lt;=$B$6,Table2[[#This Row],[Total Payment]]-Table2[[#This Row],[Interest Payment]],"")</f>
        <v/>
      </c>
      <c r="H1661" s="12" t="str">
        <f>IF(Table2[[#This Row],[Period]]&lt;=$B$6,$B$8,"")</f>
        <v/>
      </c>
      <c r="I1661" s="12" t="str">
        <f>IF(Table2[[#This Row],[Period]]&lt;=$B$6,Table2[[#This Row],[Beginning Balance]]-Table2[[#This Row],[Principal Payment]],"")</f>
        <v/>
      </c>
    </row>
    <row r="1662" spans="4:9" x14ac:dyDescent="0.3">
      <c r="D1662" s="11" t="str">
        <f t="shared" si="25"/>
        <v/>
      </c>
      <c r="E1662" s="12" t="str">
        <f>IF(Table2[[#This Row],[Period]]&lt;=$B$6,IF(Table2[[#This Row],[Period]]=1,$B$4,I1661),"")</f>
        <v/>
      </c>
      <c r="F1662" s="12" t="str">
        <f>IF(Table2[[#This Row],[Period]]&lt;=$B$6,Table2[[#This Row],[Beginning Balance]]*$B$7,"")</f>
        <v/>
      </c>
      <c r="G1662" s="12" t="str">
        <f>IF(Table2[[#This Row],[Period]]&lt;=$B$6,Table2[[#This Row],[Total Payment]]-Table2[[#This Row],[Interest Payment]],"")</f>
        <v/>
      </c>
      <c r="H1662" s="12" t="str">
        <f>IF(Table2[[#This Row],[Period]]&lt;=$B$6,$B$8,"")</f>
        <v/>
      </c>
      <c r="I1662" s="12" t="str">
        <f>IF(Table2[[#This Row],[Period]]&lt;=$B$6,Table2[[#This Row],[Beginning Balance]]-Table2[[#This Row],[Principal Payment]],"")</f>
        <v/>
      </c>
    </row>
    <row r="1663" spans="4:9" x14ac:dyDescent="0.3">
      <c r="D1663" s="11" t="str">
        <f t="shared" si="25"/>
        <v/>
      </c>
      <c r="E1663" s="12" t="str">
        <f>IF(Table2[[#This Row],[Period]]&lt;=$B$6,IF(Table2[[#This Row],[Period]]=1,$B$4,I1662),"")</f>
        <v/>
      </c>
      <c r="F1663" s="12" t="str">
        <f>IF(Table2[[#This Row],[Period]]&lt;=$B$6,Table2[[#This Row],[Beginning Balance]]*$B$7,"")</f>
        <v/>
      </c>
      <c r="G1663" s="12" t="str">
        <f>IF(Table2[[#This Row],[Period]]&lt;=$B$6,Table2[[#This Row],[Total Payment]]-Table2[[#This Row],[Interest Payment]],"")</f>
        <v/>
      </c>
      <c r="H1663" s="12" t="str">
        <f>IF(Table2[[#This Row],[Period]]&lt;=$B$6,$B$8,"")</f>
        <v/>
      </c>
      <c r="I1663" s="12" t="str">
        <f>IF(Table2[[#This Row],[Period]]&lt;=$B$6,Table2[[#This Row],[Beginning Balance]]-Table2[[#This Row],[Principal Payment]],"")</f>
        <v/>
      </c>
    </row>
    <row r="1664" spans="4:9" x14ac:dyDescent="0.3">
      <c r="D1664" s="11" t="str">
        <f t="shared" si="25"/>
        <v/>
      </c>
      <c r="E1664" s="12" t="str">
        <f>IF(Table2[[#This Row],[Period]]&lt;=$B$6,IF(Table2[[#This Row],[Period]]=1,$B$4,I1663),"")</f>
        <v/>
      </c>
      <c r="F1664" s="12" t="str">
        <f>IF(Table2[[#This Row],[Period]]&lt;=$B$6,Table2[[#This Row],[Beginning Balance]]*$B$7,"")</f>
        <v/>
      </c>
      <c r="G1664" s="12" t="str">
        <f>IF(Table2[[#This Row],[Period]]&lt;=$B$6,Table2[[#This Row],[Total Payment]]-Table2[[#This Row],[Interest Payment]],"")</f>
        <v/>
      </c>
      <c r="H1664" s="12" t="str">
        <f>IF(Table2[[#This Row],[Period]]&lt;=$B$6,$B$8,"")</f>
        <v/>
      </c>
      <c r="I1664" s="12" t="str">
        <f>IF(Table2[[#This Row],[Period]]&lt;=$B$6,Table2[[#This Row],[Beginning Balance]]-Table2[[#This Row],[Principal Payment]],"")</f>
        <v/>
      </c>
    </row>
    <row r="1665" spans="4:9" x14ac:dyDescent="0.3">
      <c r="D1665" s="11" t="str">
        <f t="shared" si="25"/>
        <v/>
      </c>
      <c r="E1665" s="12" t="str">
        <f>IF(Table2[[#This Row],[Period]]&lt;=$B$6,IF(Table2[[#This Row],[Period]]=1,$B$4,I1664),"")</f>
        <v/>
      </c>
      <c r="F1665" s="12" t="str">
        <f>IF(Table2[[#This Row],[Period]]&lt;=$B$6,Table2[[#This Row],[Beginning Balance]]*$B$7,"")</f>
        <v/>
      </c>
      <c r="G1665" s="12" t="str">
        <f>IF(Table2[[#This Row],[Period]]&lt;=$B$6,Table2[[#This Row],[Total Payment]]-Table2[[#This Row],[Interest Payment]],"")</f>
        <v/>
      </c>
      <c r="H1665" s="12" t="str">
        <f>IF(Table2[[#This Row],[Period]]&lt;=$B$6,$B$8,"")</f>
        <v/>
      </c>
      <c r="I1665" s="12" t="str">
        <f>IF(Table2[[#This Row],[Period]]&lt;=$B$6,Table2[[#This Row],[Beginning Balance]]-Table2[[#This Row],[Principal Payment]],"")</f>
        <v/>
      </c>
    </row>
    <row r="1666" spans="4:9" x14ac:dyDescent="0.3">
      <c r="D1666" s="11" t="str">
        <f t="shared" ref="D1666:D1729" si="26">IF(ROW(D1666)-1 &lt;=$B$6,ROW(D1666)-1,"")</f>
        <v/>
      </c>
      <c r="E1666" s="12" t="str">
        <f>IF(Table2[[#This Row],[Period]]&lt;=$B$6,IF(Table2[[#This Row],[Period]]=1,$B$4,I1665),"")</f>
        <v/>
      </c>
      <c r="F1666" s="12" t="str">
        <f>IF(Table2[[#This Row],[Period]]&lt;=$B$6,Table2[[#This Row],[Beginning Balance]]*$B$7,"")</f>
        <v/>
      </c>
      <c r="G1666" s="12" t="str">
        <f>IF(Table2[[#This Row],[Period]]&lt;=$B$6,Table2[[#This Row],[Total Payment]]-Table2[[#This Row],[Interest Payment]],"")</f>
        <v/>
      </c>
      <c r="H1666" s="12" t="str">
        <f>IF(Table2[[#This Row],[Period]]&lt;=$B$6,$B$8,"")</f>
        <v/>
      </c>
      <c r="I1666" s="12" t="str">
        <f>IF(Table2[[#This Row],[Period]]&lt;=$B$6,Table2[[#This Row],[Beginning Balance]]-Table2[[#This Row],[Principal Payment]],"")</f>
        <v/>
      </c>
    </row>
    <row r="1667" spans="4:9" x14ac:dyDescent="0.3">
      <c r="D1667" s="11" t="str">
        <f t="shared" si="26"/>
        <v/>
      </c>
      <c r="E1667" s="12" t="str">
        <f>IF(Table2[[#This Row],[Period]]&lt;=$B$6,IF(Table2[[#This Row],[Period]]=1,$B$4,I1666),"")</f>
        <v/>
      </c>
      <c r="F1667" s="12" t="str">
        <f>IF(Table2[[#This Row],[Period]]&lt;=$B$6,Table2[[#This Row],[Beginning Balance]]*$B$7,"")</f>
        <v/>
      </c>
      <c r="G1667" s="12" t="str">
        <f>IF(Table2[[#This Row],[Period]]&lt;=$B$6,Table2[[#This Row],[Total Payment]]-Table2[[#This Row],[Interest Payment]],"")</f>
        <v/>
      </c>
      <c r="H1667" s="12" t="str">
        <f>IF(Table2[[#This Row],[Period]]&lt;=$B$6,$B$8,"")</f>
        <v/>
      </c>
      <c r="I1667" s="12" t="str">
        <f>IF(Table2[[#This Row],[Period]]&lt;=$B$6,Table2[[#This Row],[Beginning Balance]]-Table2[[#This Row],[Principal Payment]],"")</f>
        <v/>
      </c>
    </row>
    <row r="1668" spans="4:9" x14ac:dyDescent="0.3">
      <c r="D1668" s="11" t="str">
        <f t="shared" si="26"/>
        <v/>
      </c>
      <c r="E1668" s="12" t="str">
        <f>IF(Table2[[#This Row],[Period]]&lt;=$B$6,IF(Table2[[#This Row],[Period]]=1,$B$4,I1667),"")</f>
        <v/>
      </c>
      <c r="F1668" s="12" t="str">
        <f>IF(Table2[[#This Row],[Period]]&lt;=$B$6,Table2[[#This Row],[Beginning Balance]]*$B$7,"")</f>
        <v/>
      </c>
      <c r="G1668" s="12" t="str">
        <f>IF(Table2[[#This Row],[Period]]&lt;=$B$6,Table2[[#This Row],[Total Payment]]-Table2[[#This Row],[Interest Payment]],"")</f>
        <v/>
      </c>
      <c r="H1668" s="12" t="str">
        <f>IF(Table2[[#This Row],[Period]]&lt;=$B$6,$B$8,"")</f>
        <v/>
      </c>
      <c r="I1668" s="12" t="str">
        <f>IF(Table2[[#This Row],[Period]]&lt;=$B$6,Table2[[#This Row],[Beginning Balance]]-Table2[[#This Row],[Principal Payment]],"")</f>
        <v/>
      </c>
    </row>
    <row r="1669" spans="4:9" x14ac:dyDescent="0.3">
      <c r="D1669" s="11" t="str">
        <f t="shared" si="26"/>
        <v/>
      </c>
      <c r="E1669" s="12" t="str">
        <f>IF(Table2[[#This Row],[Period]]&lt;=$B$6,IF(Table2[[#This Row],[Period]]=1,$B$4,I1668),"")</f>
        <v/>
      </c>
      <c r="F1669" s="12" t="str">
        <f>IF(Table2[[#This Row],[Period]]&lt;=$B$6,Table2[[#This Row],[Beginning Balance]]*$B$7,"")</f>
        <v/>
      </c>
      <c r="G1669" s="12" t="str">
        <f>IF(Table2[[#This Row],[Period]]&lt;=$B$6,Table2[[#This Row],[Total Payment]]-Table2[[#This Row],[Interest Payment]],"")</f>
        <v/>
      </c>
      <c r="H1669" s="12" t="str">
        <f>IF(Table2[[#This Row],[Period]]&lt;=$B$6,$B$8,"")</f>
        <v/>
      </c>
      <c r="I1669" s="12" t="str">
        <f>IF(Table2[[#This Row],[Period]]&lt;=$B$6,Table2[[#This Row],[Beginning Balance]]-Table2[[#This Row],[Principal Payment]],"")</f>
        <v/>
      </c>
    </row>
    <row r="1670" spans="4:9" x14ac:dyDescent="0.3">
      <c r="D1670" s="11" t="str">
        <f t="shared" si="26"/>
        <v/>
      </c>
      <c r="E1670" s="12" t="str">
        <f>IF(Table2[[#This Row],[Period]]&lt;=$B$6,IF(Table2[[#This Row],[Period]]=1,$B$4,I1669),"")</f>
        <v/>
      </c>
      <c r="F1670" s="12" t="str">
        <f>IF(Table2[[#This Row],[Period]]&lt;=$B$6,Table2[[#This Row],[Beginning Balance]]*$B$7,"")</f>
        <v/>
      </c>
      <c r="G1670" s="12" t="str">
        <f>IF(Table2[[#This Row],[Period]]&lt;=$B$6,Table2[[#This Row],[Total Payment]]-Table2[[#This Row],[Interest Payment]],"")</f>
        <v/>
      </c>
      <c r="H1670" s="12" t="str">
        <f>IF(Table2[[#This Row],[Period]]&lt;=$B$6,$B$8,"")</f>
        <v/>
      </c>
      <c r="I1670" s="12" t="str">
        <f>IF(Table2[[#This Row],[Period]]&lt;=$B$6,Table2[[#This Row],[Beginning Balance]]-Table2[[#This Row],[Principal Payment]],"")</f>
        <v/>
      </c>
    </row>
    <row r="1671" spans="4:9" x14ac:dyDescent="0.3">
      <c r="D1671" s="11" t="str">
        <f t="shared" si="26"/>
        <v/>
      </c>
      <c r="E1671" s="12" t="str">
        <f>IF(Table2[[#This Row],[Period]]&lt;=$B$6,IF(Table2[[#This Row],[Period]]=1,$B$4,I1670),"")</f>
        <v/>
      </c>
      <c r="F1671" s="12" t="str">
        <f>IF(Table2[[#This Row],[Period]]&lt;=$B$6,Table2[[#This Row],[Beginning Balance]]*$B$7,"")</f>
        <v/>
      </c>
      <c r="G1671" s="12" t="str">
        <f>IF(Table2[[#This Row],[Period]]&lt;=$B$6,Table2[[#This Row],[Total Payment]]-Table2[[#This Row],[Interest Payment]],"")</f>
        <v/>
      </c>
      <c r="H1671" s="12" t="str">
        <f>IF(Table2[[#This Row],[Period]]&lt;=$B$6,$B$8,"")</f>
        <v/>
      </c>
      <c r="I1671" s="12" t="str">
        <f>IF(Table2[[#This Row],[Period]]&lt;=$B$6,Table2[[#This Row],[Beginning Balance]]-Table2[[#This Row],[Principal Payment]],"")</f>
        <v/>
      </c>
    </row>
    <row r="1672" spans="4:9" x14ac:dyDescent="0.3">
      <c r="D1672" s="11" t="str">
        <f t="shared" si="26"/>
        <v/>
      </c>
      <c r="E1672" s="12" t="str">
        <f>IF(Table2[[#This Row],[Period]]&lt;=$B$6,IF(Table2[[#This Row],[Period]]=1,$B$4,I1671),"")</f>
        <v/>
      </c>
      <c r="F1672" s="12" t="str">
        <f>IF(Table2[[#This Row],[Period]]&lt;=$B$6,Table2[[#This Row],[Beginning Balance]]*$B$7,"")</f>
        <v/>
      </c>
      <c r="G1672" s="12" t="str">
        <f>IF(Table2[[#This Row],[Period]]&lt;=$B$6,Table2[[#This Row],[Total Payment]]-Table2[[#This Row],[Interest Payment]],"")</f>
        <v/>
      </c>
      <c r="H1672" s="12" t="str">
        <f>IF(Table2[[#This Row],[Period]]&lt;=$B$6,$B$8,"")</f>
        <v/>
      </c>
      <c r="I1672" s="12" t="str">
        <f>IF(Table2[[#This Row],[Period]]&lt;=$B$6,Table2[[#This Row],[Beginning Balance]]-Table2[[#This Row],[Principal Payment]],"")</f>
        <v/>
      </c>
    </row>
    <row r="1673" spans="4:9" x14ac:dyDescent="0.3">
      <c r="D1673" s="11" t="str">
        <f t="shared" si="26"/>
        <v/>
      </c>
      <c r="E1673" s="12" t="str">
        <f>IF(Table2[[#This Row],[Period]]&lt;=$B$6,IF(Table2[[#This Row],[Period]]=1,$B$4,I1672),"")</f>
        <v/>
      </c>
      <c r="F1673" s="12" t="str">
        <f>IF(Table2[[#This Row],[Period]]&lt;=$B$6,Table2[[#This Row],[Beginning Balance]]*$B$7,"")</f>
        <v/>
      </c>
      <c r="G1673" s="12" t="str">
        <f>IF(Table2[[#This Row],[Period]]&lt;=$B$6,Table2[[#This Row],[Total Payment]]-Table2[[#This Row],[Interest Payment]],"")</f>
        <v/>
      </c>
      <c r="H1673" s="12" t="str">
        <f>IF(Table2[[#This Row],[Period]]&lt;=$B$6,$B$8,"")</f>
        <v/>
      </c>
      <c r="I1673" s="12" t="str">
        <f>IF(Table2[[#This Row],[Period]]&lt;=$B$6,Table2[[#This Row],[Beginning Balance]]-Table2[[#This Row],[Principal Payment]],"")</f>
        <v/>
      </c>
    </row>
    <row r="1674" spans="4:9" x14ac:dyDescent="0.3">
      <c r="D1674" s="11" t="str">
        <f t="shared" si="26"/>
        <v/>
      </c>
      <c r="E1674" s="12" t="str">
        <f>IF(Table2[[#This Row],[Period]]&lt;=$B$6,IF(Table2[[#This Row],[Period]]=1,$B$4,I1673),"")</f>
        <v/>
      </c>
      <c r="F1674" s="12" t="str">
        <f>IF(Table2[[#This Row],[Period]]&lt;=$B$6,Table2[[#This Row],[Beginning Balance]]*$B$7,"")</f>
        <v/>
      </c>
      <c r="G1674" s="12" t="str">
        <f>IF(Table2[[#This Row],[Period]]&lt;=$B$6,Table2[[#This Row],[Total Payment]]-Table2[[#This Row],[Interest Payment]],"")</f>
        <v/>
      </c>
      <c r="H1674" s="12" t="str">
        <f>IF(Table2[[#This Row],[Period]]&lt;=$B$6,$B$8,"")</f>
        <v/>
      </c>
      <c r="I1674" s="12" t="str">
        <f>IF(Table2[[#This Row],[Period]]&lt;=$B$6,Table2[[#This Row],[Beginning Balance]]-Table2[[#This Row],[Principal Payment]],"")</f>
        <v/>
      </c>
    </row>
    <row r="1675" spans="4:9" x14ac:dyDescent="0.3">
      <c r="D1675" s="11" t="str">
        <f t="shared" si="26"/>
        <v/>
      </c>
      <c r="E1675" s="12" t="str">
        <f>IF(Table2[[#This Row],[Period]]&lt;=$B$6,IF(Table2[[#This Row],[Period]]=1,$B$4,I1674),"")</f>
        <v/>
      </c>
      <c r="F1675" s="12" t="str">
        <f>IF(Table2[[#This Row],[Period]]&lt;=$B$6,Table2[[#This Row],[Beginning Balance]]*$B$7,"")</f>
        <v/>
      </c>
      <c r="G1675" s="12" t="str">
        <f>IF(Table2[[#This Row],[Period]]&lt;=$B$6,Table2[[#This Row],[Total Payment]]-Table2[[#This Row],[Interest Payment]],"")</f>
        <v/>
      </c>
      <c r="H1675" s="12" t="str">
        <f>IF(Table2[[#This Row],[Period]]&lt;=$B$6,$B$8,"")</f>
        <v/>
      </c>
      <c r="I1675" s="12" t="str">
        <f>IF(Table2[[#This Row],[Period]]&lt;=$B$6,Table2[[#This Row],[Beginning Balance]]-Table2[[#This Row],[Principal Payment]],"")</f>
        <v/>
      </c>
    </row>
    <row r="1676" spans="4:9" x14ac:dyDescent="0.3">
      <c r="D1676" s="11" t="str">
        <f t="shared" si="26"/>
        <v/>
      </c>
      <c r="E1676" s="12" t="str">
        <f>IF(Table2[[#This Row],[Period]]&lt;=$B$6,IF(Table2[[#This Row],[Period]]=1,$B$4,I1675),"")</f>
        <v/>
      </c>
      <c r="F1676" s="12" t="str">
        <f>IF(Table2[[#This Row],[Period]]&lt;=$B$6,Table2[[#This Row],[Beginning Balance]]*$B$7,"")</f>
        <v/>
      </c>
      <c r="G1676" s="12" t="str">
        <f>IF(Table2[[#This Row],[Period]]&lt;=$B$6,Table2[[#This Row],[Total Payment]]-Table2[[#This Row],[Interest Payment]],"")</f>
        <v/>
      </c>
      <c r="H1676" s="12" t="str">
        <f>IF(Table2[[#This Row],[Period]]&lt;=$B$6,$B$8,"")</f>
        <v/>
      </c>
      <c r="I1676" s="12" t="str">
        <f>IF(Table2[[#This Row],[Period]]&lt;=$B$6,Table2[[#This Row],[Beginning Balance]]-Table2[[#This Row],[Principal Payment]],"")</f>
        <v/>
      </c>
    </row>
    <row r="1677" spans="4:9" x14ac:dyDescent="0.3">
      <c r="D1677" s="11" t="str">
        <f t="shared" si="26"/>
        <v/>
      </c>
      <c r="E1677" s="12" t="str">
        <f>IF(Table2[[#This Row],[Period]]&lt;=$B$6,IF(Table2[[#This Row],[Period]]=1,$B$4,I1676),"")</f>
        <v/>
      </c>
      <c r="F1677" s="12" t="str">
        <f>IF(Table2[[#This Row],[Period]]&lt;=$B$6,Table2[[#This Row],[Beginning Balance]]*$B$7,"")</f>
        <v/>
      </c>
      <c r="G1677" s="12" t="str">
        <f>IF(Table2[[#This Row],[Period]]&lt;=$B$6,Table2[[#This Row],[Total Payment]]-Table2[[#This Row],[Interest Payment]],"")</f>
        <v/>
      </c>
      <c r="H1677" s="12" t="str">
        <f>IF(Table2[[#This Row],[Period]]&lt;=$B$6,$B$8,"")</f>
        <v/>
      </c>
      <c r="I1677" s="12" t="str">
        <f>IF(Table2[[#This Row],[Period]]&lt;=$B$6,Table2[[#This Row],[Beginning Balance]]-Table2[[#This Row],[Principal Payment]],"")</f>
        <v/>
      </c>
    </row>
    <row r="1678" spans="4:9" x14ac:dyDescent="0.3">
      <c r="D1678" s="11" t="str">
        <f t="shared" si="26"/>
        <v/>
      </c>
      <c r="E1678" s="12" t="str">
        <f>IF(Table2[[#This Row],[Period]]&lt;=$B$6,IF(Table2[[#This Row],[Period]]=1,$B$4,I1677),"")</f>
        <v/>
      </c>
      <c r="F1678" s="12" t="str">
        <f>IF(Table2[[#This Row],[Period]]&lt;=$B$6,Table2[[#This Row],[Beginning Balance]]*$B$7,"")</f>
        <v/>
      </c>
      <c r="G1678" s="12" t="str">
        <f>IF(Table2[[#This Row],[Period]]&lt;=$B$6,Table2[[#This Row],[Total Payment]]-Table2[[#This Row],[Interest Payment]],"")</f>
        <v/>
      </c>
      <c r="H1678" s="12" t="str">
        <f>IF(Table2[[#This Row],[Period]]&lt;=$B$6,$B$8,"")</f>
        <v/>
      </c>
      <c r="I1678" s="12" t="str">
        <f>IF(Table2[[#This Row],[Period]]&lt;=$B$6,Table2[[#This Row],[Beginning Balance]]-Table2[[#This Row],[Principal Payment]],"")</f>
        <v/>
      </c>
    </row>
    <row r="1679" spans="4:9" x14ac:dyDescent="0.3">
      <c r="D1679" s="11" t="str">
        <f t="shared" si="26"/>
        <v/>
      </c>
      <c r="E1679" s="12" t="str">
        <f>IF(Table2[[#This Row],[Period]]&lt;=$B$6,IF(Table2[[#This Row],[Period]]=1,$B$4,I1678),"")</f>
        <v/>
      </c>
      <c r="F1679" s="12" t="str">
        <f>IF(Table2[[#This Row],[Period]]&lt;=$B$6,Table2[[#This Row],[Beginning Balance]]*$B$7,"")</f>
        <v/>
      </c>
      <c r="G1679" s="12" t="str">
        <f>IF(Table2[[#This Row],[Period]]&lt;=$B$6,Table2[[#This Row],[Total Payment]]-Table2[[#This Row],[Interest Payment]],"")</f>
        <v/>
      </c>
      <c r="H1679" s="12" t="str">
        <f>IF(Table2[[#This Row],[Period]]&lt;=$B$6,$B$8,"")</f>
        <v/>
      </c>
      <c r="I1679" s="12" t="str">
        <f>IF(Table2[[#This Row],[Period]]&lt;=$B$6,Table2[[#This Row],[Beginning Balance]]-Table2[[#This Row],[Principal Payment]],"")</f>
        <v/>
      </c>
    </row>
    <row r="1680" spans="4:9" x14ac:dyDescent="0.3">
      <c r="D1680" s="11" t="str">
        <f t="shared" si="26"/>
        <v/>
      </c>
      <c r="E1680" s="12" t="str">
        <f>IF(Table2[[#This Row],[Period]]&lt;=$B$6,IF(Table2[[#This Row],[Period]]=1,$B$4,I1679),"")</f>
        <v/>
      </c>
      <c r="F1680" s="12" t="str">
        <f>IF(Table2[[#This Row],[Period]]&lt;=$B$6,Table2[[#This Row],[Beginning Balance]]*$B$7,"")</f>
        <v/>
      </c>
      <c r="G1680" s="12" t="str">
        <f>IF(Table2[[#This Row],[Period]]&lt;=$B$6,Table2[[#This Row],[Total Payment]]-Table2[[#This Row],[Interest Payment]],"")</f>
        <v/>
      </c>
      <c r="H1680" s="12" t="str">
        <f>IF(Table2[[#This Row],[Period]]&lt;=$B$6,$B$8,"")</f>
        <v/>
      </c>
      <c r="I1680" s="12" t="str">
        <f>IF(Table2[[#This Row],[Period]]&lt;=$B$6,Table2[[#This Row],[Beginning Balance]]-Table2[[#This Row],[Principal Payment]],"")</f>
        <v/>
      </c>
    </row>
    <row r="1681" spans="4:9" x14ac:dyDescent="0.3">
      <c r="D1681" s="11" t="str">
        <f t="shared" si="26"/>
        <v/>
      </c>
      <c r="E1681" s="12" t="str">
        <f>IF(Table2[[#This Row],[Period]]&lt;=$B$6,IF(Table2[[#This Row],[Period]]=1,$B$4,I1680),"")</f>
        <v/>
      </c>
      <c r="F1681" s="12" t="str">
        <f>IF(Table2[[#This Row],[Period]]&lt;=$B$6,Table2[[#This Row],[Beginning Balance]]*$B$7,"")</f>
        <v/>
      </c>
      <c r="G1681" s="12" t="str">
        <f>IF(Table2[[#This Row],[Period]]&lt;=$B$6,Table2[[#This Row],[Total Payment]]-Table2[[#This Row],[Interest Payment]],"")</f>
        <v/>
      </c>
      <c r="H1681" s="12" t="str">
        <f>IF(Table2[[#This Row],[Period]]&lt;=$B$6,$B$8,"")</f>
        <v/>
      </c>
      <c r="I1681" s="12" t="str">
        <f>IF(Table2[[#This Row],[Period]]&lt;=$B$6,Table2[[#This Row],[Beginning Balance]]-Table2[[#This Row],[Principal Payment]],"")</f>
        <v/>
      </c>
    </row>
    <row r="1682" spans="4:9" x14ac:dyDescent="0.3">
      <c r="D1682" s="11" t="str">
        <f t="shared" si="26"/>
        <v/>
      </c>
      <c r="E1682" s="12" t="str">
        <f>IF(Table2[[#This Row],[Period]]&lt;=$B$6,IF(Table2[[#This Row],[Period]]=1,$B$4,I1681),"")</f>
        <v/>
      </c>
      <c r="F1682" s="12" t="str">
        <f>IF(Table2[[#This Row],[Period]]&lt;=$B$6,Table2[[#This Row],[Beginning Balance]]*$B$7,"")</f>
        <v/>
      </c>
      <c r="G1682" s="12" t="str">
        <f>IF(Table2[[#This Row],[Period]]&lt;=$B$6,Table2[[#This Row],[Total Payment]]-Table2[[#This Row],[Interest Payment]],"")</f>
        <v/>
      </c>
      <c r="H1682" s="12" t="str">
        <f>IF(Table2[[#This Row],[Period]]&lt;=$B$6,$B$8,"")</f>
        <v/>
      </c>
      <c r="I1682" s="12" t="str">
        <f>IF(Table2[[#This Row],[Period]]&lt;=$B$6,Table2[[#This Row],[Beginning Balance]]-Table2[[#This Row],[Principal Payment]],"")</f>
        <v/>
      </c>
    </row>
    <row r="1683" spans="4:9" x14ac:dyDescent="0.3">
      <c r="D1683" s="11" t="str">
        <f t="shared" si="26"/>
        <v/>
      </c>
      <c r="E1683" s="12" t="str">
        <f>IF(Table2[[#This Row],[Period]]&lt;=$B$6,IF(Table2[[#This Row],[Period]]=1,$B$4,I1682),"")</f>
        <v/>
      </c>
      <c r="F1683" s="12" t="str">
        <f>IF(Table2[[#This Row],[Period]]&lt;=$B$6,Table2[[#This Row],[Beginning Balance]]*$B$7,"")</f>
        <v/>
      </c>
      <c r="G1683" s="12" t="str">
        <f>IF(Table2[[#This Row],[Period]]&lt;=$B$6,Table2[[#This Row],[Total Payment]]-Table2[[#This Row],[Interest Payment]],"")</f>
        <v/>
      </c>
      <c r="H1683" s="12" t="str">
        <f>IF(Table2[[#This Row],[Period]]&lt;=$B$6,$B$8,"")</f>
        <v/>
      </c>
      <c r="I1683" s="12" t="str">
        <f>IF(Table2[[#This Row],[Period]]&lt;=$B$6,Table2[[#This Row],[Beginning Balance]]-Table2[[#This Row],[Principal Payment]],"")</f>
        <v/>
      </c>
    </row>
    <row r="1684" spans="4:9" x14ac:dyDescent="0.3">
      <c r="D1684" s="11" t="str">
        <f t="shared" si="26"/>
        <v/>
      </c>
      <c r="E1684" s="12" t="str">
        <f>IF(Table2[[#This Row],[Period]]&lt;=$B$6,IF(Table2[[#This Row],[Period]]=1,$B$4,I1683),"")</f>
        <v/>
      </c>
      <c r="F1684" s="12" t="str">
        <f>IF(Table2[[#This Row],[Period]]&lt;=$B$6,Table2[[#This Row],[Beginning Balance]]*$B$7,"")</f>
        <v/>
      </c>
      <c r="G1684" s="12" t="str">
        <f>IF(Table2[[#This Row],[Period]]&lt;=$B$6,Table2[[#This Row],[Total Payment]]-Table2[[#This Row],[Interest Payment]],"")</f>
        <v/>
      </c>
      <c r="H1684" s="12" t="str">
        <f>IF(Table2[[#This Row],[Period]]&lt;=$B$6,$B$8,"")</f>
        <v/>
      </c>
      <c r="I1684" s="12" t="str">
        <f>IF(Table2[[#This Row],[Period]]&lt;=$B$6,Table2[[#This Row],[Beginning Balance]]-Table2[[#This Row],[Principal Payment]],"")</f>
        <v/>
      </c>
    </row>
    <row r="1685" spans="4:9" x14ac:dyDescent="0.3">
      <c r="D1685" s="11" t="str">
        <f t="shared" si="26"/>
        <v/>
      </c>
      <c r="E1685" s="12" t="str">
        <f>IF(Table2[[#This Row],[Period]]&lt;=$B$6,IF(Table2[[#This Row],[Period]]=1,$B$4,I1684),"")</f>
        <v/>
      </c>
      <c r="F1685" s="12" t="str">
        <f>IF(Table2[[#This Row],[Period]]&lt;=$B$6,Table2[[#This Row],[Beginning Balance]]*$B$7,"")</f>
        <v/>
      </c>
      <c r="G1685" s="12" t="str">
        <f>IF(Table2[[#This Row],[Period]]&lt;=$B$6,Table2[[#This Row],[Total Payment]]-Table2[[#This Row],[Interest Payment]],"")</f>
        <v/>
      </c>
      <c r="H1685" s="12" t="str">
        <f>IF(Table2[[#This Row],[Period]]&lt;=$B$6,$B$8,"")</f>
        <v/>
      </c>
      <c r="I1685" s="12" t="str">
        <f>IF(Table2[[#This Row],[Period]]&lt;=$B$6,Table2[[#This Row],[Beginning Balance]]-Table2[[#This Row],[Principal Payment]],"")</f>
        <v/>
      </c>
    </row>
    <row r="1686" spans="4:9" x14ac:dyDescent="0.3">
      <c r="D1686" s="11" t="str">
        <f t="shared" si="26"/>
        <v/>
      </c>
      <c r="E1686" s="12" t="str">
        <f>IF(Table2[[#This Row],[Period]]&lt;=$B$6,IF(Table2[[#This Row],[Period]]=1,$B$4,I1685),"")</f>
        <v/>
      </c>
      <c r="F1686" s="12" t="str">
        <f>IF(Table2[[#This Row],[Period]]&lt;=$B$6,Table2[[#This Row],[Beginning Balance]]*$B$7,"")</f>
        <v/>
      </c>
      <c r="G1686" s="12" t="str">
        <f>IF(Table2[[#This Row],[Period]]&lt;=$B$6,Table2[[#This Row],[Total Payment]]-Table2[[#This Row],[Interest Payment]],"")</f>
        <v/>
      </c>
      <c r="H1686" s="12" t="str">
        <f>IF(Table2[[#This Row],[Period]]&lt;=$B$6,$B$8,"")</f>
        <v/>
      </c>
      <c r="I1686" s="12" t="str">
        <f>IF(Table2[[#This Row],[Period]]&lt;=$B$6,Table2[[#This Row],[Beginning Balance]]-Table2[[#This Row],[Principal Payment]],"")</f>
        <v/>
      </c>
    </row>
    <row r="1687" spans="4:9" x14ac:dyDescent="0.3">
      <c r="D1687" s="11" t="str">
        <f t="shared" si="26"/>
        <v/>
      </c>
      <c r="E1687" s="12" t="str">
        <f>IF(Table2[[#This Row],[Period]]&lt;=$B$6,IF(Table2[[#This Row],[Period]]=1,$B$4,I1686),"")</f>
        <v/>
      </c>
      <c r="F1687" s="12" t="str">
        <f>IF(Table2[[#This Row],[Period]]&lt;=$B$6,Table2[[#This Row],[Beginning Balance]]*$B$7,"")</f>
        <v/>
      </c>
      <c r="G1687" s="12" t="str">
        <f>IF(Table2[[#This Row],[Period]]&lt;=$B$6,Table2[[#This Row],[Total Payment]]-Table2[[#This Row],[Interest Payment]],"")</f>
        <v/>
      </c>
      <c r="H1687" s="12" t="str">
        <f>IF(Table2[[#This Row],[Period]]&lt;=$B$6,$B$8,"")</f>
        <v/>
      </c>
      <c r="I1687" s="12" t="str">
        <f>IF(Table2[[#This Row],[Period]]&lt;=$B$6,Table2[[#This Row],[Beginning Balance]]-Table2[[#This Row],[Principal Payment]],"")</f>
        <v/>
      </c>
    </row>
    <row r="1688" spans="4:9" x14ac:dyDescent="0.3">
      <c r="D1688" s="11" t="str">
        <f t="shared" si="26"/>
        <v/>
      </c>
      <c r="E1688" s="12" t="str">
        <f>IF(Table2[[#This Row],[Period]]&lt;=$B$6,IF(Table2[[#This Row],[Period]]=1,$B$4,I1687),"")</f>
        <v/>
      </c>
      <c r="F1688" s="12" t="str">
        <f>IF(Table2[[#This Row],[Period]]&lt;=$B$6,Table2[[#This Row],[Beginning Balance]]*$B$7,"")</f>
        <v/>
      </c>
      <c r="G1688" s="12" t="str">
        <f>IF(Table2[[#This Row],[Period]]&lt;=$B$6,Table2[[#This Row],[Total Payment]]-Table2[[#This Row],[Interest Payment]],"")</f>
        <v/>
      </c>
      <c r="H1688" s="12" t="str">
        <f>IF(Table2[[#This Row],[Period]]&lt;=$B$6,$B$8,"")</f>
        <v/>
      </c>
      <c r="I1688" s="12" t="str">
        <f>IF(Table2[[#This Row],[Period]]&lt;=$B$6,Table2[[#This Row],[Beginning Balance]]-Table2[[#This Row],[Principal Payment]],"")</f>
        <v/>
      </c>
    </row>
    <row r="1689" spans="4:9" x14ac:dyDescent="0.3">
      <c r="D1689" s="11" t="str">
        <f t="shared" si="26"/>
        <v/>
      </c>
      <c r="E1689" s="12" t="str">
        <f>IF(Table2[[#This Row],[Period]]&lt;=$B$6,IF(Table2[[#This Row],[Period]]=1,$B$4,I1688),"")</f>
        <v/>
      </c>
      <c r="F1689" s="12" t="str">
        <f>IF(Table2[[#This Row],[Period]]&lt;=$B$6,Table2[[#This Row],[Beginning Balance]]*$B$7,"")</f>
        <v/>
      </c>
      <c r="G1689" s="12" t="str">
        <f>IF(Table2[[#This Row],[Period]]&lt;=$B$6,Table2[[#This Row],[Total Payment]]-Table2[[#This Row],[Interest Payment]],"")</f>
        <v/>
      </c>
      <c r="H1689" s="12" t="str">
        <f>IF(Table2[[#This Row],[Period]]&lt;=$B$6,$B$8,"")</f>
        <v/>
      </c>
      <c r="I1689" s="12" t="str">
        <f>IF(Table2[[#This Row],[Period]]&lt;=$B$6,Table2[[#This Row],[Beginning Balance]]-Table2[[#This Row],[Principal Payment]],"")</f>
        <v/>
      </c>
    </row>
    <row r="1690" spans="4:9" x14ac:dyDescent="0.3">
      <c r="D1690" s="11" t="str">
        <f t="shared" si="26"/>
        <v/>
      </c>
      <c r="E1690" s="12" t="str">
        <f>IF(Table2[[#This Row],[Period]]&lt;=$B$6,IF(Table2[[#This Row],[Period]]=1,$B$4,I1689),"")</f>
        <v/>
      </c>
      <c r="F1690" s="12" t="str">
        <f>IF(Table2[[#This Row],[Period]]&lt;=$B$6,Table2[[#This Row],[Beginning Balance]]*$B$7,"")</f>
        <v/>
      </c>
      <c r="G1690" s="12" t="str">
        <f>IF(Table2[[#This Row],[Period]]&lt;=$B$6,Table2[[#This Row],[Total Payment]]-Table2[[#This Row],[Interest Payment]],"")</f>
        <v/>
      </c>
      <c r="H1690" s="12" t="str">
        <f>IF(Table2[[#This Row],[Period]]&lt;=$B$6,$B$8,"")</f>
        <v/>
      </c>
      <c r="I1690" s="12" t="str">
        <f>IF(Table2[[#This Row],[Period]]&lt;=$B$6,Table2[[#This Row],[Beginning Balance]]-Table2[[#This Row],[Principal Payment]],"")</f>
        <v/>
      </c>
    </row>
    <row r="1691" spans="4:9" x14ac:dyDescent="0.3">
      <c r="D1691" s="11" t="str">
        <f t="shared" si="26"/>
        <v/>
      </c>
      <c r="E1691" s="12" t="str">
        <f>IF(Table2[[#This Row],[Period]]&lt;=$B$6,IF(Table2[[#This Row],[Period]]=1,$B$4,I1690),"")</f>
        <v/>
      </c>
      <c r="F1691" s="12" t="str">
        <f>IF(Table2[[#This Row],[Period]]&lt;=$B$6,Table2[[#This Row],[Beginning Balance]]*$B$7,"")</f>
        <v/>
      </c>
      <c r="G1691" s="12" t="str">
        <f>IF(Table2[[#This Row],[Period]]&lt;=$B$6,Table2[[#This Row],[Total Payment]]-Table2[[#This Row],[Interest Payment]],"")</f>
        <v/>
      </c>
      <c r="H1691" s="12" t="str">
        <f>IF(Table2[[#This Row],[Period]]&lt;=$B$6,$B$8,"")</f>
        <v/>
      </c>
      <c r="I1691" s="12" t="str">
        <f>IF(Table2[[#This Row],[Period]]&lt;=$B$6,Table2[[#This Row],[Beginning Balance]]-Table2[[#This Row],[Principal Payment]],"")</f>
        <v/>
      </c>
    </row>
    <row r="1692" spans="4:9" x14ac:dyDescent="0.3">
      <c r="D1692" s="11" t="str">
        <f t="shared" si="26"/>
        <v/>
      </c>
      <c r="E1692" s="12" t="str">
        <f>IF(Table2[[#This Row],[Period]]&lt;=$B$6,IF(Table2[[#This Row],[Period]]=1,$B$4,I1691),"")</f>
        <v/>
      </c>
      <c r="F1692" s="12" t="str">
        <f>IF(Table2[[#This Row],[Period]]&lt;=$B$6,Table2[[#This Row],[Beginning Balance]]*$B$7,"")</f>
        <v/>
      </c>
      <c r="G1692" s="12" t="str">
        <f>IF(Table2[[#This Row],[Period]]&lt;=$B$6,Table2[[#This Row],[Total Payment]]-Table2[[#This Row],[Interest Payment]],"")</f>
        <v/>
      </c>
      <c r="H1692" s="12" t="str">
        <f>IF(Table2[[#This Row],[Period]]&lt;=$B$6,$B$8,"")</f>
        <v/>
      </c>
      <c r="I1692" s="12" t="str">
        <f>IF(Table2[[#This Row],[Period]]&lt;=$B$6,Table2[[#This Row],[Beginning Balance]]-Table2[[#This Row],[Principal Payment]],"")</f>
        <v/>
      </c>
    </row>
    <row r="1693" spans="4:9" x14ac:dyDescent="0.3">
      <c r="D1693" s="11" t="str">
        <f t="shared" si="26"/>
        <v/>
      </c>
      <c r="E1693" s="12" t="str">
        <f>IF(Table2[[#This Row],[Period]]&lt;=$B$6,IF(Table2[[#This Row],[Period]]=1,$B$4,I1692),"")</f>
        <v/>
      </c>
      <c r="F1693" s="12" t="str">
        <f>IF(Table2[[#This Row],[Period]]&lt;=$B$6,Table2[[#This Row],[Beginning Balance]]*$B$7,"")</f>
        <v/>
      </c>
      <c r="G1693" s="12" t="str">
        <f>IF(Table2[[#This Row],[Period]]&lt;=$B$6,Table2[[#This Row],[Total Payment]]-Table2[[#This Row],[Interest Payment]],"")</f>
        <v/>
      </c>
      <c r="H1693" s="12" t="str">
        <f>IF(Table2[[#This Row],[Period]]&lt;=$B$6,$B$8,"")</f>
        <v/>
      </c>
      <c r="I1693" s="12" t="str">
        <f>IF(Table2[[#This Row],[Period]]&lt;=$B$6,Table2[[#This Row],[Beginning Balance]]-Table2[[#This Row],[Principal Payment]],"")</f>
        <v/>
      </c>
    </row>
    <row r="1694" spans="4:9" x14ac:dyDescent="0.3">
      <c r="D1694" s="11" t="str">
        <f t="shared" si="26"/>
        <v/>
      </c>
      <c r="E1694" s="12" t="str">
        <f>IF(Table2[[#This Row],[Period]]&lt;=$B$6,IF(Table2[[#This Row],[Period]]=1,$B$4,I1693),"")</f>
        <v/>
      </c>
      <c r="F1694" s="12" t="str">
        <f>IF(Table2[[#This Row],[Period]]&lt;=$B$6,Table2[[#This Row],[Beginning Balance]]*$B$7,"")</f>
        <v/>
      </c>
      <c r="G1694" s="12" t="str">
        <f>IF(Table2[[#This Row],[Period]]&lt;=$B$6,Table2[[#This Row],[Total Payment]]-Table2[[#This Row],[Interest Payment]],"")</f>
        <v/>
      </c>
      <c r="H1694" s="12" t="str">
        <f>IF(Table2[[#This Row],[Period]]&lt;=$B$6,$B$8,"")</f>
        <v/>
      </c>
      <c r="I1694" s="12" t="str">
        <f>IF(Table2[[#This Row],[Period]]&lt;=$B$6,Table2[[#This Row],[Beginning Balance]]-Table2[[#This Row],[Principal Payment]],"")</f>
        <v/>
      </c>
    </row>
    <row r="1695" spans="4:9" x14ac:dyDescent="0.3">
      <c r="D1695" s="11" t="str">
        <f t="shared" si="26"/>
        <v/>
      </c>
      <c r="E1695" s="12" t="str">
        <f>IF(Table2[[#This Row],[Period]]&lt;=$B$6,IF(Table2[[#This Row],[Period]]=1,$B$4,I1694),"")</f>
        <v/>
      </c>
      <c r="F1695" s="12" t="str">
        <f>IF(Table2[[#This Row],[Period]]&lt;=$B$6,Table2[[#This Row],[Beginning Balance]]*$B$7,"")</f>
        <v/>
      </c>
      <c r="G1695" s="12" t="str">
        <f>IF(Table2[[#This Row],[Period]]&lt;=$B$6,Table2[[#This Row],[Total Payment]]-Table2[[#This Row],[Interest Payment]],"")</f>
        <v/>
      </c>
      <c r="H1695" s="12" t="str">
        <f>IF(Table2[[#This Row],[Period]]&lt;=$B$6,$B$8,"")</f>
        <v/>
      </c>
      <c r="I1695" s="12" t="str">
        <f>IF(Table2[[#This Row],[Period]]&lt;=$B$6,Table2[[#This Row],[Beginning Balance]]-Table2[[#This Row],[Principal Payment]],"")</f>
        <v/>
      </c>
    </row>
    <row r="1696" spans="4:9" x14ac:dyDescent="0.3">
      <c r="D1696" s="11" t="str">
        <f t="shared" si="26"/>
        <v/>
      </c>
      <c r="E1696" s="12" t="str">
        <f>IF(Table2[[#This Row],[Period]]&lt;=$B$6,IF(Table2[[#This Row],[Period]]=1,$B$4,I1695),"")</f>
        <v/>
      </c>
      <c r="F1696" s="12" t="str">
        <f>IF(Table2[[#This Row],[Period]]&lt;=$B$6,Table2[[#This Row],[Beginning Balance]]*$B$7,"")</f>
        <v/>
      </c>
      <c r="G1696" s="12" t="str">
        <f>IF(Table2[[#This Row],[Period]]&lt;=$B$6,Table2[[#This Row],[Total Payment]]-Table2[[#This Row],[Interest Payment]],"")</f>
        <v/>
      </c>
      <c r="H1696" s="12" t="str">
        <f>IF(Table2[[#This Row],[Period]]&lt;=$B$6,$B$8,"")</f>
        <v/>
      </c>
      <c r="I1696" s="12" t="str">
        <f>IF(Table2[[#This Row],[Period]]&lt;=$B$6,Table2[[#This Row],[Beginning Balance]]-Table2[[#This Row],[Principal Payment]],"")</f>
        <v/>
      </c>
    </row>
    <row r="1697" spans="4:9" x14ac:dyDescent="0.3">
      <c r="D1697" s="11" t="str">
        <f t="shared" si="26"/>
        <v/>
      </c>
      <c r="E1697" s="12" t="str">
        <f>IF(Table2[[#This Row],[Period]]&lt;=$B$6,IF(Table2[[#This Row],[Period]]=1,$B$4,I1696),"")</f>
        <v/>
      </c>
      <c r="F1697" s="12" t="str">
        <f>IF(Table2[[#This Row],[Period]]&lt;=$B$6,Table2[[#This Row],[Beginning Balance]]*$B$7,"")</f>
        <v/>
      </c>
      <c r="G1697" s="12" t="str">
        <f>IF(Table2[[#This Row],[Period]]&lt;=$B$6,Table2[[#This Row],[Total Payment]]-Table2[[#This Row],[Interest Payment]],"")</f>
        <v/>
      </c>
      <c r="H1697" s="12" t="str">
        <f>IF(Table2[[#This Row],[Period]]&lt;=$B$6,$B$8,"")</f>
        <v/>
      </c>
      <c r="I1697" s="12" t="str">
        <f>IF(Table2[[#This Row],[Period]]&lt;=$B$6,Table2[[#This Row],[Beginning Balance]]-Table2[[#This Row],[Principal Payment]],"")</f>
        <v/>
      </c>
    </row>
    <row r="1698" spans="4:9" x14ac:dyDescent="0.3">
      <c r="D1698" s="11" t="str">
        <f t="shared" si="26"/>
        <v/>
      </c>
      <c r="E1698" s="12" t="str">
        <f>IF(Table2[[#This Row],[Period]]&lt;=$B$6,IF(Table2[[#This Row],[Period]]=1,$B$4,I1697),"")</f>
        <v/>
      </c>
      <c r="F1698" s="12" t="str">
        <f>IF(Table2[[#This Row],[Period]]&lt;=$B$6,Table2[[#This Row],[Beginning Balance]]*$B$7,"")</f>
        <v/>
      </c>
      <c r="G1698" s="12" t="str">
        <f>IF(Table2[[#This Row],[Period]]&lt;=$B$6,Table2[[#This Row],[Total Payment]]-Table2[[#This Row],[Interest Payment]],"")</f>
        <v/>
      </c>
      <c r="H1698" s="12" t="str">
        <f>IF(Table2[[#This Row],[Period]]&lt;=$B$6,$B$8,"")</f>
        <v/>
      </c>
      <c r="I1698" s="12" t="str">
        <f>IF(Table2[[#This Row],[Period]]&lt;=$B$6,Table2[[#This Row],[Beginning Balance]]-Table2[[#This Row],[Principal Payment]],"")</f>
        <v/>
      </c>
    </row>
    <row r="1699" spans="4:9" x14ac:dyDescent="0.3">
      <c r="D1699" s="11" t="str">
        <f t="shared" si="26"/>
        <v/>
      </c>
      <c r="E1699" s="12" t="str">
        <f>IF(Table2[[#This Row],[Period]]&lt;=$B$6,IF(Table2[[#This Row],[Period]]=1,$B$4,I1698),"")</f>
        <v/>
      </c>
      <c r="F1699" s="12" t="str">
        <f>IF(Table2[[#This Row],[Period]]&lt;=$B$6,Table2[[#This Row],[Beginning Balance]]*$B$7,"")</f>
        <v/>
      </c>
      <c r="G1699" s="12" t="str">
        <f>IF(Table2[[#This Row],[Period]]&lt;=$B$6,Table2[[#This Row],[Total Payment]]-Table2[[#This Row],[Interest Payment]],"")</f>
        <v/>
      </c>
      <c r="H1699" s="12" t="str">
        <f>IF(Table2[[#This Row],[Period]]&lt;=$B$6,$B$8,"")</f>
        <v/>
      </c>
      <c r="I1699" s="12" t="str">
        <f>IF(Table2[[#This Row],[Period]]&lt;=$B$6,Table2[[#This Row],[Beginning Balance]]-Table2[[#This Row],[Principal Payment]],"")</f>
        <v/>
      </c>
    </row>
    <row r="1700" spans="4:9" x14ac:dyDescent="0.3">
      <c r="D1700" s="11" t="str">
        <f t="shared" si="26"/>
        <v/>
      </c>
      <c r="E1700" s="12" t="str">
        <f>IF(Table2[[#This Row],[Period]]&lt;=$B$6,IF(Table2[[#This Row],[Period]]=1,$B$4,I1699),"")</f>
        <v/>
      </c>
      <c r="F1700" s="12" t="str">
        <f>IF(Table2[[#This Row],[Period]]&lt;=$B$6,Table2[[#This Row],[Beginning Balance]]*$B$7,"")</f>
        <v/>
      </c>
      <c r="G1700" s="12" t="str">
        <f>IF(Table2[[#This Row],[Period]]&lt;=$B$6,Table2[[#This Row],[Total Payment]]-Table2[[#This Row],[Interest Payment]],"")</f>
        <v/>
      </c>
      <c r="H1700" s="12" t="str">
        <f>IF(Table2[[#This Row],[Period]]&lt;=$B$6,$B$8,"")</f>
        <v/>
      </c>
      <c r="I1700" s="12" t="str">
        <f>IF(Table2[[#This Row],[Period]]&lt;=$B$6,Table2[[#This Row],[Beginning Balance]]-Table2[[#This Row],[Principal Payment]],"")</f>
        <v/>
      </c>
    </row>
    <row r="1701" spans="4:9" x14ac:dyDescent="0.3">
      <c r="D1701" s="11" t="str">
        <f t="shared" si="26"/>
        <v/>
      </c>
      <c r="E1701" s="12" t="str">
        <f>IF(Table2[[#This Row],[Period]]&lt;=$B$6,IF(Table2[[#This Row],[Period]]=1,$B$4,I1700),"")</f>
        <v/>
      </c>
      <c r="F1701" s="12" t="str">
        <f>IF(Table2[[#This Row],[Period]]&lt;=$B$6,Table2[[#This Row],[Beginning Balance]]*$B$7,"")</f>
        <v/>
      </c>
      <c r="G1701" s="12" t="str">
        <f>IF(Table2[[#This Row],[Period]]&lt;=$B$6,Table2[[#This Row],[Total Payment]]-Table2[[#This Row],[Interest Payment]],"")</f>
        <v/>
      </c>
      <c r="H1701" s="12" t="str">
        <f>IF(Table2[[#This Row],[Period]]&lt;=$B$6,$B$8,"")</f>
        <v/>
      </c>
      <c r="I1701" s="12" t="str">
        <f>IF(Table2[[#This Row],[Period]]&lt;=$B$6,Table2[[#This Row],[Beginning Balance]]-Table2[[#This Row],[Principal Payment]],"")</f>
        <v/>
      </c>
    </row>
    <row r="1702" spans="4:9" x14ac:dyDescent="0.3">
      <c r="D1702" s="11" t="str">
        <f t="shared" si="26"/>
        <v/>
      </c>
      <c r="E1702" s="12" t="str">
        <f>IF(Table2[[#This Row],[Period]]&lt;=$B$6,IF(Table2[[#This Row],[Period]]=1,$B$4,I1701),"")</f>
        <v/>
      </c>
      <c r="F1702" s="12" t="str">
        <f>IF(Table2[[#This Row],[Period]]&lt;=$B$6,Table2[[#This Row],[Beginning Balance]]*$B$7,"")</f>
        <v/>
      </c>
      <c r="G1702" s="12" t="str">
        <f>IF(Table2[[#This Row],[Period]]&lt;=$B$6,Table2[[#This Row],[Total Payment]]-Table2[[#This Row],[Interest Payment]],"")</f>
        <v/>
      </c>
      <c r="H1702" s="12" t="str">
        <f>IF(Table2[[#This Row],[Period]]&lt;=$B$6,$B$8,"")</f>
        <v/>
      </c>
      <c r="I1702" s="12" t="str">
        <f>IF(Table2[[#This Row],[Period]]&lt;=$B$6,Table2[[#This Row],[Beginning Balance]]-Table2[[#This Row],[Principal Payment]],"")</f>
        <v/>
      </c>
    </row>
    <row r="1703" spans="4:9" x14ac:dyDescent="0.3">
      <c r="D1703" s="11" t="str">
        <f t="shared" si="26"/>
        <v/>
      </c>
      <c r="E1703" s="12" t="str">
        <f>IF(Table2[[#This Row],[Period]]&lt;=$B$6,IF(Table2[[#This Row],[Period]]=1,$B$4,I1702),"")</f>
        <v/>
      </c>
      <c r="F1703" s="12" t="str">
        <f>IF(Table2[[#This Row],[Period]]&lt;=$B$6,Table2[[#This Row],[Beginning Balance]]*$B$7,"")</f>
        <v/>
      </c>
      <c r="G1703" s="12" t="str">
        <f>IF(Table2[[#This Row],[Period]]&lt;=$B$6,Table2[[#This Row],[Total Payment]]-Table2[[#This Row],[Interest Payment]],"")</f>
        <v/>
      </c>
      <c r="H1703" s="12" t="str">
        <f>IF(Table2[[#This Row],[Period]]&lt;=$B$6,$B$8,"")</f>
        <v/>
      </c>
      <c r="I1703" s="12" t="str">
        <f>IF(Table2[[#This Row],[Period]]&lt;=$B$6,Table2[[#This Row],[Beginning Balance]]-Table2[[#This Row],[Principal Payment]],"")</f>
        <v/>
      </c>
    </row>
    <row r="1704" spans="4:9" x14ac:dyDescent="0.3">
      <c r="D1704" s="11" t="str">
        <f t="shared" si="26"/>
        <v/>
      </c>
      <c r="E1704" s="12" t="str">
        <f>IF(Table2[[#This Row],[Period]]&lt;=$B$6,IF(Table2[[#This Row],[Period]]=1,$B$4,I1703),"")</f>
        <v/>
      </c>
      <c r="F1704" s="12" t="str">
        <f>IF(Table2[[#This Row],[Period]]&lt;=$B$6,Table2[[#This Row],[Beginning Balance]]*$B$7,"")</f>
        <v/>
      </c>
      <c r="G1704" s="12" t="str">
        <f>IF(Table2[[#This Row],[Period]]&lt;=$B$6,Table2[[#This Row],[Total Payment]]-Table2[[#This Row],[Interest Payment]],"")</f>
        <v/>
      </c>
      <c r="H1704" s="12" t="str">
        <f>IF(Table2[[#This Row],[Period]]&lt;=$B$6,$B$8,"")</f>
        <v/>
      </c>
      <c r="I1704" s="12" t="str">
        <f>IF(Table2[[#This Row],[Period]]&lt;=$B$6,Table2[[#This Row],[Beginning Balance]]-Table2[[#This Row],[Principal Payment]],"")</f>
        <v/>
      </c>
    </row>
    <row r="1705" spans="4:9" x14ac:dyDescent="0.3">
      <c r="D1705" s="11" t="str">
        <f t="shared" si="26"/>
        <v/>
      </c>
      <c r="E1705" s="12" t="str">
        <f>IF(Table2[[#This Row],[Period]]&lt;=$B$6,IF(Table2[[#This Row],[Period]]=1,$B$4,I1704),"")</f>
        <v/>
      </c>
      <c r="F1705" s="12" t="str">
        <f>IF(Table2[[#This Row],[Period]]&lt;=$B$6,Table2[[#This Row],[Beginning Balance]]*$B$7,"")</f>
        <v/>
      </c>
      <c r="G1705" s="12" t="str">
        <f>IF(Table2[[#This Row],[Period]]&lt;=$B$6,Table2[[#This Row],[Total Payment]]-Table2[[#This Row],[Interest Payment]],"")</f>
        <v/>
      </c>
      <c r="H1705" s="12" t="str">
        <f>IF(Table2[[#This Row],[Period]]&lt;=$B$6,$B$8,"")</f>
        <v/>
      </c>
      <c r="I1705" s="12" t="str">
        <f>IF(Table2[[#This Row],[Period]]&lt;=$B$6,Table2[[#This Row],[Beginning Balance]]-Table2[[#This Row],[Principal Payment]],"")</f>
        <v/>
      </c>
    </row>
    <row r="1706" spans="4:9" x14ac:dyDescent="0.3">
      <c r="D1706" s="11" t="str">
        <f t="shared" si="26"/>
        <v/>
      </c>
      <c r="E1706" s="12" t="str">
        <f>IF(Table2[[#This Row],[Period]]&lt;=$B$6,IF(Table2[[#This Row],[Period]]=1,$B$4,I1705),"")</f>
        <v/>
      </c>
      <c r="F1706" s="12" t="str">
        <f>IF(Table2[[#This Row],[Period]]&lt;=$B$6,Table2[[#This Row],[Beginning Balance]]*$B$7,"")</f>
        <v/>
      </c>
      <c r="G1706" s="12" t="str">
        <f>IF(Table2[[#This Row],[Period]]&lt;=$B$6,Table2[[#This Row],[Total Payment]]-Table2[[#This Row],[Interest Payment]],"")</f>
        <v/>
      </c>
      <c r="H1706" s="12" t="str">
        <f>IF(Table2[[#This Row],[Period]]&lt;=$B$6,$B$8,"")</f>
        <v/>
      </c>
      <c r="I1706" s="12" t="str">
        <f>IF(Table2[[#This Row],[Period]]&lt;=$B$6,Table2[[#This Row],[Beginning Balance]]-Table2[[#This Row],[Principal Payment]],"")</f>
        <v/>
      </c>
    </row>
    <row r="1707" spans="4:9" x14ac:dyDescent="0.3">
      <c r="D1707" s="11" t="str">
        <f t="shared" si="26"/>
        <v/>
      </c>
      <c r="E1707" s="12" t="str">
        <f>IF(Table2[[#This Row],[Period]]&lt;=$B$6,IF(Table2[[#This Row],[Period]]=1,$B$4,I1706),"")</f>
        <v/>
      </c>
      <c r="F1707" s="12" t="str">
        <f>IF(Table2[[#This Row],[Period]]&lt;=$B$6,Table2[[#This Row],[Beginning Balance]]*$B$7,"")</f>
        <v/>
      </c>
      <c r="G1707" s="12" t="str">
        <f>IF(Table2[[#This Row],[Period]]&lt;=$B$6,Table2[[#This Row],[Total Payment]]-Table2[[#This Row],[Interest Payment]],"")</f>
        <v/>
      </c>
      <c r="H1707" s="12" t="str">
        <f>IF(Table2[[#This Row],[Period]]&lt;=$B$6,$B$8,"")</f>
        <v/>
      </c>
      <c r="I1707" s="12" t="str">
        <f>IF(Table2[[#This Row],[Period]]&lt;=$B$6,Table2[[#This Row],[Beginning Balance]]-Table2[[#This Row],[Principal Payment]],"")</f>
        <v/>
      </c>
    </row>
    <row r="1708" spans="4:9" x14ac:dyDescent="0.3">
      <c r="D1708" s="11" t="str">
        <f t="shared" si="26"/>
        <v/>
      </c>
      <c r="E1708" s="12" t="str">
        <f>IF(Table2[[#This Row],[Period]]&lt;=$B$6,IF(Table2[[#This Row],[Period]]=1,$B$4,I1707),"")</f>
        <v/>
      </c>
      <c r="F1708" s="12" t="str">
        <f>IF(Table2[[#This Row],[Period]]&lt;=$B$6,Table2[[#This Row],[Beginning Balance]]*$B$7,"")</f>
        <v/>
      </c>
      <c r="G1708" s="12" t="str">
        <f>IF(Table2[[#This Row],[Period]]&lt;=$B$6,Table2[[#This Row],[Total Payment]]-Table2[[#This Row],[Interest Payment]],"")</f>
        <v/>
      </c>
      <c r="H1708" s="12" t="str">
        <f>IF(Table2[[#This Row],[Period]]&lt;=$B$6,$B$8,"")</f>
        <v/>
      </c>
      <c r="I1708" s="12" t="str">
        <f>IF(Table2[[#This Row],[Period]]&lt;=$B$6,Table2[[#This Row],[Beginning Balance]]-Table2[[#This Row],[Principal Payment]],"")</f>
        <v/>
      </c>
    </row>
    <row r="1709" spans="4:9" x14ac:dyDescent="0.3">
      <c r="D1709" s="11" t="str">
        <f t="shared" si="26"/>
        <v/>
      </c>
      <c r="E1709" s="12" t="str">
        <f>IF(Table2[[#This Row],[Period]]&lt;=$B$6,IF(Table2[[#This Row],[Period]]=1,$B$4,I1708),"")</f>
        <v/>
      </c>
      <c r="F1709" s="12" t="str">
        <f>IF(Table2[[#This Row],[Period]]&lt;=$B$6,Table2[[#This Row],[Beginning Balance]]*$B$7,"")</f>
        <v/>
      </c>
      <c r="G1709" s="12" t="str">
        <f>IF(Table2[[#This Row],[Period]]&lt;=$B$6,Table2[[#This Row],[Total Payment]]-Table2[[#This Row],[Interest Payment]],"")</f>
        <v/>
      </c>
      <c r="H1709" s="12" t="str">
        <f>IF(Table2[[#This Row],[Period]]&lt;=$B$6,$B$8,"")</f>
        <v/>
      </c>
      <c r="I1709" s="12" t="str">
        <f>IF(Table2[[#This Row],[Period]]&lt;=$B$6,Table2[[#This Row],[Beginning Balance]]-Table2[[#This Row],[Principal Payment]],"")</f>
        <v/>
      </c>
    </row>
    <row r="1710" spans="4:9" x14ac:dyDescent="0.3">
      <c r="D1710" s="11" t="str">
        <f t="shared" si="26"/>
        <v/>
      </c>
      <c r="E1710" s="12" t="str">
        <f>IF(Table2[[#This Row],[Period]]&lt;=$B$6,IF(Table2[[#This Row],[Period]]=1,$B$4,I1709),"")</f>
        <v/>
      </c>
      <c r="F1710" s="12" t="str">
        <f>IF(Table2[[#This Row],[Period]]&lt;=$B$6,Table2[[#This Row],[Beginning Balance]]*$B$7,"")</f>
        <v/>
      </c>
      <c r="G1710" s="12" t="str">
        <f>IF(Table2[[#This Row],[Period]]&lt;=$B$6,Table2[[#This Row],[Total Payment]]-Table2[[#This Row],[Interest Payment]],"")</f>
        <v/>
      </c>
      <c r="H1710" s="12" t="str">
        <f>IF(Table2[[#This Row],[Period]]&lt;=$B$6,$B$8,"")</f>
        <v/>
      </c>
      <c r="I1710" s="12" t="str">
        <f>IF(Table2[[#This Row],[Period]]&lt;=$B$6,Table2[[#This Row],[Beginning Balance]]-Table2[[#This Row],[Principal Payment]],"")</f>
        <v/>
      </c>
    </row>
    <row r="1711" spans="4:9" x14ac:dyDescent="0.3">
      <c r="D1711" s="11" t="str">
        <f t="shared" si="26"/>
        <v/>
      </c>
      <c r="E1711" s="12" t="str">
        <f>IF(Table2[[#This Row],[Period]]&lt;=$B$6,IF(Table2[[#This Row],[Period]]=1,$B$4,I1710),"")</f>
        <v/>
      </c>
      <c r="F1711" s="12" t="str">
        <f>IF(Table2[[#This Row],[Period]]&lt;=$B$6,Table2[[#This Row],[Beginning Balance]]*$B$7,"")</f>
        <v/>
      </c>
      <c r="G1711" s="12" t="str">
        <f>IF(Table2[[#This Row],[Period]]&lt;=$B$6,Table2[[#This Row],[Total Payment]]-Table2[[#This Row],[Interest Payment]],"")</f>
        <v/>
      </c>
      <c r="H1711" s="12" t="str">
        <f>IF(Table2[[#This Row],[Period]]&lt;=$B$6,$B$8,"")</f>
        <v/>
      </c>
      <c r="I1711" s="12" t="str">
        <f>IF(Table2[[#This Row],[Period]]&lt;=$B$6,Table2[[#This Row],[Beginning Balance]]-Table2[[#This Row],[Principal Payment]],"")</f>
        <v/>
      </c>
    </row>
    <row r="1712" spans="4:9" x14ac:dyDescent="0.3">
      <c r="D1712" s="11" t="str">
        <f t="shared" si="26"/>
        <v/>
      </c>
      <c r="E1712" s="12" t="str">
        <f>IF(Table2[[#This Row],[Period]]&lt;=$B$6,IF(Table2[[#This Row],[Period]]=1,$B$4,I1711),"")</f>
        <v/>
      </c>
      <c r="F1712" s="12" t="str">
        <f>IF(Table2[[#This Row],[Period]]&lt;=$B$6,Table2[[#This Row],[Beginning Balance]]*$B$7,"")</f>
        <v/>
      </c>
      <c r="G1712" s="12" t="str">
        <f>IF(Table2[[#This Row],[Period]]&lt;=$B$6,Table2[[#This Row],[Total Payment]]-Table2[[#This Row],[Interest Payment]],"")</f>
        <v/>
      </c>
      <c r="H1712" s="12" t="str">
        <f>IF(Table2[[#This Row],[Period]]&lt;=$B$6,$B$8,"")</f>
        <v/>
      </c>
      <c r="I1712" s="12" t="str">
        <f>IF(Table2[[#This Row],[Period]]&lt;=$B$6,Table2[[#This Row],[Beginning Balance]]-Table2[[#This Row],[Principal Payment]],"")</f>
        <v/>
      </c>
    </row>
    <row r="1713" spans="4:9" x14ac:dyDescent="0.3">
      <c r="D1713" s="11" t="str">
        <f t="shared" si="26"/>
        <v/>
      </c>
      <c r="E1713" s="12" t="str">
        <f>IF(Table2[[#This Row],[Period]]&lt;=$B$6,IF(Table2[[#This Row],[Period]]=1,$B$4,I1712),"")</f>
        <v/>
      </c>
      <c r="F1713" s="12" t="str">
        <f>IF(Table2[[#This Row],[Period]]&lt;=$B$6,Table2[[#This Row],[Beginning Balance]]*$B$7,"")</f>
        <v/>
      </c>
      <c r="G1713" s="12" t="str">
        <f>IF(Table2[[#This Row],[Period]]&lt;=$B$6,Table2[[#This Row],[Total Payment]]-Table2[[#This Row],[Interest Payment]],"")</f>
        <v/>
      </c>
      <c r="H1713" s="12" t="str">
        <f>IF(Table2[[#This Row],[Period]]&lt;=$B$6,$B$8,"")</f>
        <v/>
      </c>
      <c r="I1713" s="12" t="str">
        <f>IF(Table2[[#This Row],[Period]]&lt;=$B$6,Table2[[#This Row],[Beginning Balance]]-Table2[[#This Row],[Principal Payment]],"")</f>
        <v/>
      </c>
    </row>
    <row r="1714" spans="4:9" x14ac:dyDescent="0.3">
      <c r="D1714" s="11" t="str">
        <f t="shared" si="26"/>
        <v/>
      </c>
      <c r="E1714" s="12" t="str">
        <f>IF(Table2[[#This Row],[Period]]&lt;=$B$6,IF(Table2[[#This Row],[Period]]=1,$B$4,I1713),"")</f>
        <v/>
      </c>
      <c r="F1714" s="12" t="str">
        <f>IF(Table2[[#This Row],[Period]]&lt;=$B$6,Table2[[#This Row],[Beginning Balance]]*$B$7,"")</f>
        <v/>
      </c>
      <c r="G1714" s="12" t="str">
        <f>IF(Table2[[#This Row],[Period]]&lt;=$B$6,Table2[[#This Row],[Total Payment]]-Table2[[#This Row],[Interest Payment]],"")</f>
        <v/>
      </c>
      <c r="H1714" s="12" t="str">
        <f>IF(Table2[[#This Row],[Period]]&lt;=$B$6,$B$8,"")</f>
        <v/>
      </c>
      <c r="I1714" s="12" t="str">
        <f>IF(Table2[[#This Row],[Period]]&lt;=$B$6,Table2[[#This Row],[Beginning Balance]]-Table2[[#This Row],[Principal Payment]],"")</f>
        <v/>
      </c>
    </row>
    <row r="1715" spans="4:9" x14ac:dyDescent="0.3">
      <c r="D1715" s="11" t="str">
        <f t="shared" si="26"/>
        <v/>
      </c>
      <c r="E1715" s="12" t="str">
        <f>IF(Table2[[#This Row],[Period]]&lt;=$B$6,IF(Table2[[#This Row],[Period]]=1,$B$4,I1714),"")</f>
        <v/>
      </c>
      <c r="F1715" s="12" t="str">
        <f>IF(Table2[[#This Row],[Period]]&lt;=$B$6,Table2[[#This Row],[Beginning Balance]]*$B$7,"")</f>
        <v/>
      </c>
      <c r="G1715" s="12" t="str">
        <f>IF(Table2[[#This Row],[Period]]&lt;=$B$6,Table2[[#This Row],[Total Payment]]-Table2[[#This Row],[Interest Payment]],"")</f>
        <v/>
      </c>
      <c r="H1715" s="12" t="str">
        <f>IF(Table2[[#This Row],[Period]]&lt;=$B$6,$B$8,"")</f>
        <v/>
      </c>
      <c r="I1715" s="12" t="str">
        <f>IF(Table2[[#This Row],[Period]]&lt;=$B$6,Table2[[#This Row],[Beginning Balance]]-Table2[[#This Row],[Principal Payment]],"")</f>
        <v/>
      </c>
    </row>
    <row r="1716" spans="4:9" x14ac:dyDescent="0.3">
      <c r="D1716" s="11" t="str">
        <f t="shared" si="26"/>
        <v/>
      </c>
      <c r="E1716" s="12" t="str">
        <f>IF(Table2[[#This Row],[Period]]&lt;=$B$6,IF(Table2[[#This Row],[Period]]=1,$B$4,I1715),"")</f>
        <v/>
      </c>
      <c r="F1716" s="12" t="str">
        <f>IF(Table2[[#This Row],[Period]]&lt;=$B$6,Table2[[#This Row],[Beginning Balance]]*$B$7,"")</f>
        <v/>
      </c>
      <c r="G1716" s="12" t="str">
        <f>IF(Table2[[#This Row],[Period]]&lt;=$B$6,Table2[[#This Row],[Total Payment]]-Table2[[#This Row],[Interest Payment]],"")</f>
        <v/>
      </c>
      <c r="H1716" s="12" t="str">
        <f>IF(Table2[[#This Row],[Period]]&lt;=$B$6,$B$8,"")</f>
        <v/>
      </c>
      <c r="I1716" s="12" t="str">
        <f>IF(Table2[[#This Row],[Period]]&lt;=$B$6,Table2[[#This Row],[Beginning Balance]]-Table2[[#This Row],[Principal Payment]],"")</f>
        <v/>
      </c>
    </row>
    <row r="1717" spans="4:9" x14ac:dyDescent="0.3">
      <c r="D1717" s="11" t="str">
        <f t="shared" si="26"/>
        <v/>
      </c>
      <c r="E1717" s="12" t="str">
        <f>IF(Table2[[#This Row],[Period]]&lt;=$B$6,IF(Table2[[#This Row],[Period]]=1,$B$4,I1716),"")</f>
        <v/>
      </c>
      <c r="F1717" s="12" t="str">
        <f>IF(Table2[[#This Row],[Period]]&lt;=$B$6,Table2[[#This Row],[Beginning Balance]]*$B$7,"")</f>
        <v/>
      </c>
      <c r="G1717" s="12" t="str">
        <f>IF(Table2[[#This Row],[Period]]&lt;=$B$6,Table2[[#This Row],[Total Payment]]-Table2[[#This Row],[Interest Payment]],"")</f>
        <v/>
      </c>
      <c r="H1717" s="12" t="str">
        <f>IF(Table2[[#This Row],[Period]]&lt;=$B$6,$B$8,"")</f>
        <v/>
      </c>
      <c r="I1717" s="12" t="str">
        <f>IF(Table2[[#This Row],[Period]]&lt;=$B$6,Table2[[#This Row],[Beginning Balance]]-Table2[[#This Row],[Principal Payment]],"")</f>
        <v/>
      </c>
    </row>
    <row r="1718" spans="4:9" x14ac:dyDescent="0.3">
      <c r="D1718" s="11" t="str">
        <f t="shared" si="26"/>
        <v/>
      </c>
      <c r="E1718" s="12" t="str">
        <f>IF(Table2[[#This Row],[Period]]&lt;=$B$6,IF(Table2[[#This Row],[Period]]=1,$B$4,I1717),"")</f>
        <v/>
      </c>
      <c r="F1718" s="12" t="str">
        <f>IF(Table2[[#This Row],[Period]]&lt;=$B$6,Table2[[#This Row],[Beginning Balance]]*$B$7,"")</f>
        <v/>
      </c>
      <c r="G1718" s="12" t="str">
        <f>IF(Table2[[#This Row],[Period]]&lt;=$B$6,Table2[[#This Row],[Total Payment]]-Table2[[#This Row],[Interest Payment]],"")</f>
        <v/>
      </c>
      <c r="H1718" s="12" t="str">
        <f>IF(Table2[[#This Row],[Period]]&lt;=$B$6,$B$8,"")</f>
        <v/>
      </c>
      <c r="I1718" s="12" t="str">
        <f>IF(Table2[[#This Row],[Period]]&lt;=$B$6,Table2[[#This Row],[Beginning Balance]]-Table2[[#This Row],[Principal Payment]],"")</f>
        <v/>
      </c>
    </row>
    <row r="1719" spans="4:9" x14ac:dyDescent="0.3">
      <c r="D1719" s="11" t="str">
        <f t="shared" si="26"/>
        <v/>
      </c>
      <c r="E1719" s="12" t="str">
        <f>IF(Table2[[#This Row],[Period]]&lt;=$B$6,IF(Table2[[#This Row],[Period]]=1,$B$4,I1718),"")</f>
        <v/>
      </c>
      <c r="F1719" s="12" t="str">
        <f>IF(Table2[[#This Row],[Period]]&lt;=$B$6,Table2[[#This Row],[Beginning Balance]]*$B$7,"")</f>
        <v/>
      </c>
      <c r="G1719" s="12" t="str">
        <f>IF(Table2[[#This Row],[Period]]&lt;=$B$6,Table2[[#This Row],[Total Payment]]-Table2[[#This Row],[Interest Payment]],"")</f>
        <v/>
      </c>
      <c r="H1719" s="12" t="str">
        <f>IF(Table2[[#This Row],[Period]]&lt;=$B$6,$B$8,"")</f>
        <v/>
      </c>
      <c r="I1719" s="12" t="str">
        <f>IF(Table2[[#This Row],[Period]]&lt;=$B$6,Table2[[#This Row],[Beginning Balance]]-Table2[[#This Row],[Principal Payment]],"")</f>
        <v/>
      </c>
    </row>
    <row r="1720" spans="4:9" x14ac:dyDescent="0.3">
      <c r="D1720" s="11" t="str">
        <f t="shared" si="26"/>
        <v/>
      </c>
      <c r="E1720" s="12" t="str">
        <f>IF(Table2[[#This Row],[Period]]&lt;=$B$6,IF(Table2[[#This Row],[Period]]=1,$B$4,I1719),"")</f>
        <v/>
      </c>
      <c r="F1720" s="12" t="str">
        <f>IF(Table2[[#This Row],[Period]]&lt;=$B$6,Table2[[#This Row],[Beginning Balance]]*$B$7,"")</f>
        <v/>
      </c>
      <c r="G1720" s="12" t="str">
        <f>IF(Table2[[#This Row],[Period]]&lt;=$B$6,Table2[[#This Row],[Total Payment]]-Table2[[#This Row],[Interest Payment]],"")</f>
        <v/>
      </c>
      <c r="H1720" s="12" t="str">
        <f>IF(Table2[[#This Row],[Period]]&lt;=$B$6,$B$8,"")</f>
        <v/>
      </c>
      <c r="I1720" s="12" t="str">
        <f>IF(Table2[[#This Row],[Period]]&lt;=$B$6,Table2[[#This Row],[Beginning Balance]]-Table2[[#This Row],[Principal Payment]],"")</f>
        <v/>
      </c>
    </row>
    <row r="1721" spans="4:9" x14ac:dyDescent="0.3">
      <c r="D1721" s="11" t="str">
        <f t="shared" si="26"/>
        <v/>
      </c>
      <c r="E1721" s="12" t="str">
        <f>IF(Table2[[#This Row],[Period]]&lt;=$B$6,IF(Table2[[#This Row],[Period]]=1,$B$4,I1720),"")</f>
        <v/>
      </c>
      <c r="F1721" s="12" t="str">
        <f>IF(Table2[[#This Row],[Period]]&lt;=$B$6,Table2[[#This Row],[Beginning Balance]]*$B$7,"")</f>
        <v/>
      </c>
      <c r="G1721" s="12" t="str">
        <f>IF(Table2[[#This Row],[Period]]&lt;=$B$6,Table2[[#This Row],[Total Payment]]-Table2[[#This Row],[Interest Payment]],"")</f>
        <v/>
      </c>
      <c r="H1721" s="12" t="str">
        <f>IF(Table2[[#This Row],[Period]]&lt;=$B$6,$B$8,"")</f>
        <v/>
      </c>
      <c r="I1721" s="12" t="str">
        <f>IF(Table2[[#This Row],[Period]]&lt;=$B$6,Table2[[#This Row],[Beginning Balance]]-Table2[[#This Row],[Principal Payment]],"")</f>
        <v/>
      </c>
    </row>
    <row r="1722" spans="4:9" x14ac:dyDescent="0.3">
      <c r="D1722" s="11" t="str">
        <f t="shared" si="26"/>
        <v/>
      </c>
      <c r="E1722" s="12" t="str">
        <f>IF(Table2[[#This Row],[Period]]&lt;=$B$6,IF(Table2[[#This Row],[Period]]=1,$B$4,I1721),"")</f>
        <v/>
      </c>
      <c r="F1722" s="12" t="str">
        <f>IF(Table2[[#This Row],[Period]]&lt;=$B$6,Table2[[#This Row],[Beginning Balance]]*$B$7,"")</f>
        <v/>
      </c>
      <c r="G1722" s="12" t="str">
        <f>IF(Table2[[#This Row],[Period]]&lt;=$B$6,Table2[[#This Row],[Total Payment]]-Table2[[#This Row],[Interest Payment]],"")</f>
        <v/>
      </c>
      <c r="H1722" s="12" t="str">
        <f>IF(Table2[[#This Row],[Period]]&lt;=$B$6,$B$8,"")</f>
        <v/>
      </c>
      <c r="I1722" s="12" t="str">
        <f>IF(Table2[[#This Row],[Period]]&lt;=$B$6,Table2[[#This Row],[Beginning Balance]]-Table2[[#This Row],[Principal Payment]],"")</f>
        <v/>
      </c>
    </row>
    <row r="1723" spans="4:9" x14ac:dyDescent="0.3">
      <c r="D1723" s="11" t="str">
        <f t="shared" si="26"/>
        <v/>
      </c>
      <c r="E1723" s="12" t="str">
        <f>IF(Table2[[#This Row],[Period]]&lt;=$B$6,IF(Table2[[#This Row],[Period]]=1,$B$4,I1722),"")</f>
        <v/>
      </c>
      <c r="F1723" s="12" t="str">
        <f>IF(Table2[[#This Row],[Period]]&lt;=$B$6,Table2[[#This Row],[Beginning Balance]]*$B$7,"")</f>
        <v/>
      </c>
      <c r="G1723" s="12" t="str">
        <f>IF(Table2[[#This Row],[Period]]&lt;=$B$6,Table2[[#This Row],[Total Payment]]-Table2[[#This Row],[Interest Payment]],"")</f>
        <v/>
      </c>
      <c r="H1723" s="12" t="str">
        <f>IF(Table2[[#This Row],[Period]]&lt;=$B$6,$B$8,"")</f>
        <v/>
      </c>
      <c r="I1723" s="12" t="str">
        <f>IF(Table2[[#This Row],[Period]]&lt;=$B$6,Table2[[#This Row],[Beginning Balance]]-Table2[[#This Row],[Principal Payment]],"")</f>
        <v/>
      </c>
    </row>
    <row r="1724" spans="4:9" x14ac:dyDescent="0.3">
      <c r="D1724" s="11" t="str">
        <f t="shared" si="26"/>
        <v/>
      </c>
      <c r="E1724" s="12" t="str">
        <f>IF(Table2[[#This Row],[Period]]&lt;=$B$6,IF(Table2[[#This Row],[Period]]=1,$B$4,I1723),"")</f>
        <v/>
      </c>
      <c r="F1724" s="12" t="str">
        <f>IF(Table2[[#This Row],[Period]]&lt;=$B$6,Table2[[#This Row],[Beginning Balance]]*$B$7,"")</f>
        <v/>
      </c>
      <c r="G1724" s="12" t="str">
        <f>IF(Table2[[#This Row],[Period]]&lt;=$B$6,Table2[[#This Row],[Total Payment]]-Table2[[#This Row],[Interest Payment]],"")</f>
        <v/>
      </c>
      <c r="H1724" s="12" t="str">
        <f>IF(Table2[[#This Row],[Period]]&lt;=$B$6,$B$8,"")</f>
        <v/>
      </c>
      <c r="I1724" s="12" t="str">
        <f>IF(Table2[[#This Row],[Period]]&lt;=$B$6,Table2[[#This Row],[Beginning Balance]]-Table2[[#This Row],[Principal Payment]],"")</f>
        <v/>
      </c>
    </row>
    <row r="1725" spans="4:9" x14ac:dyDescent="0.3">
      <c r="D1725" s="11" t="str">
        <f t="shared" si="26"/>
        <v/>
      </c>
      <c r="E1725" s="12" t="str">
        <f>IF(Table2[[#This Row],[Period]]&lt;=$B$6,IF(Table2[[#This Row],[Period]]=1,$B$4,I1724),"")</f>
        <v/>
      </c>
      <c r="F1725" s="12" t="str">
        <f>IF(Table2[[#This Row],[Period]]&lt;=$B$6,Table2[[#This Row],[Beginning Balance]]*$B$7,"")</f>
        <v/>
      </c>
      <c r="G1725" s="12" t="str">
        <f>IF(Table2[[#This Row],[Period]]&lt;=$B$6,Table2[[#This Row],[Total Payment]]-Table2[[#This Row],[Interest Payment]],"")</f>
        <v/>
      </c>
      <c r="H1725" s="12" t="str">
        <f>IF(Table2[[#This Row],[Period]]&lt;=$B$6,$B$8,"")</f>
        <v/>
      </c>
      <c r="I1725" s="12" t="str">
        <f>IF(Table2[[#This Row],[Period]]&lt;=$B$6,Table2[[#This Row],[Beginning Balance]]-Table2[[#This Row],[Principal Payment]],"")</f>
        <v/>
      </c>
    </row>
    <row r="1726" spans="4:9" x14ac:dyDescent="0.3">
      <c r="D1726" s="11" t="str">
        <f t="shared" si="26"/>
        <v/>
      </c>
      <c r="E1726" s="12" t="str">
        <f>IF(Table2[[#This Row],[Period]]&lt;=$B$6,IF(Table2[[#This Row],[Period]]=1,$B$4,I1725),"")</f>
        <v/>
      </c>
      <c r="F1726" s="12" t="str">
        <f>IF(Table2[[#This Row],[Period]]&lt;=$B$6,Table2[[#This Row],[Beginning Balance]]*$B$7,"")</f>
        <v/>
      </c>
      <c r="G1726" s="12" t="str">
        <f>IF(Table2[[#This Row],[Period]]&lt;=$B$6,Table2[[#This Row],[Total Payment]]-Table2[[#This Row],[Interest Payment]],"")</f>
        <v/>
      </c>
      <c r="H1726" s="12" t="str">
        <f>IF(Table2[[#This Row],[Period]]&lt;=$B$6,$B$8,"")</f>
        <v/>
      </c>
      <c r="I1726" s="12" t="str">
        <f>IF(Table2[[#This Row],[Period]]&lt;=$B$6,Table2[[#This Row],[Beginning Balance]]-Table2[[#This Row],[Principal Payment]],"")</f>
        <v/>
      </c>
    </row>
    <row r="1727" spans="4:9" x14ac:dyDescent="0.3">
      <c r="D1727" s="11" t="str">
        <f t="shared" si="26"/>
        <v/>
      </c>
      <c r="E1727" s="12" t="str">
        <f>IF(Table2[[#This Row],[Period]]&lt;=$B$6,IF(Table2[[#This Row],[Period]]=1,$B$4,I1726),"")</f>
        <v/>
      </c>
      <c r="F1727" s="12" t="str">
        <f>IF(Table2[[#This Row],[Period]]&lt;=$B$6,Table2[[#This Row],[Beginning Balance]]*$B$7,"")</f>
        <v/>
      </c>
      <c r="G1727" s="12" t="str">
        <f>IF(Table2[[#This Row],[Period]]&lt;=$B$6,Table2[[#This Row],[Total Payment]]-Table2[[#This Row],[Interest Payment]],"")</f>
        <v/>
      </c>
      <c r="H1727" s="12" t="str">
        <f>IF(Table2[[#This Row],[Period]]&lt;=$B$6,$B$8,"")</f>
        <v/>
      </c>
      <c r="I1727" s="12" t="str">
        <f>IF(Table2[[#This Row],[Period]]&lt;=$B$6,Table2[[#This Row],[Beginning Balance]]-Table2[[#This Row],[Principal Payment]],"")</f>
        <v/>
      </c>
    </row>
    <row r="1728" spans="4:9" x14ac:dyDescent="0.3">
      <c r="D1728" s="11" t="str">
        <f t="shared" si="26"/>
        <v/>
      </c>
      <c r="E1728" s="12" t="str">
        <f>IF(Table2[[#This Row],[Period]]&lt;=$B$6,IF(Table2[[#This Row],[Period]]=1,$B$4,I1727),"")</f>
        <v/>
      </c>
      <c r="F1728" s="12" t="str">
        <f>IF(Table2[[#This Row],[Period]]&lt;=$B$6,Table2[[#This Row],[Beginning Balance]]*$B$7,"")</f>
        <v/>
      </c>
      <c r="G1728" s="12" t="str">
        <f>IF(Table2[[#This Row],[Period]]&lt;=$B$6,Table2[[#This Row],[Total Payment]]-Table2[[#This Row],[Interest Payment]],"")</f>
        <v/>
      </c>
      <c r="H1728" s="12" t="str">
        <f>IF(Table2[[#This Row],[Period]]&lt;=$B$6,$B$8,"")</f>
        <v/>
      </c>
      <c r="I1728" s="12" t="str">
        <f>IF(Table2[[#This Row],[Period]]&lt;=$B$6,Table2[[#This Row],[Beginning Balance]]-Table2[[#This Row],[Principal Payment]],"")</f>
        <v/>
      </c>
    </row>
    <row r="1729" spans="4:9" x14ac:dyDescent="0.3">
      <c r="D1729" s="11" t="str">
        <f t="shared" si="26"/>
        <v/>
      </c>
      <c r="E1729" s="12" t="str">
        <f>IF(Table2[[#This Row],[Period]]&lt;=$B$6,IF(Table2[[#This Row],[Period]]=1,$B$4,I1728),"")</f>
        <v/>
      </c>
      <c r="F1729" s="12" t="str">
        <f>IF(Table2[[#This Row],[Period]]&lt;=$B$6,Table2[[#This Row],[Beginning Balance]]*$B$7,"")</f>
        <v/>
      </c>
      <c r="G1729" s="12" t="str">
        <f>IF(Table2[[#This Row],[Period]]&lt;=$B$6,Table2[[#This Row],[Total Payment]]-Table2[[#This Row],[Interest Payment]],"")</f>
        <v/>
      </c>
      <c r="H1729" s="12" t="str">
        <f>IF(Table2[[#This Row],[Period]]&lt;=$B$6,$B$8,"")</f>
        <v/>
      </c>
      <c r="I1729" s="12" t="str">
        <f>IF(Table2[[#This Row],[Period]]&lt;=$B$6,Table2[[#This Row],[Beginning Balance]]-Table2[[#This Row],[Principal Payment]],"")</f>
        <v/>
      </c>
    </row>
    <row r="1730" spans="4:9" x14ac:dyDescent="0.3">
      <c r="D1730" s="11" t="str">
        <f t="shared" ref="D1730:D1793" si="27">IF(ROW(D1730)-1 &lt;=$B$6,ROW(D1730)-1,"")</f>
        <v/>
      </c>
      <c r="E1730" s="12" t="str">
        <f>IF(Table2[[#This Row],[Period]]&lt;=$B$6,IF(Table2[[#This Row],[Period]]=1,$B$4,I1729),"")</f>
        <v/>
      </c>
      <c r="F1730" s="12" t="str">
        <f>IF(Table2[[#This Row],[Period]]&lt;=$B$6,Table2[[#This Row],[Beginning Balance]]*$B$7,"")</f>
        <v/>
      </c>
      <c r="G1730" s="12" t="str">
        <f>IF(Table2[[#This Row],[Period]]&lt;=$B$6,Table2[[#This Row],[Total Payment]]-Table2[[#This Row],[Interest Payment]],"")</f>
        <v/>
      </c>
      <c r="H1730" s="12" t="str">
        <f>IF(Table2[[#This Row],[Period]]&lt;=$B$6,$B$8,"")</f>
        <v/>
      </c>
      <c r="I1730" s="12" t="str">
        <f>IF(Table2[[#This Row],[Period]]&lt;=$B$6,Table2[[#This Row],[Beginning Balance]]-Table2[[#This Row],[Principal Payment]],"")</f>
        <v/>
      </c>
    </row>
    <row r="1731" spans="4:9" x14ac:dyDescent="0.3">
      <c r="D1731" s="11" t="str">
        <f t="shared" si="27"/>
        <v/>
      </c>
      <c r="E1731" s="12" t="str">
        <f>IF(Table2[[#This Row],[Period]]&lt;=$B$6,IF(Table2[[#This Row],[Period]]=1,$B$4,I1730),"")</f>
        <v/>
      </c>
      <c r="F1731" s="12" t="str">
        <f>IF(Table2[[#This Row],[Period]]&lt;=$B$6,Table2[[#This Row],[Beginning Balance]]*$B$7,"")</f>
        <v/>
      </c>
      <c r="G1731" s="12" t="str">
        <f>IF(Table2[[#This Row],[Period]]&lt;=$B$6,Table2[[#This Row],[Total Payment]]-Table2[[#This Row],[Interest Payment]],"")</f>
        <v/>
      </c>
      <c r="H1731" s="12" t="str">
        <f>IF(Table2[[#This Row],[Period]]&lt;=$B$6,$B$8,"")</f>
        <v/>
      </c>
      <c r="I1731" s="12" t="str">
        <f>IF(Table2[[#This Row],[Period]]&lt;=$B$6,Table2[[#This Row],[Beginning Balance]]-Table2[[#This Row],[Principal Payment]],"")</f>
        <v/>
      </c>
    </row>
    <row r="1732" spans="4:9" x14ac:dyDescent="0.3">
      <c r="D1732" s="11" t="str">
        <f t="shared" si="27"/>
        <v/>
      </c>
      <c r="E1732" s="12" t="str">
        <f>IF(Table2[[#This Row],[Period]]&lt;=$B$6,IF(Table2[[#This Row],[Period]]=1,$B$4,I1731),"")</f>
        <v/>
      </c>
      <c r="F1732" s="12" t="str">
        <f>IF(Table2[[#This Row],[Period]]&lt;=$B$6,Table2[[#This Row],[Beginning Balance]]*$B$7,"")</f>
        <v/>
      </c>
      <c r="G1732" s="12" t="str">
        <f>IF(Table2[[#This Row],[Period]]&lt;=$B$6,Table2[[#This Row],[Total Payment]]-Table2[[#This Row],[Interest Payment]],"")</f>
        <v/>
      </c>
      <c r="H1732" s="12" t="str">
        <f>IF(Table2[[#This Row],[Period]]&lt;=$B$6,$B$8,"")</f>
        <v/>
      </c>
      <c r="I1732" s="12" t="str">
        <f>IF(Table2[[#This Row],[Period]]&lt;=$B$6,Table2[[#This Row],[Beginning Balance]]-Table2[[#This Row],[Principal Payment]],"")</f>
        <v/>
      </c>
    </row>
    <row r="1733" spans="4:9" x14ac:dyDescent="0.3">
      <c r="D1733" s="11" t="str">
        <f t="shared" si="27"/>
        <v/>
      </c>
      <c r="E1733" s="12" t="str">
        <f>IF(Table2[[#This Row],[Period]]&lt;=$B$6,IF(Table2[[#This Row],[Period]]=1,$B$4,I1732),"")</f>
        <v/>
      </c>
      <c r="F1733" s="12" t="str">
        <f>IF(Table2[[#This Row],[Period]]&lt;=$B$6,Table2[[#This Row],[Beginning Balance]]*$B$7,"")</f>
        <v/>
      </c>
      <c r="G1733" s="12" t="str">
        <f>IF(Table2[[#This Row],[Period]]&lt;=$B$6,Table2[[#This Row],[Total Payment]]-Table2[[#This Row],[Interest Payment]],"")</f>
        <v/>
      </c>
      <c r="H1733" s="12" t="str">
        <f>IF(Table2[[#This Row],[Period]]&lt;=$B$6,$B$8,"")</f>
        <v/>
      </c>
      <c r="I1733" s="12" t="str">
        <f>IF(Table2[[#This Row],[Period]]&lt;=$B$6,Table2[[#This Row],[Beginning Balance]]-Table2[[#This Row],[Principal Payment]],"")</f>
        <v/>
      </c>
    </row>
    <row r="1734" spans="4:9" x14ac:dyDescent="0.3">
      <c r="D1734" s="11" t="str">
        <f t="shared" si="27"/>
        <v/>
      </c>
      <c r="E1734" s="12" t="str">
        <f>IF(Table2[[#This Row],[Period]]&lt;=$B$6,IF(Table2[[#This Row],[Period]]=1,$B$4,I1733),"")</f>
        <v/>
      </c>
      <c r="F1734" s="12" t="str">
        <f>IF(Table2[[#This Row],[Period]]&lt;=$B$6,Table2[[#This Row],[Beginning Balance]]*$B$7,"")</f>
        <v/>
      </c>
      <c r="G1734" s="12" t="str">
        <f>IF(Table2[[#This Row],[Period]]&lt;=$B$6,Table2[[#This Row],[Total Payment]]-Table2[[#This Row],[Interest Payment]],"")</f>
        <v/>
      </c>
      <c r="H1734" s="12" t="str">
        <f>IF(Table2[[#This Row],[Period]]&lt;=$B$6,$B$8,"")</f>
        <v/>
      </c>
      <c r="I1734" s="12" t="str">
        <f>IF(Table2[[#This Row],[Period]]&lt;=$B$6,Table2[[#This Row],[Beginning Balance]]-Table2[[#This Row],[Principal Payment]],"")</f>
        <v/>
      </c>
    </row>
    <row r="1735" spans="4:9" x14ac:dyDescent="0.3">
      <c r="D1735" s="11" t="str">
        <f t="shared" si="27"/>
        <v/>
      </c>
      <c r="E1735" s="12" t="str">
        <f>IF(Table2[[#This Row],[Period]]&lt;=$B$6,IF(Table2[[#This Row],[Period]]=1,$B$4,I1734),"")</f>
        <v/>
      </c>
      <c r="F1735" s="12" t="str">
        <f>IF(Table2[[#This Row],[Period]]&lt;=$B$6,Table2[[#This Row],[Beginning Balance]]*$B$7,"")</f>
        <v/>
      </c>
      <c r="G1735" s="12" t="str">
        <f>IF(Table2[[#This Row],[Period]]&lt;=$B$6,Table2[[#This Row],[Total Payment]]-Table2[[#This Row],[Interest Payment]],"")</f>
        <v/>
      </c>
      <c r="H1735" s="12" t="str">
        <f>IF(Table2[[#This Row],[Period]]&lt;=$B$6,$B$8,"")</f>
        <v/>
      </c>
      <c r="I1735" s="12" t="str">
        <f>IF(Table2[[#This Row],[Period]]&lt;=$B$6,Table2[[#This Row],[Beginning Balance]]-Table2[[#This Row],[Principal Payment]],"")</f>
        <v/>
      </c>
    </row>
    <row r="1736" spans="4:9" x14ac:dyDescent="0.3">
      <c r="D1736" s="11" t="str">
        <f t="shared" si="27"/>
        <v/>
      </c>
      <c r="E1736" s="12" t="str">
        <f>IF(Table2[[#This Row],[Period]]&lt;=$B$6,IF(Table2[[#This Row],[Period]]=1,$B$4,I1735),"")</f>
        <v/>
      </c>
      <c r="F1736" s="12" t="str">
        <f>IF(Table2[[#This Row],[Period]]&lt;=$B$6,Table2[[#This Row],[Beginning Balance]]*$B$7,"")</f>
        <v/>
      </c>
      <c r="G1736" s="12" t="str">
        <f>IF(Table2[[#This Row],[Period]]&lt;=$B$6,Table2[[#This Row],[Total Payment]]-Table2[[#This Row],[Interest Payment]],"")</f>
        <v/>
      </c>
      <c r="H1736" s="12" t="str">
        <f>IF(Table2[[#This Row],[Period]]&lt;=$B$6,$B$8,"")</f>
        <v/>
      </c>
      <c r="I1736" s="12" t="str">
        <f>IF(Table2[[#This Row],[Period]]&lt;=$B$6,Table2[[#This Row],[Beginning Balance]]-Table2[[#This Row],[Principal Payment]],"")</f>
        <v/>
      </c>
    </row>
    <row r="1737" spans="4:9" x14ac:dyDescent="0.3">
      <c r="D1737" s="11" t="str">
        <f t="shared" si="27"/>
        <v/>
      </c>
      <c r="E1737" s="12" t="str">
        <f>IF(Table2[[#This Row],[Period]]&lt;=$B$6,IF(Table2[[#This Row],[Period]]=1,$B$4,I1736),"")</f>
        <v/>
      </c>
      <c r="F1737" s="12" t="str">
        <f>IF(Table2[[#This Row],[Period]]&lt;=$B$6,Table2[[#This Row],[Beginning Balance]]*$B$7,"")</f>
        <v/>
      </c>
      <c r="G1737" s="12" t="str">
        <f>IF(Table2[[#This Row],[Period]]&lt;=$B$6,Table2[[#This Row],[Total Payment]]-Table2[[#This Row],[Interest Payment]],"")</f>
        <v/>
      </c>
      <c r="H1737" s="12" t="str">
        <f>IF(Table2[[#This Row],[Period]]&lt;=$B$6,$B$8,"")</f>
        <v/>
      </c>
      <c r="I1737" s="12" t="str">
        <f>IF(Table2[[#This Row],[Period]]&lt;=$B$6,Table2[[#This Row],[Beginning Balance]]-Table2[[#This Row],[Principal Payment]],"")</f>
        <v/>
      </c>
    </row>
    <row r="1738" spans="4:9" x14ac:dyDescent="0.3">
      <c r="D1738" s="11" t="str">
        <f t="shared" si="27"/>
        <v/>
      </c>
      <c r="E1738" s="12" t="str">
        <f>IF(Table2[[#This Row],[Period]]&lt;=$B$6,IF(Table2[[#This Row],[Period]]=1,$B$4,I1737),"")</f>
        <v/>
      </c>
      <c r="F1738" s="12" t="str">
        <f>IF(Table2[[#This Row],[Period]]&lt;=$B$6,Table2[[#This Row],[Beginning Balance]]*$B$7,"")</f>
        <v/>
      </c>
      <c r="G1738" s="12" t="str">
        <f>IF(Table2[[#This Row],[Period]]&lt;=$B$6,Table2[[#This Row],[Total Payment]]-Table2[[#This Row],[Interest Payment]],"")</f>
        <v/>
      </c>
      <c r="H1738" s="12" t="str">
        <f>IF(Table2[[#This Row],[Period]]&lt;=$B$6,$B$8,"")</f>
        <v/>
      </c>
      <c r="I1738" s="12" t="str">
        <f>IF(Table2[[#This Row],[Period]]&lt;=$B$6,Table2[[#This Row],[Beginning Balance]]-Table2[[#This Row],[Principal Payment]],"")</f>
        <v/>
      </c>
    </row>
    <row r="1739" spans="4:9" x14ac:dyDescent="0.3">
      <c r="D1739" s="11" t="str">
        <f t="shared" si="27"/>
        <v/>
      </c>
      <c r="E1739" s="12" t="str">
        <f>IF(Table2[[#This Row],[Period]]&lt;=$B$6,IF(Table2[[#This Row],[Period]]=1,$B$4,I1738),"")</f>
        <v/>
      </c>
      <c r="F1739" s="12" t="str">
        <f>IF(Table2[[#This Row],[Period]]&lt;=$B$6,Table2[[#This Row],[Beginning Balance]]*$B$7,"")</f>
        <v/>
      </c>
      <c r="G1739" s="12" t="str">
        <f>IF(Table2[[#This Row],[Period]]&lt;=$B$6,Table2[[#This Row],[Total Payment]]-Table2[[#This Row],[Interest Payment]],"")</f>
        <v/>
      </c>
      <c r="H1739" s="12" t="str">
        <f>IF(Table2[[#This Row],[Period]]&lt;=$B$6,$B$8,"")</f>
        <v/>
      </c>
      <c r="I1739" s="12" t="str">
        <f>IF(Table2[[#This Row],[Period]]&lt;=$B$6,Table2[[#This Row],[Beginning Balance]]-Table2[[#This Row],[Principal Payment]],"")</f>
        <v/>
      </c>
    </row>
    <row r="1740" spans="4:9" x14ac:dyDescent="0.3">
      <c r="D1740" s="11" t="str">
        <f t="shared" si="27"/>
        <v/>
      </c>
      <c r="E1740" s="12" t="str">
        <f>IF(Table2[[#This Row],[Period]]&lt;=$B$6,IF(Table2[[#This Row],[Period]]=1,$B$4,I1739),"")</f>
        <v/>
      </c>
      <c r="F1740" s="12" t="str">
        <f>IF(Table2[[#This Row],[Period]]&lt;=$B$6,Table2[[#This Row],[Beginning Balance]]*$B$7,"")</f>
        <v/>
      </c>
      <c r="G1740" s="12" t="str">
        <f>IF(Table2[[#This Row],[Period]]&lt;=$B$6,Table2[[#This Row],[Total Payment]]-Table2[[#This Row],[Interest Payment]],"")</f>
        <v/>
      </c>
      <c r="H1740" s="12" t="str">
        <f>IF(Table2[[#This Row],[Period]]&lt;=$B$6,$B$8,"")</f>
        <v/>
      </c>
      <c r="I1740" s="12" t="str">
        <f>IF(Table2[[#This Row],[Period]]&lt;=$B$6,Table2[[#This Row],[Beginning Balance]]-Table2[[#This Row],[Principal Payment]],"")</f>
        <v/>
      </c>
    </row>
    <row r="1741" spans="4:9" x14ac:dyDescent="0.3">
      <c r="D1741" s="11" t="str">
        <f t="shared" si="27"/>
        <v/>
      </c>
      <c r="E1741" s="12" t="str">
        <f>IF(Table2[[#This Row],[Period]]&lt;=$B$6,IF(Table2[[#This Row],[Period]]=1,$B$4,I1740),"")</f>
        <v/>
      </c>
      <c r="F1741" s="12" t="str">
        <f>IF(Table2[[#This Row],[Period]]&lt;=$B$6,Table2[[#This Row],[Beginning Balance]]*$B$7,"")</f>
        <v/>
      </c>
      <c r="G1741" s="12" t="str">
        <f>IF(Table2[[#This Row],[Period]]&lt;=$B$6,Table2[[#This Row],[Total Payment]]-Table2[[#This Row],[Interest Payment]],"")</f>
        <v/>
      </c>
      <c r="H1741" s="12" t="str">
        <f>IF(Table2[[#This Row],[Period]]&lt;=$B$6,$B$8,"")</f>
        <v/>
      </c>
      <c r="I1741" s="12" t="str">
        <f>IF(Table2[[#This Row],[Period]]&lt;=$B$6,Table2[[#This Row],[Beginning Balance]]-Table2[[#This Row],[Principal Payment]],"")</f>
        <v/>
      </c>
    </row>
    <row r="1742" spans="4:9" x14ac:dyDescent="0.3">
      <c r="D1742" s="11" t="str">
        <f t="shared" si="27"/>
        <v/>
      </c>
      <c r="E1742" s="12" t="str">
        <f>IF(Table2[[#This Row],[Period]]&lt;=$B$6,IF(Table2[[#This Row],[Period]]=1,$B$4,I1741),"")</f>
        <v/>
      </c>
      <c r="F1742" s="12" t="str">
        <f>IF(Table2[[#This Row],[Period]]&lt;=$B$6,Table2[[#This Row],[Beginning Balance]]*$B$7,"")</f>
        <v/>
      </c>
      <c r="G1742" s="12" t="str">
        <f>IF(Table2[[#This Row],[Period]]&lt;=$B$6,Table2[[#This Row],[Total Payment]]-Table2[[#This Row],[Interest Payment]],"")</f>
        <v/>
      </c>
      <c r="H1742" s="12" t="str">
        <f>IF(Table2[[#This Row],[Period]]&lt;=$B$6,$B$8,"")</f>
        <v/>
      </c>
      <c r="I1742" s="12" t="str">
        <f>IF(Table2[[#This Row],[Period]]&lt;=$B$6,Table2[[#This Row],[Beginning Balance]]-Table2[[#This Row],[Principal Payment]],"")</f>
        <v/>
      </c>
    </row>
    <row r="1743" spans="4:9" x14ac:dyDescent="0.3">
      <c r="D1743" s="11" t="str">
        <f t="shared" si="27"/>
        <v/>
      </c>
      <c r="E1743" s="12" t="str">
        <f>IF(Table2[[#This Row],[Period]]&lt;=$B$6,IF(Table2[[#This Row],[Period]]=1,$B$4,I1742),"")</f>
        <v/>
      </c>
      <c r="F1743" s="12" t="str">
        <f>IF(Table2[[#This Row],[Period]]&lt;=$B$6,Table2[[#This Row],[Beginning Balance]]*$B$7,"")</f>
        <v/>
      </c>
      <c r="G1743" s="12" t="str">
        <f>IF(Table2[[#This Row],[Period]]&lt;=$B$6,Table2[[#This Row],[Total Payment]]-Table2[[#This Row],[Interest Payment]],"")</f>
        <v/>
      </c>
      <c r="H1743" s="12" t="str">
        <f>IF(Table2[[#This Row],[Period]]&lt;=$B$6,$B$8,"")</f>
        <v/>
      </c>
      <c r="I1743" s="12" t="str">
        <f>IF(Table2[[#This Row],[Period]]&lt;=$B$6,Table2[[#This Row],[Beginning Balance]]-Table2[[#This Row],[Principal Payment]],"")</f>
        <v/>
      </c>
    </row>
    <row r="1744" spans="4:9" x14ac:dyDescent="0.3">
      <c r="D1744" s="11" t="str">
        <f t="shared" si="27"/>
        <v/>
      </c>
      <c r="E1744" s="12" t="str">
        <f>IF(Table2[[#This Row],[Period]]&lt;=$B$6,IF(Table2[[#This Row],[Period]]=1,$B$4,I1743),"")</f>
        <v/>
      </c>
      <c r="F1744" s="12" t="str">
        <f>IF(Table2[[#This Row],[Period]]&lt;=$B$6,Table2[[#This Row],[Beginning Balance]]*$B$7,"")</f>
        <v/>
      </c>
      <c r="G1744" s="12" t="str">
        <f>IF(Table2[[#This Row],[Period]]&lt;=$B$6,Table2[[#This Row],[Total Payment]]-Table2[[#This Row],[Interest Payment]],"")</f>
        <v/>
      </c>
      <c r="H1744" s="12" t="str">
        <f>IF(Table2[[#This Row],[Period]]&lt;=$B$6,$B$8,"")</f>
        <v/>
      </c>
      <c r="I1744" s="12" t="str">
        <f>IF(Table2[[#This Row],[Period]]&lt;=$B$6,Table2[[#This Row],[Beginning Balance]]-Table2[[#This Row],[Principal Payment]],"")</f>
        <v/>
      </c>
    </row>
    <row r="1745" spans="4:9" x14ac:dyDescent="0.3">
      <c r="D1745" s="11" t="str">
        <f t="shared" si="27"/>
        <v/>
      </c>
      <c r="E1745" s="12" t="str">
        <f>IF(Table2[[#This Row],[Period]]&lt;=$B$6,IF(Table2[[#This Row],[Period]]=1,$B$4,I1744),"")</f>
        <v/>
      </c>
      <c r="F1745" s="12" t="str">
        <f>IF(Table2[[#This Row],[Period]]&lt;=$B$6,Table2[[#This Row],[Beginning Balance]]*$B$7,"")</f>
        <v/>
      </c>
      <c r="G1745" s="12" t="str">
        <f>IF(Table2[[#This Row],[Period]]&lt;=$B$6,Table2[[#This Row],[Total Payment]]-Table2[[#This Row],[Interest Payment]],"")</f>
        <v/>
      </c>
      <c r="H1745" s="12" t="str">
        <f>IF(Table2[[#This Row],[Period]]&lt;=$B$6,$B$8,"")</f>
        <v/>
      </c>
      <c r="I1745" s="12" t="str">
        <f>IF(Table2[[#This Row],[Period]]&lt;=$B$6,Table2[[#This Row],[Beginning Balance]]-Table2[[#This Row],[Principal Payment]],"")</f>
        <v/>
      </c>
    </row>
    <row r="1746" spans="4:9" x14ac:dyDescent="0.3">
      <c r="D1746" s="11" t="str">
        <f t="shared" si="27"/>
        <v/>
      </c>
      <c r="E1746" s="12" t="str">
        <f>IF(Table2[[#This Row],[Period]]&lt;=$B$6,IF(Table2[[#This Row],[Period]]=1,$B$4,I1745),"")</f>
        <v/>
      </c>
      <c r="F1746" s="12" t="str">
        <f>IF(Table2[[#This Row],[Period]]&lt;=$B$6,Table2[[#This Row],[Beginning Balance]]*$B$7,"")</f>
        <v/>
      </c>
      <c r="G1746" s="12" t="str">
        <f>IF(Table2[[#This Row],[Period]]&lt;=$B$6,Table2[[#This Row],[Total Payment]]-Table2[[#This Row],[Interest Payment]],"")</f>
        <v/>
      </c>
      <c r="H1746" s="12" t="str">
        <f>IF(Table2[[#This Row],[Period]]&lt;=$B$6,$B$8,"")</f>
        <v/>
      </c>
      <c r="I1746" s="12" t="str">
        <f>IF(Table2[[#This Row],[Period]]&lt;=$B$6,Table2[[#This Row],[Beginning Balance]]-Table2[[#This Row],[Principal Payment]],"")</f>
        <v/>
      </c>
    </row>
    <row r="1747" spans="4:9" x14ac:dyDescent="0.3">
      <c r="D1747" s="11" t="str">
        <f t="shared" si="27"/>
        <v/>
      </c>
      <c r="E1747" s="12" t="str">
        <f>IF(Table2[[#This Row],[Period]]&lt;=$B$6,IF(Table2[[#This Row],[Period]]=1,$B$4,I1746),"")</f>
        <v/>
      </c>
      <c r="F1747" s="12" t="str">
        <f>IF(Table2[[#This Row],[Period]]&lt;=$B$6,Table2[[#This Row],[Beginning Balance]]*$B$7,"")</f>
        <v/>
      </c>
      <c r="G1747" s="12" t="str">
        <f>IF(Table2[[#This Row],[Period]]&lt;=$B$6,Table2[[#This Row],[Total Payment]]-Table2[[#This Row],[Interest Payment]],"")</f>
        <v/>
      </c>
      <c r="H1747" s="12" t="str">
        <f>IF(Table2[[#This Row],[Period]]&lt;=$B$6,$B$8,"")</f>
        <v/>
      </c>
      <c r="I1747" s="12" t="str">
        <f>IF(Table2[[#This Row],[Period]]&lt;=$B$6,Table2[[#This Row],[Beginning Balance]]-Table2[[#This Row],[Principal Payment]],"")</f>
        <v/>
      </c>
    </row>
    <row r="1748" spans="4:9" x14ac:dyDescent="0.3">
      <c r="D1748" s="11" t="str">
        <f t="shared" si="27"/>
        <v/>
      </c>
      <c r="E1748" s="12" t="str">
        <f>IF(Table2[[#This Row],[Period]]&lt;=$B$6,IF(Table2[[#This Row],[Period]]=1,$B$4,I1747),"")</f>
        <v/>
      </c>
      <c r="F1748" s="12" t="str">
        <f>IF(Table2[[#This Row],[Period]]&lt;=$B$6,Table2[[#This Row],[Beginning Balance]]*$B$7,"")</f>
        <v/>
      </c>
      <c r="G1748" s="12" t="str">
        <f>IF(Table2[[#This Row],[Period]]&lt;=$B$6,Table2[[#This Row],[Total Payment]]-Table2[[#This Row],[Interest Payment]],"")</f>
        <v/>
      </c>
      <c r="H1748" s="12" t="str">
        <f>IF(Table2[[#This Row],[Period]]&lt;=$B$6,$B$8,"")</f>
        <v/>
      </c>
      <c r="I1748" s="12" t="str">
        <f>IF(Table2[[#This Row],[Period]]&lt;=$B$6,Table2[[#This Row],[Beginning Balance]]-Table2[[#This Row],[Principal Payment]],"")</f>
        <v/>
      </c>
    </row>
    <row r="1749" spans="4:9" x14ac:dyDescent="0.3">
      <c r="D1749" s="11" t="str">
        <f t="shared" si="27"/>
        <v/>
      </c>
      <c r="E1749" s="12" t="str">
        <f>IF(Table2[[#This Row],[Period]]&lt;=$B$6,IF(Table2[[#This Row],[Period]]=1,$B$4,I1748),"")</f>
        <v/>
      </c>
      <c r="F1749" s="12" t="str">
        <f>IF(Table2[[#This Row],[Period]]&lt;=$B$6,Table2[[#This Row],[Beginning Balance]]*$B$7,"")</f>
        <v/>
      </c>
      <c r="G1749" s="12" t="str">
        <f>IF(Table2[[#This Row],[Period]]&lt;=$B$6,Table2[[#This Row],[Total Payment]]-Table2[[#This Row],[Interest Payment]],"")</f>
        <v/>
      </c>
      <c r="H1749" s="12" t="str">
        <f>IF(Table2[[#This Row],[Period]]&lt;=$B$6,$B$8,"")</f>
        <v/>
      </c>
      <c r="I1749" s="12" t="str">
        <f>IF(Table2[[#This Row],[Period]]&lt;=$B$6,Table2[[#This Row],[Beginning Balance]]-Table2[[#This Row],[Principal Payment]],"")</f>
        <v/>
      </c>
    </row>
    <row r="1750" spans="4:9" x14ac:dyDescent="0.3">
      <c r="D1750" s="11" t="str">
        <f t="shared" si="27"/>
        <v/>
      </c>
      <c r="E1750" s="12" t="str">
        <f>IF(Table2[[#This Row],[Period]]&lt;=$B$6,IF(Table2[[#This Row],[Period]]=1,$B$4,I1749),"")</f>
        <v/>
      </c>
      <c r="F1750" s="12" t="str">
        <f>IF(Table2[[#This Row],[Period]]&lt;=$B$6,Table2[[#This Row],[Beginning Balance]]*$B$7,"")</f>
        <v/>
      </c>
      <c r="G1750" s="12" t="str">
        <f>IF(Table2[[#This Row],[Period]]&lt;=$B$6,Table2[[#This Row],[Total Payment]]-Table2[[#This Row],[Interest Payment]],"")</f>
        <v/>
      </c>
      <c r="H1750" s="12" t="str">
        <f>IF(Table2[[#This Row],[Period]]&lt;=$B$6,$B$8,"")</f>
        <v/>
      </c>
      <c r="I1750" s="12" t="str">
        <f>IF(Table2[[#This Row],[Period]]&lt;=$B$6,Table2[[#This Row],[Beginning Balance]]-Table2[[#This Row],[Principal Payment]],"")</f>
        <v/>
      </c>
    </row>
    <row r="1751" spans="4:9" x14ac:dyDescent="0.3">
      <c r="D1751" s="11" t="str">
        <f t="shared" si="27"/>
        <v/>
      </c>
      <c r="E1751" s="12" t="str">
        <f>IF(Table2[[#This Row],[Period]]&lt;=$B$6,IF(Table2[[#This Row],[Period]]=1,$B$4,I1750),"")</f>
        <v/>
      </c>
      <c r="F1751" s="12" t="str">
        <f>IF(Table2[[#This Row],[Period]]&lt;=$B$6,Table2[[#This Row],[Beginning Balance]]*$B$7,"")</f>
        <v/>
      </c>
      <c r="G1751" s="12" t="str">
        <f>IF(Table2[[#This Row],[Period]]&lt;=$B$6,Table2[[#This Row],[Total Payment]]-Table2[[#This Row],[Interest Payment]],"")</f>
        <v/>
      </c>
      <c r="H1751" s="12" t="str">
        <f>IF(Table2[[#This Row],[Period]]&lt;=$B$6,$B$8,"")</f>
        <v/>
      </c>
      <c r="I1751" s="12" t="str">
        <f>IF(Table2[[#This Row],[Period]]&lt;=$B$6,Table2[[#This Row],[Beginning Balance]]-Table2[[#This Row],[Principal Payment]],"")</f>
        <v/>
      </c>
    </row>
    <row r="1752" spans="4:9" x14ac:dyDescent="0.3">
      <c r="D1752" s="11" t="str">
        <f t="shared" si="27"/>
        <v/>
      </c>
      <c r="E1752" s="12" t="str">
        <f>IF(Table2[[#This Row],[Period]]&lt;=$B$6,IF(Table2[[#This Row],[Period]]=1,$B$4,I1751),"")</f>
        <v/>
      </c>
      <c r="F1752" s="12" t="str">
        <f>IF(Table2[[#This Row],[Period]]&lt;=$B$6,Table2[[#This Row],[Beginning Balance]]*$B$7,"")</f>
        <v/>
      </c>
      <c r="G1752" s="12" t="str">
        <f>IF(Table2[[#This Row],[Period]]&lt;=$B$6,Table2[[#This Row],[Total Payment]]-Table2[[#This Row],[Interest Payment]],"")</f>
        <v/>
      </c>
      <c r="H1752" s="12" t="str">
        <f>IF(Table2[[#This Row],[Period]]&lt;=$B$6,$B$8,"")</f>
        <v/>
      </c>
      <c r="I1752" s="12" t="str">
        <f>IF(Table2[[#This Row],[Period]]&lt;=$B$6,Table2[[#This Row],[Beginning Balance]]-Table2[[#This Row],[Principal Payment]],"")</f>
        <v/>
      </c>
    </row>
    <row r="1753" spans="4:9" x14ac:dyDescent="0.3">
      <c r="D1753" s="11" t="str">
        <f t="shared" si="27"/>
        <v/>
      </c>
      <c r="E1753" s="12" t="str">
        <f>IF(Table2[[#This Row],[Period]]&lt;=$B$6,IF(Table2[[#This Row],[Period]]=1,$B$4,I1752),"")</f>
        <v/>
      </c>
      <c r="F1753" s="12" t="str">
        <f>IF(Table2[[#This Row],[Period]]&lt;=$B$6,Table2[[#This Row],[Beginning Balance]]*$B$7,"")</f>
        <v/>
      </c>
      <c r="G1753" s="12" t="str">
        <f>IF(Table2[[#This Row],[Period]]&lt;=$B$6,Table2[[#This Row],[Total Payment]]-Table2[[#This Row],[Interest Payment]],"")</f>
        <v/>
      </c>
      <c r="H1753" s="12" t="str">
        <f>IF(Table2[[#This Row],[Period]]&lt;=$B$6,$B$8,"")</f>
        <v/>
      </c>
      <c r="I1753" s="12" t="str">
        <f>IF(Table2[[#This Row],[Period]]&lt;=$B$6,Table2[[#This Row],[Beginning Balance]]-Table2[[#This Row],[Principal Payment]],"")</f>
        <v/>
      </c>
    </row>
    <row r="1754" spans="4:9" x14ac:dyDescent="0.3">
      <c r="D1754" s="11" t="str">
        <f t="shared" si="27"/>
        <v/>
      </c>
      <c r="E1754" s="12" t="str">
        <f>IF(Table2[[#This Row],[Period]]&lt;=$B$6,IF(Table2[[#This Row],[Period]]=1,$B$4,I1753),"")</f>
        <v/>
      </c>
      <c r="F1754" s="12" t="str">
        <f>IF(Table2[[#This Row],[Period]]&lt;=$B$6,Table2[[#This Row],[Beginning Balance]]*$B$7,"")</f>
        <v/>
      </c>
      <c r="G1754" s="12" t="str">
        <f>IF(Table2[[#This Row],[Period]]&lt;=$B$6,Table2[[#This Row],[Total Payment]]-Table2[[#This Row],[Interest Payment]],"")</f>
        <v/>
      </c>
      <c r="H1754" s="12" t="str">
        <f>IF(Table2[[#This Row],[Period]]&lt;=$B$6,$B$8,"")</f>
        <v/>
      </c>
      <c r="I1754" s="12" t="str">
        <f>IF(Table2[[#This Row],[Period]]&lt;=$B$6,Table2[[#This Row],[Beginning Balance]]-Table2[[#This Row],[Principal Payment]],"")</f>
        <v/>
      </c>
    </row>
    <row r="1755" spans="4:9" x14ac:dyDescent="0.3">
      <c r="D1755" s="11" t="str">
        <f t="shared" si="27"/>
        <v/>
      </c>
      <c r="E1755" s="12" t="str">
        <f>IF(Table2[[#This Row],[Period]]&lt;=$B$6,IF(Table2[[#This Row],[Period]]=1,$B$4,I1754),"")</f>
        <v/>
      </c>
      <c r="F1755" s="12" t="str">
        <f>IF(Table2[[#This Row],[Period]]&lt;=$B$6,Table2[[#This Row],[Beginning Balance]]*$B$7,"")</f>
        <v/>
      </c>
      <c r="G1755" s="12" t="str">
        <f>IF(Table2[[#This Row],[Period]]&lt;=$B$6,Table2[[#This Row],[Total Payment]]-Table2[[#This Row],[Interest Payment]],"")</f>
        <v/>
      </c>
      <c r="H1755" s="12" t="str">
        <f>IF(Table2[[#This Row],[Period]]&lt;=$B$6,$B$8,"")</f>
        <v/>
      </c>
      <c r="I1755" s="12" t="str">
        <f>IF(Table2[[#This Row],[Period]]&lt;=$B$6,Table2[[#This Row],[Beginning Balance]]-Table2[[#This Row],[Principal Payment]],"")</f>
        <v/>
      </c>
    </row>
    <row r="1756" spans="4:9" x14ac:dyDescent="0.3">
      <c r="D1756" s="11" t="str">
        <f t="shared" si="27"/>
        <v/>
      </c>
      <c r="E1756" s="12" t="str">
        <f>IF(Table2[[#This Row],[Period]]&lt;=$B$6,IF(Table2[[#This Row],[Period]]=1,$B$4,I1755),"")</f>
        <v/>
      </c>
      <c r="F1756" s="12" t="str">
        <f>IF(Table2[[#This Row],[Period]]&lt;=$B$6,Table2[[#This Row],[Beginning Balance]]*$B$7,"")</f>
        <v/>
      </c>
      <c r="G1756" s="12" t="str">
        <f>IF(Table2[[#This Row],[Period]]&lt;=$B$6,Table2[[#This Row],[Total Payment]]-Table2[[#This Row],[Interest Payment]],"")</f>
        <v/>
      </c>
      <c r="H1756" s="12" t="str">
        <f>IF(Table2[[#This Row],[Period]]&lt;=$B$6,$B$8,"")</f>
        <v/>
      </c>
      <c r="I1756" s="12" t="str">
        <f>IF(Table2[[#This Row],[Period]]&lt;=$B$6,Table2[[#This Row],[Beginning Balance]]-Table2[[#This Row],[Principal Payment]],"")</f>
        <v/>
      </c>
    </row>
    <row r="1757" spans="4:9" x14ac:dyDescent="0.3">
      <c r="D1757" s="11" t="str">
        <f t="shared" si="27"/>
        <v/>
      </c>
      <c r="E1757" s="12" t="str">
        <f>IF(Table2[[#This Row],[Period]]&lt;=$B$6,IF(Table2[[#This Row],[Period]]=1,$B$4,I1756),"")</f>
        <v/>
      </c>
      <c r="F1757" s="12" t="str">
        <f>IF(Table2[[#This Row],[Period]]&lt;=$B$6,Table2[[#This Row],[Beginning Balance]]*$B$7,"")</f>
        <v/>
      </c>
      <c r="G1757" s="12" t="str">
        <f>IF(Table2[[#This Row],[Period]]&lt;=$B$6,Table2[[#This Row],[Total Payment]]-Table2[[#This Row],[Interest Payment]],"")</f>
        <v/>
      </c>
      <c r="H1757" s="12" t="str">
        <f>IF(Table2[[#This Row],[Period]]&lt;=$B$6,$B$8,"")</f>
        <v/>
      </c>
      <c r="I1757" s="12" t="str">
        <f>IF(Table2[[#This Row],[Period]]&lt;=$B$6,Table2[[#This Row],[Beginning Balance]]-Table2[[#This Row],[Principal Payment]],"")</f>
        <v/>
      </c>
    </row>
    <row r="1758" spans="4:9" x14ac:dyDescent="0.3">
      <c r="D1758" s="11" t="str">
        <f t="shared" si="27"/>
        <v/>
      </c>
      <c r="E1758" s="12" t="str">
        <f>IF(Table2[[#This Row],[Period]]&lt;=$B$6,IF(Table2[[#This Row],[Period]]=1,$B$4,I1757),"")</f>
        <v/>
      </c>
      <c r="F1758" s="12" t="str">
        <f>IF(Table2[[#This Row],[Period]]&lt;=$B$6,Table2[[#This Row],[Beginning Balance]]*$B$7,"")</f>
        <v/>
      </c>
      <c r="G1758" s="12" t="str">
        <f>IF(Table2[[#This Row],[Period]]&lt;=$B$6,Table2[[#This Row],[Total Payment]]-Table2[[#This Row],[Interest Payment]],"")</f>
        <v/>
      </c>
      <c r="H1758" s="12" t="str">
        <f>IF(Table2[[#This Row],[Period]]&lt;=$B$6,$B$8,"")</f>
        <v/>
      </c>
      <c r="I1758" s="12" t="str">
        <f>IF(Table2[[#This Row],[Period]]&lt;=$B$6,Table2[[#This Row],[Beginning Balance]]-Table2[[#This Row],[Principal Payment]],"")</f>
        <v/>
      </c>
    </row>
    <row r="1759" spans="4:9" x14ac:dyDescent="0.3">
      <c r="D1759" s="11" t="str">
        <f t="shared" si="27"/>
        <v/>
      </c>
      <c r="E1759" s="12" t="str">
        <f>IF(Table2[[#This Row],[Period]]&lt;=$B$6,IF(Table2[[#This Row],[Period]]=1,$B$4,I1758),"")</f>
        <v/>
      </c>
      <c r="F1759" s="12" t="str">
        <f>IF(Table2[[#This Row],[Period]]&lt;=$B$6,Table2[[#This Row],[Beginning Balance]]*$B$7,"")</f>
        <v/>
      </c>
      <c r="G1759" s="12" t="str">
        <f>IF(Table2[[#This Row],[Period]]&lt;=$B$6,Table2[[#This Row],[Total Payment]]-Table2[[#This Row],[Interest Payment]],"")</f>
        <v/>
      </c>
      <c r="H1759" s="12" t="str">
        <f>IF(Table2[[#This Row],[Period]]&lt;=$B$6,$B$8,"")</f>
        <v/>
      </c>
      <c r="I1759" s="12" t="str">
        <f>IF(Table2[[#This Row],[Period]]&lt;=$B$6,Table2[[#This Row],[Beginning Balance]]-Table2[[#This Row],[Principal Payment]],"")</f>
        <v/>
      </c>
    </row>
    <row r="1760" spans="4:9" x14ac:dyDescent="0.3">
      <c r="D1760" s="11" t="str">
        <f t="shared" si="27"/>
        <v/>
      </c>
      <c r="E1760" s="12" t="str">
        <f>IF(Table2[[#This Row],[Period]]&lt;=$B$6,IF(Table2[[#This Row],[Period]]=1,$B$4,I1759),"")</f>
        <v/>
      </c>
      <c r="F1760" s="12" t="str">
        <f>IF(Table2[[#This Row],[Period]]&lt;=$B$6,Table2[[#This Row],[Beginning Balance]]*$B$7,"")</f>
        <v/>
      </c>
      <c r="G1760" s="12" t="str">
        <f>IF(Table2[[#This Row],[Period]]&lt;=$B$6,Table2[[#This Row],[Total Payment]]-Table2[[#This Row],[Interest Payment]],"")</f>
        <v/>
      </c>
      <c r="H1760" s="12" t="str">
        <f>IF(Table2[[#This Row],[Period]]&lt;=$B$6,$B$8,"")</f>
        <v/>
      </c>
      <c r="I1760" s="12" t="str">
        <f>IF(Table2[[#This Row],[Period]]&lt;=$B$6,Table2[[#This Row],[Beginning Balance]]-Table2[[#This Row],[Principal Payment]],"")</f>
        <v/>
      </c>
    </row>
    <row r="1761" spans="4:9" x14ac:dyDescent="0.3">
      <c r="D1761" s="11" t="str">
        <f t="shared" si="27"/>
        <v/>
      </c>
      <c r="E1761" s="12" t="str">
        <f>IF(Table2[[#This Row],[Period]]&lt;=$B$6,IF(Table2[[#This Row],[Period]]=1,$B$4,I1760),"")</f>
        <v/>
      </c>
      <c r="F1761" s="12" t="str">
        <f>IF(Table2[[#This Row],[Period]]&lt;=$B$6,Table2[[#This Row],[Beginning Balance]]*$B$7,"")</f>
        <v/>
      </c>
      <c r="G1761" s="12" t="str">
        <f>IF(Table2[[#This Row],[Period]]&lt;=$B$6,Table2[[#This Row],[Total Payment]]-Table2[[#This Row],[Interest Payment]],"")</f>
        <v/>
      </c>
      <c r="H1761" s="12" t="str">
        <f>IF(Table2[[#This Row],[Period]]&lt;=$B$6,$B$8,"")</f>
        <v/>
      </c>
      <c r="I1761" s="12" t="str">
        <f>IF(Table2[[#This Row],[Period]]&lt;=$B$6,Table2[[#This Row],[Beginning Balance]]-Table2[[#This Row],[Principal Payment]],"")</f>
        <v/>
      </c>
    </row>
    <row r="1762" spans="4:9" x14ac:dyDescent="0.3">
      <c r="D1762" s="11" t="str">
        <f t="shared" si="27"/>
        <v/>
      </c>
      <c r="E1762" s="12" t="str">
        <f>IF(Table2[[#This Row],[Period]]&lt;=$B$6,IF(Table2[[#This Row],[Period]]=1,$B$4,I1761),"")</f>
        <v/>
      </c>
      <c r="F1762" s="12" t="str">
        <f>IF(Table2[[#This Row],[Period]]&lt;=$B$6,Table2[[#This Row],[Beginning Balance]]*$B$7,"")</f>
        <v/>
      </c>
      <c r="G1762" s="12" t="str">
        <f>IF(Table2[[#This Row],[Period]]&lt;=$B$6,Table2[[#This Row],[Total Payment]]-Table2[[#This Row],[Interest Payment]],"")</f>
        <v/>
      </c>
      <c r="H1762" s="12" t="str">
        <f>IF(Table2[[#This Row],[Period]]&lt;=$B$6,$B$8,"")</f>
        <v/>
      </c>
      <c r="I1762" s="12" t="str">
        <f>IF(Table2[[#This Row],[Period]]&lt;=$B$6,Table2[[#This Row],[Beginning Balance]]-Table2[[#This Row],[Principal Payment]],"")</f>
        <v/>
      </c>
    </row>
    <row r="1763" spans="4:9" x14ac:dyDescent="0.3">
      <c r="D1763" s="11" t="str">
        <f t="shared" si="27"/>
        <v/>
      </c>
      <c r="E1763" s="12" t="str">
        <f>IF(Table2[[#This Row],[Period]]&lt;=$B$6,IF(Table2[[#This Row],[Period]]=1,$B$4,I1762),"")</f>
        <v/>
      </c>
      <c r="F1763" s="12" t="str">
        <f>IF(Table2[[#This Row],[Period]]&lt;=$B$6,Table2[[#This Row],[Beginning Balance]]*$B$7,"")</f>
        <v/>
      </c>
      <c r="G1763" s="12" t="str">
        <f>IF(Table2[[#This Row],[Period]]&lt;=$B$6,Table2[[#This Row],[Total Payment]]-Table2[[#This Row],[Interest Payment]],"")</f>
        <v/>
      </c>
      <c r="H1763" s="12" t="str">
        <f>IF(Table2[[#This Row],[Period]]&lt;=$B$6,$B$8,"")</f>
        <v/>
      </c>
      <c r="I1763" s="12" t="str">
        <f>IF(Table2[[#This Row],[Period]]&lt;=$B$6,Table2[[#This Row],[Beginning Balance]]-Table2[[#This Row],[Principal Payment]],"")</f>
        <v/>
      </c>
    </row>
    <row r="1764" spans="4:9" x14ac:dyDescent="0.3">
      <c r="D1764" s="11" t="str">
        <f t="shared" si="27"/>
        <v/>
      </c>
      <c r="E1764" s="12" t="str">
        <f>IF(Table2[[#This Row],[Period]]&lt;=$B$6,IF(Table2[[#This Row],[Period]]=1,$B$4,I1763),"")</f>
        <v/>
      </c>
      <c r="F1764" s="12" t="str">
        <f>IF(Table2[[#This Row],[Period]]&lt;=$B$6,Table2[[#This Row],[Beginning Balance]]*$B$7,"")</f>
        <v/>
      </c>
      <c r="G1764" s="12" t="str">
        <f>IF(Table2[[#This Row],[Period]]&lt;=$B$6,Table2[[#This Row],[Total Payment]]-Table2[[#This Row],[Interest Payment]],"")</f>
        <v/>
      </c>
      <c r="H1764" s="12" t="str">
        <f>IF(Table2[[#This Row],[Period]]&lt;=$B$6,$B$8,"")</f>
        <v/>
      </c>
      <c r="I1764" s="12" t="str">
        <f>IF(Table2[[#This Row],[Period]]&lt;=$B$6,Table2[[#This Row],[Beginning Balance]]-Table2[[#This Row],[Principal Payment]],"")</f>
        <v/>
      </c>
    </row>
    <row r="1765" spans="4:9" x14ac:dyDescent="0.3">
      <c r="D1765" s="11" t="str">
        <f t="shared" si="27"/>
        <v/>
      </c>
      <c r="E1765" s="12" t="str">
        <f>IF(Table2[[#This Row],[Period]]&lt;=$B$6,IF(Table2[[#This Row],[Period]]=1,$B$4,I1764),"")</f>
        <v/>
      </c>
      <c r="F1765" s="12" t="str">
        <f>IF(Table2[[#This Row],[Period]]&lt;=$B$6,Table2[[#This Row],[Beginning Balance]]*$B$7,"")</f>
        <v/>
      </c>
      <c r="G1765" s="12" t="str">
        <f>IF(Table2[[#This Row],[Period]]&lt;=$B$6,Table2[[#This Row],[Total Payment]]-Table2[[#This Row],[Interest Payment]],"")</f>
        <v/>
      </c>
      <c r="H1765" s="12" t="str">
        <f>IF(Table2[[#This Row],[Period]]&lt;=$B$6,$B$8,"")</f>
        <v/>
      </c>
      <c r="I1765" s="12" t="str">
        <f>IF(Table2[[#This Row],[Period]]&lt;=$B$6,Table2[[#This Row],[Beginning Balance]]-Table2[[#This Row],[Principal Payment]],"")</f>
        <v/>
      </c>
    </row>
    <row r="1766" spans="4:9" x14ac:dyDescent="0.3">
      <c r="D1766" s="11" t="str">
        <f t="shared" si="27"/>
        <v/>
      </c>
      <c r="E1766" s="12" t="str">
        <f>IF(Table2[[#This Row],[Period]]&lt;=$B$6,IF(Table2[[#This Row],[Period]]=1,$B$4,I1765),"")</f>
        <v/>
      </c>
      <c r="F1766" s="12" t="str">
        <f>IF(Table2[[#This Row],[Period]]&lt;=$B$6,Table2[[#This Row],[Beginning Balance]]*$B$7,"")</f>
        <v/>
      </c>
      <c r="G1766" s="12" t="str">
        <f>IF(Table2[[#This Row],[Period]]&lt;=$B$6,Table2[[#This Row],[Total Payment]]-Table2[[#This Row],[Interest Payment]],"")</f>
        <v/>
      </c>
      <c r="H1766" s="12" t="str">
        <f>IF(Table2[[#This Row],[Period]]&lt;=$B$6,$B$8,"")</f>
        <v/>
      </c>
      <c r="I1766" s="12" t="str">
        <f>IF(Table2[[#This Row],[Period]]&lt;=$B$6,Table2[[#This Row],[Beginning Balance]]-Table2[[#This Row],[Principal Payment]],"")</f>
        <v/>
      </c>
    </row>
    <row r="1767" spans="4:9" x14ac:dyDescent="0.3">
      <c r="D1767" s="11" t="str">
        <f t="shared" si="27"/>
        <v/>
      </c>
      <c r="E1767" s="12" t="str">
        <f>IF(Table2[[#This Row],[Period]]&lt;=$B$6,IF(Table2[[#This Row],[Period]]=1,$B$4,I1766),"")</f>
        <v/>
      </c>
      <c r="F1767" s="12" t="str">
        <f>IF(Table2[[#This Row],[Period]]&lt;=$B$6,Table2[[#This Row],[Beginning Balance]]*$B$7,"")</f>
        <v/>
      </c>
      <c r="G1767" s="12" t="str">
        <f>IF(Table2[[#This Row],[Period]]&lt;=$B$6,Table2[[#This Row],[Total Payment]]-Table2[[#This Row],[Interest Payment]],"")</f>
        <v/>
      </c>
      <c r="H1767" s="12" t="str">
        <f>IF(Table2[[#This Row],[Period]]&lt;=$B$6,$B$8,"")</f>
        <v/>
      </c>
      <c r="I1767" s="12" t="str">
        <f>IF(Table2[[#This Row],[Period]]&lt;=$B$6,Table2[[#This Row],[Beginning Balance]]-Table2[[#This Row],[Principal Payment]],"")</f>
        <v/>
      </c>
    </row>
    <row r="1768" spans="4:9" x14ac:dyDescent="0.3">
      <c r="D1768" s="11" t="str">
        <f t="shared" si="27"/>
        <v/>
      </c>
      <c r="E1768" s="12" t="str">
        <f>IF(Table2[[#This Row],[Period]]&lt;=$B$6,IF(Table2[[#This Row],[Period]]=1,$B$4,I1767),"")</f>
        <v/>
      </c>
      <c r="F1768" s="12" t="str">
        <f>IF(Table2[[#This Row],[Period]]&lt;=$B$6,Table2[[#This Row],[Beginning Balance]]*$B$7,"")</f>
        <v/>
      </c>
      <c r="G1768" s="12" t="str">
        <f>IF(Table2[[#This Row],[Period]]&lt;=$B$6,Table2[[#This Row],[Total Payment]]-Table2[[#This Row],[Interest Payment]],"")</f>
        <v/>
      </c>
      <c r="H1768" s="12" t="str">
        <f>IF(Table2[[#This Row],[Period]]&lt;=$B$6,$B$8,"")</f>
        <v/>
      </c>
      <c r="I1768" s="12" t="str">
        <f>IF(Table2[[#This Row],[Period]]&lt;=$B$6,Table2[[#This Row],[Beginning Balance]]-Table2[[#This Row],[Principal Payment]],"")</f>
        <v/>
      </c>
    </row>
    <row r="1769" spans="4:9" x14ac:dyDescent="0.3">
      <c r="D1769" s="11" t="str">
        <f t="shared" si="27"/>
        <v/>
      </c>
      <c r="E1769" s="12" t="str">
        <f>IF(Table2[[#This Row],[Period]]&lt;=$B$6,IF(Table2[[#This Row],[Period]]=1,$B$4,I1768),"")</f>
        <v/>
      </c>
      <c r="F1769" s="12" t="str">
        <f>IF(Table2[[#This Row],[Period]]&lt;=$B$6,Table2[[#This Row],[Beginning Balance]]*$B$7,"")</f>
        <v/>
      </c>
      <c r="G1769" s="12" t="str">
        <f>IF(Table2[[#This Row],[Period]]&lt;=$B$6,Table2[[#This Row],[Total Payment]]-Table2[[#This Row],[Interest Payment]],"")</f>
        <v/>
      </c>
      <c r="H1769" s="12" t="str">
        <f>IF(Table2[[#This Row],[Period]]&lt;=$B$6,$B$8,"")</f>
        <v/>
      </c>
      <c r="I1769" s="12" t="str">
        <f>IF(Table2[[#This Row],[Period]]&lt;=$B$6,Table2[[#This Row],[Beginning Balance]]-Table2[[#This Row],[Principal Payment]],"")</f>
        <v/>
      </c>
    </row>
    <row r="1770" spans="4:9" x14ac:dyDescent="0.3">
      <c r="D1770" s="11" t="str">
        <f t="shared" si="27"/>
        <v/>
      </c>
      <c r="E1770" s="12" t="str">
        <f>IF(Table2[[#This Row],[Period]]&lt;=$B$6,IF(Table2[[#This Row],[Period]]=1,$B$4,I1769),"")</f>
        <v/>
      </c>
      <c r="F1770" s="12" t="str">
        <f>IF(Table2[[#This Row],[Period]]&lt;=$B$6,Table2[[#This Row],[Beginning Balance]]*$B$7,"")</f>
        <v/>
      </c>
      <c r="G1770" s="12" t="str">
        <f>IF(Table2[[#This Row],[Period]]&lt;=$B$6,Table2[[#This Row],[Total Payment]]-Table2[[#This Row],[Interest Payment]],"")</f>
        <v/>
      </c>
      <c r="H1770" s="12" t="str">
        <f>IF(Table2[[#This Row],[Period]]&lt;=$B$6,$B$8,"")</f>
        <v/>
      </c>
      <c r="I1770" s="12" t="str">
        <f>IF(Table2[[#This Row],[Period]]&lt;=$B$6,Table2[[#This Row],[Beginning Balance]]-Table2[[#This Row],[Principal Payment]],"")</f>
        <v/>
      </c>
    </row>
    <row r="1771" spans="4:9" x14ac:dyDescent="0.3">
      <c r="D1771" s="11" t="str">
        <f t="shared" si="27"/>
        <v/>
      </c>
      <c r="E1771" s="12" t="str">
        <f>IF(Table2[[#This Row],[Period]]&lt;=$B$6,IF(Table2[[#This Row],[Period]]=1,$B$4,I1770),"")</f>
        <v/>
      </c>
      <c r="F1771" s="12" t="str">
        <f>IF(Table2[[#This Row],[Period]]&lt;=$B$6,Table2[[#This Row],[Beginning Balance]]*$B$7,"")</f>
        <v/>
      </c>
      <c r="G1771" s="12" t="str">
        <f>IF(Table2[[#This Row],[Period]]&lt;=$B$6,Table2[[#This Row],[Total Payment]]-Table2[[#This Row],[Interest Payment]],"")</f>
        <v/>
      </c>
      <c r="H1771" s="12" t="str">
        <f>IF(Table2[[#This Row],[Period]]&lt;=$B$6,$B$8,"")</f>
        <v/>
      </c>
      <c r="I1771" s="12" t="str">
        <f>IF(Table2[[#This Row],[Period]]&lt;=$B$6,Table2[[#This Row],[Beginning Balance]]-Table2[[#This Row],[Principal Payment]],"")</f>
        <v/>
      </c>
    </row>
    <row r="1772" spans="4:9" x14ac:dyDescent="0.3">
      <c r="D1772" s="11" t="str">
        <f t="shared" si="27"/>
        <v/>
      </c>
      <c r="E1772" s="12" t="str">
        <f>IF(Table2[[#This Row],[Period]]&lt;=$B$6,IF(Table2[[#This Row],[Period]]=1,$B$4,I1771),"")</f>
        <v/>
      </c>
      <c r="F1772" s="12" t="str">
        <f>IF(Table2[[#This Row],[Period]]&lt;=$B$6,Table2[[#This Row],[Beginning Balance]]*$B$7,"")</f>
        <v/>
      </c>
      <c r="G1772" s="12" t="str">
        <f>IF(Table2[[#This Row],[Period]]&lt;=$B$6,Table2[[#This Row],[Total Payment]]-Table2[[#This Row],[Interest Payment]],"")</f>
        <v/>
      </c>
      <c r="H1772" s="12" t="str">
        <f>IF(Table2[[#This Row],[Period]]&lt;=$B$6,$B$8,"")</f>
        <v/>
      </c>
      <c r="I1772" s="12" t="str">
        <f>IF(Table2[[#This Row],[Period]]&lt;=$B$6,Table2[[#This Row],[Beginning Balance]]-Table2[[#This Row],[Principal Payment]],"")</f>
        <v/>
      </c>
    </row>
    <row r="1773" spans="4:9" x14ac:dyDescent="0.3">
      <c r="D1773" s="11" t="str">
        <f t="shared" si="27"/>
        <v/>
      </c>
      <c r="E1773" s="12" t="str">
        <f>IF(Table2[[#This Row],[Period]]&lt;=$B$6,IF(Table2[[#This Row],[Period]]=1,$B$4,I1772),"")</f>
        <v/>
      </c>
      <c r="F1773" s="12" t="str">
        <f>IF(Table2[[#This Row],[Period]]&lt;=$B$6,Table2[[#This Row],[Beginning Balance]]*$B$7,"")</f>
        <v/>
      </c>
      <c r="G1773" s="12" t="str">
        <f>IF(Table2[[#This Row],[Period]]&lt;=$B$6,Table2[[#This Row],[Total Payment]]-Table2[[#This Row],[Interest Payment]],"")</f>
        <v/>
      </c>
      <c r="H1773" s="12" t="str">
        <f>IF(Table2[[#This Row],[Period]]&lt;=$B$6,$B$8,"")</f>
        <v/>
      </c>
      <c r="I1773" s="12" t="str">
        <f>IF(Table2[[#This Row],[Period]]&lt;=$B$6,Table2[[#This Row],[Beginning Balance]]-Table2[[#This Row],[Principal Payment]],"")</f>
        <v/>
      </c>
    </row>
    <row r="1774" spans="4:9" x14ac:dyDescent="0.3">
      <c r="D1774" s="11" t="str">
        <f t="shared" si="27"/>
        <v/>
      </c>
      <c r="E1774" s="12" t="str">
        <f>IF(Table2[[#This Row],[Period]]&lt;=$B$6,IF(Table2[[#This Row],[Period]]=1,$B$4,I1773),"")</f>
        <v/>
      </c>
      <c r="F1774" s="12" t="str">
        <f>IF(Table2[[#This Row],[Period]]&lt;=$B$6,Table2[[#This Row],[Beginning Balance]]*$B$7,"")</f>
        <v/>
      </c>
      <c r="G1774" s="12" t="str">
        <f>IF(Table2[[#This Row],[Period]]&lt;=$B$6,Table2[[#This Row],[Total Payment]]-Table2[[#This Row],[Interest Payment]],"")</f>
        <v/>
      </c>
      <c r="H1774" s="12" t="str">
        <f>IF(Table2[[#This Row],[Period]]&lt;=$B$6,$B$8,"")</f>
        <v/>
      </c>
      <c r="I1774" s="12" t="str">
        <f>IF(Table2[[#This Row],[Period]]&lt;=$B$6,Table2[[#This Row],[Beginning Balance]]-Table2[[#This Row],[Principal Payment]],"")</f>
        <v/>
      </c>
    </row>
    <row r="1775" spans="4:9" x14ac:dyDescent="0.3">
      <c r="D1775" s="11" t="str">
        <f t="shared" si="27"/>
        <v/>
      </c>
      <c r="E1775" s="12" t="str">
        <f>IF(Table2[[#This Row],[Period]]&lt;=$B$6,IF(Table2[[#This Row],[Period]]=1,$B$4,I1774),"")</f>
        <v/>
      </c>
      <c r="F1775" s="12" t="str">
        <f>IF(Table2[[#This Row],[Period]]&lt;=$B$6,Table2[[#This Row],[Beginning Balance]]*$B$7,"")</f>
        <v/>
      </c>
      <c r="G1775" s="12" t="str">
        <f>IF(Table2[[#This Row],[Period]]&lt;=$B$6,Table2[[#This Row],[Total Payment]]-Table2[[#This Row],[Interest Payment]],"")</f>
        <v/>
      </c>
      <c r="H1775" s="12" t="str">
        <f>IF(Table2[[#This Row],[Period]]&lt;=$B$6,$B$8,"")</f>
        <v/>
      </c>
      <c r="I1775" s="12" t="str">
        <f>IF(Table2[[#This Row],[Period]]&lt;=$B$6,Table2[[#This Row],[Beginning Balance]]-Table2[[#This Row],[Principal Payment]],"")</f>
        <v/>
      </c>
    </row>
    <row r="1776" spans="4:9" x14ac:dyDescent="0.3">
      <c r="D1776" s="11" t="str">
        <f t="shared" si="27"/>
        <v/>
      </c>
      <c r="E1776" s="12" t="str">
        <f>IF(Table2[[#This Row],[Period]]&lt;=$B$6,IF(Table2[[#This Row],[Period]]=1,$B$4,I1775),"")</f>
        <v/>
      </c>
      <c r="F1776" s="12" t="str">
        <f>IF(Table2[[#This Row],[Period]]&lt;=$B$6,Table2[[#This Row],[Beginning Balance]]*$B$7,"")</f>
        <v/>
      </c>
      <c r="G1776" s="12" t="str">
        <f>IF(Table2[[#This Row],[Period]]&lt;=$B$6,Table2[[#This Row],[Total Payment]]-Table2[[#This Row],[Interest Payment]],"")</f>
        <v/>
      </c>
      <c r="H1776" s="12" t="str">
        <f>IF(Table2[[#This Row],[Period]]&lt;=$B$6,$B$8,"")</f>
        <v/>
      </c>
      <c r="I1776" s="12" t="str">
        <f>IF(Table2[[#This Row],[Period]]&lt;=$B$6,Table2[[#This Row],[Beginning Balance]]-Table2[[#This Row],[Principal Payment]],"")</f>
        <v/>
      </c>
    </row>
    <row r="1777" spans="4:9" x14ac:dyDescent="0.3">
      <c r="D1777" s="11" t="str">
        <f t="shared" si="27"/>
        <v/>
      </c>
      <c r="E1777" s="12" t="str">
        <f>IF(Table2[[#This Row],[Period]]&lt;=$B$6,IF(Table2[[#This Row],[Period]]=1,$B$4,I1776),"")</f>
        <v/>
      </c>
      <c r="F1777" s="12" t="str">
        <f>IF(Table2[[#This Row],[Period]]&lt;=$B$6,Table2[[#This Row],[Beginning Balance]]*$B$7,"")</f>
        <v/>
      </c>
      <c r="G1777" s="12" t="str">
        <f>IF(Table2[[#This Row],[Period]]&lt;=$B$6,Table2[[#This Row],[Total Payment]]-Table2[[#This Row],[Interest Payment]],"")</f>
        <v/>
      </c>
      <c r="H1777" s="12" t="str">
        <f>IF(Table2[[#This Row],[Period]]&lt;=$B$6,$B$8,"")</f>
        <v/>
      </c>
      <c r="I1777" s="12" t="str">
        <f>IF(Table2[[#This Row],[Period]]&lt;=$B$6,Table2[[#This Row],[Beginning Balance]]-Table2[[#This Row],[Principal Payment]],"")</f>
        <v/>
      </c>
    </row>
    <row r="1778" spans="4:9" x14ac:dyDescent="0.3">
      <c r="D1778" s="11" t="str">
        <f t="shared" si="27"/>
        <v/>
      </c>
      <c r="E1778" s="12" t="str">
        <f>IF(Table2[[#This Row],[Period]]&lt;=$B$6,IF(Table2[[#This Row],[Period]]=1,$B$4,I1777),"")</f>
        <v/>
      </c>
      <c r="F1778" s="12" t="str">
        <f>IF(Table2[[#This Row],[Period]]&lt;=$B$6,Table2[[#This Row],[Beginning Balance]]*$B$7,"")</f>
        <v/>
      </c>
      <c r="G1778" s="12" t="str">
        <f>IF(Table2[[#This Row],[Period]]&lt;=$B$6,Table2[[#This Row],[Total Payment]]-Table2[[#This Row],[Interest Payment]],"")</f>
        <v/>
      </c>
      <c r="H1778" s="12" t="str">
        <f>IF(Table2[[#This Row],[Period]]&lt;=$B$6,$B$8,"")</f>
        <v/>
      </c>
      <c r="I1778" s="12" t="str">
        <f>IF(Table2[[#This Row],[Period]]&lt;=$B$6,Table2[[#This Row],[Beginning Balance]]-Table2[[#This Row],[Principal Payment]],"")</f>
        <v/>
      </c>
    </row>
    <row r="1779" spans="4:9" x14ac:dyDescent="0.3">
      <c r="D1779" s="11" t="str">
        <f t="shared" si="27"/>
        <v/>
      </c>
      <c r="E1779" s="12" t="str">
        <f>IF(Table2[[#This Row],[Period]]&lt;=$B$6,IF(Table2[[#This Row],[Period]]=1,$B$4,I1778),"")</f>
        <v/>
      </c>
      <c r="F1779" s="12" t="str">
        <f>IF(Table2[[#This Row],[Period]]&lt;=$B$6,Table2[[#This Row],[Beginning Balance]]*$B$7,"")</f>
        <v/>
      </c>
      <c r="G1779" s="12" t="str">
        <f>IF(Table2[[#This Row],[Period]]&lt;=$B$6,Table2[[#This Row],[Total Payment]]-Table2[[#This Row],[Interest Payment]],"")</f>
        <v/>
      </c>
      <c r="H1779" s="12" t="str">
        <f>IF(Table2[[#This Row],[Period]]&lt;=$B$6,$B$8,"")</f>
        <v/>
      </c>
      <c r="I1779" s="12" t="str">
        <f>IF(Table2[[#This Row],[Period]]&lt;=$B$6,Table2[[#This Row],[Beginning Balance]]-Table2[[#This Row],[Principal Payment]],"")</f>
        <v/>
      </c>
    </row>
    <row r="1780" spans="4:9" x14ac:dyDescent="0.3">
      <c r="D1780" s="11" t="str">
        <f t="shared" si="27"/>
        <v/>
      </c>
      <c r="E1780" s="12" t="str">
        <f>IF(Table2[[#This Row],[Period]]&lt;=$B$6,IF(Table2[[#This Row],[Period]]=1,$B$4,I1779),"")</f>
        <v/>
      </c>
      <c r="F1780" s="12" t="str">
        <f>IF(Table2[[#This Row],[Period]]&lt;=$B$6,Table2[[#This Row],[Beginning Balance]]*$B$7,"")</f>
        <v/>
      </c>
      <c r="G1780" s="12" t="str">
        <f>IF(Table2[[#This Row],[Period]]&lt;=$B$6,Table2[[#This Row],[Total Payment]]-Table2[[#This Row],[Interest Payment]],"")</f>
        <v/>
      </c>
      <c r="H1780" s="12" t="str">
        <f>IF(Table2[[#This Row],[Period]]&lt;=$B$6,$B$8,"")</f>
        <v/>
      </c>
      <c r="I1780" s="12" t="str">
        <f>IF(Table2[[#This Row],[Period]]&lt;=$B$6,Table2[[#This Row],[Beginning Balance]]-Table2[[#This Row],[Principal Payment]],"")</f>
        <v/>
      </c>
    </row>
    <row r="1781" spans="4:9" x14ac:dyDescent="0.3">
      <c r="D1781" s="11" t="str">
        <f t="shared" si="27"/>
        <v/>
      </c>
      <c r="E1781" s="12" t="str">
        <f>IF(Table2[[#This Row],[Period]]&lt;=$B$6,IF(Table2[[#This Row],[Period]]=1,$B$4,I1780),"")</f>
        <v/>
      </c>
      <c r="F1781" s="12" t="str">
        <f>IF(Table2[[#This Row],[Period]]&lt;=$B$6,Table2[[#This Row],[Beginning Balance]]*$B$7,"")</f>
        <v/>
      </c>
      <c r="G1781" s="12" t="str">
        <f>IF(Table2[[#This Row],[Period]]&lt;=$B$6,Table2[[#This Row],[Total Payment]]-Table2[[#This Row],[Interest Payment]],"")</f>
        <v/>
      </c>
      <c r="H1781" s="12" t="str">
        <f>IF(Table2[[#This Row],[Period]]&lt;=$B$6,$B$8,"")</f>
        <v/>
      </c>
      <c r="I1781" s="12" t="str">
        <f>IF(Table2[[#This Row],[Period]]&lt;=$B$6,Table2[[#This Row],[Beginning Balance]]-Table2[[#This Row],[Principal Payment]],"")</f>
        <v/>
      </c>
    </row>
    <row r="1782" spans="4:9" x14ac:dyDescent="0.3">
      <c r="D1782" s="11" t="str">
        <f t="shared" si="27"/>
        <v/>
      </c>
      <c r="E1782" s="12" t="str">
        <f>IF(Table2[[#This Row],[Period]]&lt;=$B$6,IF(Table2[[#This Row],[Period]]=1,$B$4,I1781),"")</f>
        <v/>
      </c>
      <c r="F1782" s="12" t="str">
        <f>IF(Table2[[#This Row],[Period]]&lt;=$B$6,Table2[[#This Row],[Beginning Balance]]*$B$7,"")</f>
        <v/>
      </c>
      <c r="G1782" s="12" t="str">
        <f>IF(Table2[[#This Row],[Period]]&lt;=$B$6,Table2[[#This Row],[Total Payment]]-Table2[[#This Row],[Interest Payment]],"")</f>
        <v/>
      </c>
      <c r="H1782" s="12" t="str">
        <f>IF(Table2[[#This Row],[Period]]&lt;=$B$6,$B$8,"")</f>
        <v/>
      </c>
      <c r="I1782" s="12" t="str">
        <f>IF(Table2[[#This Row],[Period]]&lt;=$B$6,Table2[[#This Row],[Beginning Balance]]-Table2[[#This Row],[Principal Payment]],"")</f>
        <v/>
      </c>
    </row>
    <row r="1783" spans="4:9" x14ac:dyDescent="0.3">
      <c r="D1783" s="11" t="str">
        <f t="shared" si="27"/>
        <v/>
      </c>
      <c r="E1783" s="12" t="str">
        <f>IF(Table2[[#This Row],[Period]]&lt;=$B$6,IF(Table2[[#This Row],[Period]]=1,$B$4,I1782),"")</f>
        <v/>
      </c>
      <c r="F1783" s="12" t="str">
        <f>IF(Table2[[#This Row],[Period]]&lt;=$B$6,Table2[[#This Row],[Beginning Balance]]*$B$7,"")</f>
        <v/>
      </c>
      <c r="G1783" s="12" t="str">
        <f>IF(Table2[[#This Row],[Period]]&lt;=$B$6,Table2[[#This Row],[Total Payment]]-Table2[[#This Row],[Interest Payment]],"")</f>
        <v/>
      </c>
      <c r="H1783" s="12" t="str">
        <f>IF(Table2[[#This Row],[Period]]&lt;=$B$6,$B$8,"")</f>
        <v/>
      </c>
      <c r="I1783" s="12" t="str">
        <f>IF(Table2[[#This Row],[Period]]&lt;=$B$6,Table2[[#This Row],[Beginning Balance]]-Table2[[#This Row],[Principal Payment]],"")</f>
        <v/>
      </c>
    </row>
    <row r="1784" spans="4:9" x14ac:dyDescent="0.3">
      <c r="D1784" s="11" t="str">
        <f t="shared" si="27"/>
        <v/>
      </c>
      <c r="E1784" s="12" t="str">
        <f>IF(Table2[[#This Row],[Period]]&lt;=$B$6,IF(Table2[[#This Row],[Period]]=1,$B$4,I1783),"")</f>
        <v/>
      </c>
      <c r="F1784" s="12" t="str">
        <f>IF(Table2[[#This Row],[Period]]&lt;=$B$6,Table2[[#This Row],[Beginning Balance]]*$B$7,"")</f>
        <v/>
      </c>
      <c r="G1784" s="12" t="str">
        <f>IF(Table2[[#This Row],[Period]]&lt;=$B$6,Table2[[#This Row],[Total Payment]]-Table2[[#This Row],[Interest Payment]],"")</f>
        <v/>
      </c>
      <c r="H1784" s="12" t="str">
        <f>IF(Table2[[#This Row],[Period]]&lt;=$B$6,$B$8,"")</f>
        <v/>
      </c>
      <c r="I1784" s="12" t="str">
        <f>IF(Table2[[#This Row],[Period]]&lt;=$B$6,Table2[[#This Row],[Beginning Balance]]-Table2[[#This Row],[Principal Payment]],"")</f>
        <v/>
      </c>
    </row>
    <row r="1785" spans="4:9" x14ac:dyDescent="0.3">
      <c r="D1785" s="11" t="str">
        <f t="shared" si="27"/>
        <v/>
      </c>
      <c r="E1785" s="12" t="str">
        <f>IF(Table2[[#This Row],[Period]]&lt;=$B$6,IF(Table2[[#This Row],[Period]]=1,$B$4,I1784),"")</f>
        <v/>
      </c>
      <c r="F1785" s="12" t="str">
        <f>IF(Table2[[#This Row],[Period]]&lt;=$B$6,Table2[[#This Row],[Beginning Balance]]*$B$7,"")</f>
        <v/>
      </c>
      <c r="G1785" s="12" t="str">
        <f>IF(Table2[[#This Row],[Period]]&lt;=$B$6,Table2[[#This Row],[Total Payment]]-Table2[[#This Row],[Interest Payment]],"")</f>
        <v/>
      </c>
      <c r="H1785" s="12" t="str">
        <f>IF(Table2[[#This Row],[Period]]&lt;=$B$6,$B$8,"")</f>
        <v/>
      </c>
      <c r="I1785" s="12" t="str">
        <f>IF(Table2[[#This Row],[Period]]&lt;=$B$6,Table2[[#This Row],[Beginning Balance]]-Table2[[#This Row],[Principal Payment]],"")</f>
        <v/>
      </c>
    </row>
    <row r="1786" spans="4:9" x14ac:dyDescent="0.3">
      <c r="D1786" s="11" t="str">
        <f t="shared" si="27"/>
        <v/>
      </c>
      <c r="E1786" s="12" t="str">
        <f>IF(Table2[[#This Row],[Period]]&lt;=$B$6,IF(Table2[[#This Row],[Period]]=1,$B$4,I1785),"")</f>
        <v/>
      </c>
      <c r="F1786" s="12" t="str">
        <f>IF(Table2[[#This Row],[Period]]&lt;=$B$6,Table2[[#This Row],[Beginning Balance]]*$B$7,"")</f>
        <v/>
      </c>
      <c r="G1786" s="12" t="str">
        <f>IF(Table2[[#This Row],[Period]]&lt;=$B$6,Table2[[#This Row],[Total Payment]]-Table2[[#This Row],[Interest Payment]],"")</f>
        <v/>
      </c>
      <c r="H1786" s="12" t="str">
        <f>IF(Table2[[#This Row],[Period]]&lt;=$B$6,$B$8,"")</f>
        <v/>
      </c>
      <c r="I1786" s="12" t="str">
        <f>IF(Table2[[#This Row],[Period]]&lt;=$B$6,Table2[[#This Row],[Beginning Balance]]-Table2[[#This Row],[Principal Payment]],"")</f>
        <v/>
      </c>
    </row>
    <row r="1787" spans="4:9" x14ac:dyDescent="0.3">
      <c r="D1787" s="11" t="str">
        <f t="shared" si="27"/>
        <v/>
      </c>
      <c r="E1787" s="12" t="str">
        <f>IF(Table2[[#This Row],[Period]]&lt;=$B$6,IF(Table2[[#This Row],[Period]]=1,$B$4,I1786),"")</f>
        <v/>
      </c>
      <c r="F1787" s="12" t="str">
        <f>IF(Table2[[#This Row],[Period]]&lt;=$B$6,Table2[[#This Row],[Beginning Balance]]*$B$7,"")</f>
        <v/>
      </c>
      <c r="G1787" s="12" t="str">
        <f>IF(Table2[[#This Row],[Period]]&lt;=$B$6,Table2[[#This Row],[Total Payment]]-Table2[[#This Row],[Interest Payment]],"")</f>
        <v/>
      </c>
      <c r="H1787" s="12" t="str">
        <f>IF(Table2[[#This Row],[Period]]&lt;=$B$6,$B$8,"")</f>
        <v/>
      </c>
      <c r="I1787" s="12" t="str">
        <f>IF(Table2[[#This Row],[Period]]&lt;=$B$6,Table2[[#This Row],[Beginning Balance]]-Table2[[#This Row],[Principal Payment]],"")</f>
        <v/>
      </c>
    </row>
    <row r="1788" spans="4:9" x14ac:dyDescent="0.3">
      <c r="D1788" s="11" t="str">
        <f t="shared" si="27"/>
        <v/>
      </c>
      <c r="E1788" s="12" t="str">
        <f>IF(Table2[[#This Row],[Period]]&lt;=$B$6,IF(Table2[[#This Row],[Period]]=1,$B$4,I1787),"")</f>
        <v/>
      </c>
      <c r="F1788" s="12" t="str">
        <f>IF(Table2[[#This Row],[Period]]&lt;=$B$6,Table2[[#This Row],[Beginning Balance]]*$B$7,"")</f>
        <v/>
      </c>
      <c r="G1788" s="12" t="str">
        <f>IF(Table2[[#This Row],[Period]]&lt;=$B$6,Table2[[#This Row],[Total Payment]]-Table2[[#This Row],[Interest Payment]],"")</f>
        <v/>
      </c>
      <c r="H1788" s="12" t="str">
        <f>IF(Table2[[#This Row],[Period]]&lt;=$B$6,$B$8,"")</f>
        <v/>
      </c>
      <c r="I1788" s="12" t="str">
        <f>IF(Table2[[#This Row],[Period]]&lt;=$B$6,Table2[[#This Row],[Beginning Balance]]-Table2[[#This Row],[Principal Payment]],"")</f>
        <v/>
      </c>
    </row>
    <row r="1789" spans="4:9" x14ac:dyDescent="0.3">
      <c r="D1789" s="11" t="str">
        <f t="shared" si="27"/>
        <v/>
      </c>
      <c r="E1789" s="12" t="str">
        <f>IF(Table2[[#This Row],[Period]]&lt;=$B$6,IF(Table2[[#This Row],[Period]]=1,$B$4,I1788),"")</f>
        <v/>
      </c>
      <c r="F1789" s="12" t="str">
        <f>IF(Table2[[#This Row],[Period]]&lt;=$B$6,Table2[[#This Row],[Beginning Balance]]*$B$7,"")</f>
        <v/>
      </c>
      <c r="G1789" s="12" t="str">
        <f>IF(Table2[[#This Row],[Period]]&lt;=$B$6,Table2[[#This Row],[Total Payment]]-Table2[[#This Row],[Interest Payment]],"")</f>
        <v/>
      </c>
      <c r="H1789" s="12" t="str">
        <f>IF(Table2[[#This Row],[Period]]&lt;=$B$6,$B$8,"")</f>
        <v/>
      </c>
      <c r="I1789" s="12" t="str">
        <f>IF(Table2[[#This Row],[Period]]&lt;=$B$6,Table2[[#This Row],[Beginning Balance]]-Table2[[#This Row],[Principal Payment]],"")</f>
        <v/>
      </c>
    </row>
    <row r="1790" spans="4:9" x14ac:dyDescent="0.3">
      <c r="D1790" s="11" t="str">
        <f t="shared" si="27"/>
        <v/>
      </c>
      <c r="E1790" s="12" t="str">
        <f>IF(Table2[[#This Row],[Period]]&lt;=$B$6,IF(Table2[[#This Row],[Period]]=1,$B$4,I1789),"")</f>
        <v/>
      </c>
      <c r="F1790" s="12" t="str">
        <f>IF(Table2[[#This Row],[Period]]&lt;=$B$6,Table2[[#This Row],[Beginning Balance]]*$B$7,"")</f>
        <v/>
      </c>
      <c r="G1790" s="12" t="str">
        <f>IF(Table2[[#This Row],[Period]]&lt;=$B$6,Table2[[#This Row],[Total Payment]]-Table2[[#This Row],[Interest Payment]],"")</f>
        <v/>
      </c>
      <c r="H1790" s="12" t="str">
        <f>IF(Table2[[#This Row],[Period]]&lt;=$B$6,$B$8,"")</f>
        <v/>
      </c>
      <c r="I1790" s="12" t="str">
        <f>IF(Table2[[#This Row],[Period]]&lt;=$B$6,Table2[[#This Row],[Beginning Balance]]-Table2[[#This Row],[Principal Payment]],"")</f>
        <v/>
      </c>
    </row>
    <row r="1791" spans="4:9" x14ac:dyDescent="0.3">
      <c r="D1791" s="11" t="str">
        <f t="shared" si="27"/>
        <v/>
      </c>
      <c r="E1791" s="12" t="str">
        <f>IF(Table2[[#This Row],[Period]]&lt;=$B$6,IF(Table2[[#This Row],[Period]]=1,$B$4,I1790),"")</f>
        <v/>
      </c>
      <c r="F1791" s="12" t="str">
        <f>IF(Table2[[#This Row],[Period]]&lt;=$B$6,Table2[[#This Row],[Beginning Balance]]*$B$7,"")</f>
        <v/>
      </c>
      <c r="G1791" s="12" t="str">
        <f>IF(Table2[[#This Row],[Period]]&lt;=$B$6,Table2[[#This Row],[Total Payment]]-Table2[[#This Row],[Interest Payment]],"")</f>
        <v/>
      </c>
      <c r="H1791" s="12" t="str">
        <f>IF(Table2[[#This Row],[Period]]&lt;=$B$6,$B$8,"")</f>
        <v/>
      </c>
      <c r="I1791" s="12" t="str">
        <f>IF(Table2[[#This Row],[Period]]&lt;=$B$6,Table2[[#This Row],[Beginning Balance]]-Table2[[#This Row],[Principal Payment]],"")</f>
        <v/>
      </c>
    </row>
    <row r="1792" spans="4:9" x14ac:dyDescent="0.3">
      <c r="D1792" s="11" t="str">
        <f t="shared" si="27"/>
        <v/>
      </c>
      <c r="E1792" s="12" t="str">
        <f>IF(Table2[[#This Row],[Period]]&lt;=$B$6,IF(Table2[[#This Row],[Period]]=1,$B$4,I1791),"")</f>
        <v/>
      </c>
      <c r="F1792" s="12" t="str">
        <f>IF(Table2[[#This Row],[Period]]&lt;=$B$6,Table2[[#This Row],[Beginning Balance]]*$B$7,"")</f>
        <v/>
      </c>
      <c r="G1792" s="12" t="str">
        <f>IF(Table2[[#This Row],[Period]]&lt;=$B$6,Table2[[#This Row],[Total Payment]]-Table2[[#This Row],[Interest Payment]],"")</f>
        <v/>
      </c>
      <c r="H1792" s="12" t="str">
        <f>IF(Table2[[#This Row],[Period]]&lt;=$B$6,$B$8,"")</f>
        <v/>
      </c>
      <c r="I1792" s="12" t="str">
        <f>IF(Table2[[#This Row],[Period]]&lt;=$B$6,Table2[[#This Row],[Beginning Balance]]-Table2[[#This Row],[Principal Payment]],"")</f>
        <v/>
      </c>
    </row>
    <row r="1793" spans="4:9" x14ac:dyDescent="0.3">
      <c r="D1793" s="11" t="str">
        <f t="shared" si="27"/>
        <v/>
      </c>
      <c r="E1793" s="12" t="str">
        <f>IF(Table2[[#This Row],[Period]]&lt;=$B$6,IF(Table2[[#This Row],[Period]]=1,$B$4,I1792),"")</f>
        <v/>
      </c>
      <c r="F1793" s="12" t="str">
        <f>IF(Table2[[#This Row],[Period]]&lt;=$B$6,Table2[[#This Row],[Beginning Balance]]*$B$7,"")</f>
        <v/>
      </c>
      <c r="G1793" s="12" t="str">
        <f>IF(Table2[[#This Row],[Period]]&lt;=$B$6,Table2[[#This Row],[Total Payment]]-Table2[[#This Row],[Interest Payment]],"")</f>
        <v/>
      </c>
      <c r="H1793" s="12" t="str">
        <f>IF(Table2[[#This Row],[Period]]&lt;=$B$6,$B$8,"")</f>
        <v/>
      </c>
      <c r="I1793" s="12" t="str">
        <f>IF(Table2[[#This Row],[Period]]&lt;=$B$6,Table2[[#This Row],[Beginning Balance]]-Table2[[#This Row],[Principal Payment]],"")</f>
        <v/>
      </c>
    </row>
    <row r="1794" spans="4:9" x14ac:dyDescent="0.3">
      <c r="D1794" s="11" t="str">
        <f t="shared" ref="D1794:D1857" si="28">IF(ROW(D1794)-1 &lt;=$B$6,ROW(D1794)-1,"")</f>
        <v/>
      </c>
      <c r="E1794" s="12" t="str">
        <f>IF(Table2[[#This Row],[Period]]&lt;=$B$6,IF(Table2[[#This Row],[Period]]=1,$B$4,I1793),"")</f>
        <v/>
      </c>
      <c r="F1794" s="12" t="str">
        <f>IF(Table2[[#This Row],[Period]]&lt;=$B$6,Table2[[#This Row],[Beginning Balance]]*$B$7,"")</f>
        <v/>
      </c>
      <c r="G1794" s="12" t="str">
        <f>IF(Table2[[#This Row],[Period]]&lt;=$B$6,Table2[[#This Row],[Total Payment]]-Table2[[#This Row],[Interest Payment]],"")</f>
        <v/>
      </c>
      <c r="H1794" s="12" t="str">
        <f>IF(Table2[[#This Row],[Period]]&lt;=$B$6,$B$8,"")</f>
        <v/>
      </c>
      <c r="I1794" s="12" t="str">
        <f>IF(Table2[[#This Row],[Period]]&lt;=$B$6,Table2[[#This Row],[Beginning Balance]]-Table2[[#This Row],[Principal Payment]],"")</f>
        <v/>
      </c>
    </row>
    <row r="1795" spans="4:9" x14ac:dyDescent="0.3">
      <c r="D1795" s="11" t="str">
        <f t="shared" si="28"/>
        <v/>
      </c>
      <c r="E1795" s="12" t="str">
        <f>IF(Table2[[#This Row],[Period]]&lt;=$B$6,IF(Table2[[#This Row],[Period]]=1,$B$4,I1794),"")</f>
        <v/>
      </c>
      <c r="F1795" s="12" t="str">
        <f>IF(Table2[[#This Row],[Period]]&lt;=$B$6,Table2[[#This Row],[Beginning Balance]]*$B$7,"")</f>
        <v/>
      </c>
      <c r="G1795" s="12" t="str">
        <f>IF(Table2[[#This Row],[Period]]&lt;=$B$6,Table2[[#This Row],[Total Payment]]-Table2[[#This Row],[Interest Payment]],"")</f>
        <v/>
      </c>
      <c r="H1795" s="12" t="str">
        <f>IF(Table2[[#This Row],[Period]]&lt;=$B$6,$B$8,"")</f>
        <v/>
      </c>
      <c r="I1795" s="12" t="str">
        <f>IF(Table2[[#This Row],[Period]]&lt;=$B$6,Table2[[#This Row],[Beginning Balance]]-Table2[[#This Row],[Principal Payment]],"")</f>
        <v/>
      </c>
    </row>
    <row r="1796" spans="4:9" x14ac:dyDescent="0.3">
      <c r="D1796" s="11" t="str">
        <f t="shared" si="28"/>
        <v/>
      </c>
      <c r="E1796" s="12" t="str">
        <f>IF(Table2[[#This Row],[Period]]&lt;=$B$6,IF(Table2[[#This Row],[Period]]=1,$B$4,I1795),"")</f>
        <v/>
      </c>
      <c r="F1796" s="12" t="str">
        <f>IF(Table2[[#This Row],[Period]]&lt;=$B$6,Table2[[#This Row],[Beginning Balance]]*$B$7,"")</f>
        <v/>
      </c>
      <c r="G1796" s="12" t="str">
        <f>IF(Table2[[#This Row],[Period]]&lt;=$B$6,Table2[[#This Row],[Total Payment]]-Table2[[#This Row],[Interest Payment]],"")</f>
        <v/>
      </c>
      <c r="H1796" s="12" t="str">
        <f>IF(Table2[[#This Row],[Period]]&lt;=$B$6,$B$8,"")</f>
        <v/>
      </c>
      <c r="I1796" s="12" t="str">
        <f>IF(Table2[[#This Row],[Period]]&lt;=$B$6,Table2[[#This Row],[Beginning Balance]]-Table2[[#This Row],[Principal Payment]],"")</f>
        <v/>
      </c>
    </row>
    <row r="1797" spans="4:9" x14ac:dyDescent="0.3">
      <c r="D1797" s="11" t="str">
        <f t="shared" si="28"/>
        <v/>
      </c>
      <c r="E1797" s="12" t="str">
        <f>IF(Table2[[#This Row],[Period]]&lt;=$B$6,IF(Table2[[#This Row],[Period]]=1,$B$4,I1796),"")</f>
        <v/>
      </c>
      <c r="F1797" s="12" t="str">
        <f>IF(Table2[[#This Row],[Period]]&lt;=$B$6,Table2[[#This Row],[Beginning Balance]]*$B$7,"")</f>
        <v/>
      </c>
      <c r="G1797" s="12" t="str">
        <f>IF(Table2[[#This Row],[Period]]&lt;=$B$6,Table2[[#This Row],[Total Payment]]-Table2[[#This Row],[Interest Payment]],"")</f>
        <v/>
      </c>
      <c r="H1797" s="12" t="str">
        <f>IF(Table2[[#This Row],[Period]]&lt;=$B$6,$B$8,"")</f>
        <v/>
      </c>
      <c r="I1797" s="12" t="str">
        <f>IF(Table2[[#This Row],[Period]]&lt;=$B$6,Table2[[#This Row],[Beginning Balance]]-Table2[[#This Row],[Principal Payment]],"")</f>
        <v/>
      </c>
    </row>
    <row r="1798" spans="4:9" x14ac:dyDescent="0.3">
      <c r="D1798" s="11" t="str">
        <f t="shared" si="28"/>
        <v/>
      </c>
      <c r="E1798" s="12" t="str">
        <f>IF(Table2[[#This Row],[Period]]&lt;=$B$6,IF(Table2[[#This Row],[Period]]=1,$B$4,I1797),"")</f>
        <v/>
      </c>
      <c r="F1798" s="12" t="str">
        <f>IF(Table2[[#This Row],[Period]]&lt;=$B$6,Table2[[#This Row],[Beginning Balance]]*$B$7,"")</f>
        <v/>
      </c>
      <c r="G1798" s="12" t="str">
        <f>IF(Table2[[#This Row],[Period]]&lt;=$B$6,Table2[[#This Row],[Total Payment]]-Table2[[#This Row],[Interest Payment]],"")</f>
        <v/>
      </c>
      <c r="H1798" s="12" t="str">
        <f>IF(Table2[[#This Row],[Period]]&lt;=$B$6,$B$8,"")</f>
        <v/>
      </c>
      <c r="I1798" s="12" t="str">
        <f>IF(Table2[[#This Row],[Period]]&lt;=$B$6,Table2[[#This Row],[Beginning Balance]]-Table2[[#This Row],[Principal Payment]],"")</f>
        <v/>
      </c>
    </row>
    <row r="1799" spans="4:9" x14ac:dyDescent="0.3">
      <c r="D1799" s="11" t="str">
        <f t="shared" si="28"/>
        <v/>
      </c>
      <c r="E1799" s="12" t="str">
        <f>IF(Table2[[#This Row],[Period]]&lt;=$B$6,IF(Table2[[#This Row],[Period]]=1,$B$4,I1798),"")</f>
        <v/>
      </c>
      <c r="F1799" s="12" t="str">
        <f>IF(Table2[[#This Row],[Period]]&lt;=$B$6,Table2[[#This Row],[Beginning Balance]]*$B$7,"")</f>
        <v/>
      </c>
      <c r="G1799" s="12" t="str">
        <f>IF(Table2[[#This Row],[Period]]&lt;=$B$6,Table2[[#This Row],[Total Payment]]-Table2[[#This Row],[Interest Payment]],"")</f>
        <v/>
      </c>
      <c r="H1799" s="12" t="str">
        <f>IF(Table2[[#This Row],[Period]]&lt;=$B$6,$B$8,"")</f>
        <v/>
      </c>
      <c r="I1799" s="12" t="str">
        <f>IF(Table2[[#This Row],[Period]]&lt;=$B$6,Table2[[#This Row],[Beginning Balance]]-Table2[[#This Row],[Principal Payment]],"")</f>
        <v/>
      </c>
    </row>
    <row r="1800" spans="4:9" x14ac:dyDescent="0.3">
      <c r="D1800" s="11" t="str">
        <f t="shared" si="28"/>
        <v/>
      </c>
      <c r="E1800" s="12" t="str">
        <f>IF(Table2[[#This Row],[Period]]&lt;=$B$6,IF(Table2[[#This Row],[Period]]=1,$B$4,I1799),"")</f>
        <v/>
      </c>
      <c r="F1800" s="12" t="str">
        <f>IF(Table2[[#This Row],[Period]]&lt;=$B$6,Table2[[#This Row],[Beginning Balance]]*$B$7,"")</f>
        <v/>
      </c>
      <c r="G1800" s="12" t="str">
        <f>IF(Table2[[#This Row],[Period]]&lt;=$B$6,Table2[[#This Row],[Total Payment]]-Table2[[#This Row],[Interest Payment]],"")</f>
        <v/>
      </c>
      <c r="H1800" s="12" t="str">
        <f>IF(Table2[[#This Row],[Period]]&lt;=$B$6,$B$8,"")</f>
        <v/>
      </c>
      <c r="I1800" s="12" t="str">
        <f>IF(Table2[[#This Row],[Period]]&lt;=$B$6,Table2[[#This Row],[Beginning Balance]]-Table2[[#This Row],[Principal Payment]],"")</f>
        <v/>
      </c>
    </row>
    <row r="1801" spans="4:9" x14ac:dyDescent="0.3">
      <c r="D1801" s="11" t="str">
        <f t="shared" si="28"/>
        <v/>
      </c>
      <c r="E1801" s="12" t="str">
        <f>IF(Table2[[#This Row],[Period]]&lt;=$B$6,IF(Table2[[#This Row],[Period]]=1,$B$4,I1800),"")</f>
        <v/>
      </c>
      <c r="F1801" s="12" t="str">
        <f>IF(Table2[[#This Row],[Period]]&lt;=$B$6,Table2[[#This Row],[Beginning Balance]]*$B$7,"")</f>
        <v/>
      </c>
      <c r="G1801" s="12" t="str">
        <f>IF(Table2[[#This Row],[Period]]&lt;=$B$6,Table2[[#This Row],[Total Payment]]-Table2[[#This Row],[Interest Payment]],"")</f>
        <v/>
      </c>
      <c r="H1801" s="12" t="str">
        <f>IF(Table2[[#This Row],[Period]]&lt;=$B$6,$B$8,"")</f>
        <v/>
      </c>
      <c r="I1801" s="12" t="str">
        <f>IF(Table2[[#This Row],[Period]]&lt;=$B$6,Table2[[#This Row],[Beginning Balance]]-Table2[[#This Row],[Principal Payment]],"")</f>
        <v/>
      </c>
    </row>
    <row r="1802" spans="4:9" x14ac:dyDescent="0.3">
      <c r="D1802" s="11" t="str">
        <f t="shared" si="28"/>
        <v/>
      </c>
      <c r="E1802" s="12" t="str">
        <f>IF(Table2[[#This Row],[Period]]&lt;=$B$6,IF(Table2[[#This Row],[Period]]=1,$B$4,I1801),"")</f>
        <v/>
      </c>
      <c r="F1802" s="12" t="str">
        <f>IF(Table2[[#This Row],[Period]]&lt;=$B$6,Table2[[#This Row],[Beginning Balance]]*$B$7,"")</f>
        <v/>
      </c>
      <c r="G1802" s="12" t="str">
        <f>IF(Table2[[#This Row],[Period]]&lt;=$B$6,Table2[[#This Row],[Total Payment]]-Table2[[#This Row],[Interest Payment]],"")</f>
        <v/>
      </c>
      <c r="H1802" s="12" t="str">
        <f>IF(Table2[[#This Row],[Period]]&lt;=$B$6,$B$8,"")</f>
        <v/>
      </c>
      <c r="I1802" s="12" t="str">
        <f>IF(Table2[[#This Row],[Period]]&lt;=$B$6,Table2[[#This Row],[Beginning Balance]]-Table2[[#This Row],[Principal Payment]],"")</f>
        <v/>
      </c>
    </row>
    <row r="1803" spans="4:9" x14ac:dyDescent="0.3">
      <c r="D1803" s="11" t="str">
        <f t="shared" si="28"/>
        <v/>
      </c>
      <c r="E1803" s="12" t="str">
        <f>IF(Table2[[#This Row],[Period]]&lt;=$B$6,IF(Table2[[#This Row],[Period]]=1,$B$4,I1802),"")</f>
        <v/>
      </c>
      <c r="F1803" s="12" t="str">
        <f>IF(Table2[[#This Row],[Period]]&lt;=$B$6,Table2[[#This Row],[Beginning Balance]]*$B$7,"")</f>
        <v/>
      </c>
      <c r="G1803" s="12" t="str">
        <f>IF(Table2[[#This Row],[Period]]&lt;=$B$6,Table2[[#This Row],[Total Payment]]-Table2[[#This Row],[Interest Payment]],"")</f>
        <v/>
      </c>
      <c r="H1803" s="12" t="str">
        <f>IF(Table2[[#This Row],[Period]]&lt;=$B$6,$B$8,"")</f>
        <v/>
      </c>
      <c r="I1803" s="12" t="str">
        <f>IF(Table2[[#This Row],[Period]]&lt;=$B$6,Table2[[#This Row],[Beginning Balance]]-Table2[[#This Row],[Principal Payment]],"")</f>
        <v/>
      </c>
    </row>
    <row r="1804" spans="4:9" x14ac:dyDescent="0.3">
      <c r="D1804" s="11" t="str">
        <f t="shared" si="28"/>
        <v/>
      </c>
      <c r="E1804" s="12" t="str">
        <f>IF(Table2[[#This Row],[Period]]&lt;=$B$6,IF(Table2[[#This Row],[Period]]=1,$B$4,I1803),"")</f>
        <v/>
      </c>
      <c r="F1804" s="12" t="str">
        <f>IF(Table2[[#This Row],[Period]]&lt;=$B$6,Table2[[#This Row],[Beginning Balance]]*$B$7,"")</f>
        <v/>
      </c>
      <c r="G1804" s="12" t="str">
        <f>IF(Table2[[#This Row],[Period]]&lt;=$B$6,Table2[[#This Row],[Total Payment]]-Table2[[#This Row],[Interest Payment]],"")</f>
        <v/>
      </c>
      <c r="H1804" s="12" t="str">
        <f>IF(Table2[[#This Row],[Period]]&lt;=$B$6,$B$8,"")</f>
        <v/>
      </c>
      <c r="I1804" s="12" t="str">
        <f>IF(Table2[[#This Row],[Period]]&lt;=$B$6,Table2[[#This Row],[Beginning Balance]]-Table2[[#This Row],[Principal Payment]],"")</f>
        <v/>
      </c>
    </row>
    <row r="1805" spans="4:9" x14ac:dyDescent="0.3">
      <c r="D1805" s="11" t="str">
        <f t="shared" si="28"/>
        <v/>
      </c>
      <c r="E1805" s="12" t="str">
        <f>IF(Table2[[#This Row],[Period]]&lt;=$B$6,IF(Table2[[#This Row],[Period]]=1,$B$4,I1804),"")</f>
        <v/>
      </c>
      <c r="F1805" s="12" t="str">
        <f>IF(Table2[[#This Row],[Period]]&lt;=$B$6,Table2[[#This Row],[Beginning Balance]]*$B$7,"")</f>
        <v/>
      </c>
      <c r="G1805" s="12" t="str">
        <f>IF(Table2[[#This Row],[Period]]&lt;=$B$6,Table2[[#This Row],[Total Payment]]-Table2[[#This Row],[Interest Payment]],"")</f>
        <v/>
      </c>
      <c r="H1805" s="12" t="str">
        <f>IF(Table2[[#This Row],[Period]]&lt;=$B$6,$B$8,"")</f>
        <v/>
      </c>
      <c r="I1805" s="12" t="str">
        <f>IF(Table2[[#This Row],[Period]]&lt;=$B$6,Table2[[#This Row],[Beginning Balance]]-Table2[[#This Row],[Principal Payment]],"")</f>
        <v/>
      </c>
    </row>
    <row r="1806" spans="4:9" x14ac:dyDescent="0.3">
      <c r="D1806" s="11" t="str">
        <f t="shared" si="28"/>
        <v/>
      </c>
      <c r="E1806" s="12" t="str">
        <f>IF(Table2[[#This Row],[Period]]&lt;=$B$6,IF(Table2[[#This Row],[Period]]=1,$B$4,I1805),"")</f>
        <v/>
      </c>
      <c r="F1806" s="12" t="str">
        <f>IF(Table2[[#This Row],[Period]]&lt;=$B$6,Table2[[#This Row],[Beginning Balance]]*$B$7,"")</f>
        <v/>
      </c>
      <c r="G1806" s="12" t="str">
        <f>IF(Table2[[#This Row],[Period]]&lt;=$B$6,Table2[[#This Row],[Total Payment]]-Table2[[#This Row],[Interest Payment]],"")</f>
        <v/>
      </c>
      <c r="H1806" s="12" t="str">
        <f>IF(Table2[[#This Row],[Period]]&lt;=$B$6,$B$8,"")</f>
        <v/>
      </c>
      <c r="I1806" s="12" t="str">
        <f>IF(Table2[[#This Row],[Period]]&lt;=$B$6,Table2[[#This Row],[Beginning Balance]]-Table2[[#This Row],[Principal Payment]],"")</f>
        <v/>
      </c>
    </row>
    <row r="1807" spans="4:9" x14ac:dyDescent="0.3">
      <c r="D1807" s="11" t="str">
        <f t="shared" si="28"/>
        <v/>
      </c>
      <c r="E1807" s="12" t="str">
        <f>IF(Table2[[#This Row],[Period]]&lt;=$B$6,IF(Table2[[#This Row],[Period]]=1,$B$4,I1806),"")</f>
        <v/>
      </c>
      <c r="F1807" s="12" t="str">
        <f>IF(Table2[[#This Row],[Period]]&lt;=$B$6,Table2[[#This Row],[Beginning Balance]]*$B$7,"")</f>
        <v/>
      </c>
      <c r="G1807" s="12" t="str">
        <f>IF(Table2[[#This Row],[Period]]&lt;=$B$6,Table2[[#This Row],[Total Payment]]-Table2[[#This Row],[Interest Payment]],"")</f>
        <v/>
      </c>
      <c r="H1807" s="12" t="str">
        <f>IF(Table2[[#This Row],[Period]]&lt;=$B$6,$B$8,"")</f>
        <v/>
      </c>
      <c r="I1807" s="12" t="str">
        <f>IF(Table2[[#This Row],[Period]]&lt;=$B$6,Table2[[#This Row],[Beginning Balance]]-Table2[[#This Row],[Principal Payment]],"")</f>
        <v/>
      </c>
    </row>
    <row r="1808" spans="4:9" x14ac:dyDescent="0.3">
      <c r="D1808" s="11" t="str">
        <f t="shared" si="28"/>
        <v/>
      </c>
      <c r="E1808" s="12" t="str">
        <f>IF(Table2[[#This Row],[Period]]&lt;=$B$6,IF(Table2[[#This Row],[Period]]=1,$B$4,I1807),"")</f>
        <v/>
      </c>
      <c r="F1808" s="12" t="str">
        <f>IF(Table2[[#This Row],[Period]]&lt;=$B$6,Table2[[#This Row],[Beginning Balance]]*$B$7,"")</f>
        <v/>
      </c>
      <c r="G1808" s="12" t="str">
        <f>IF(Table2[[#This Row],[Period]]&lt;=$B$6,Table2[[#This Row],[Total Payment]]-Table2[[#This Row],[Interest Payment]],"")</f>
        <v/>
      </c>
      <c r="H1808" s="12" t="str">
        <f>IF(Table2[[#This Row],[Period]]&lt;=$B$6,$B$8,"")</f>
        <v/>
      </c>
      <c r="I1808" s="12" t="str">
        <f>IF(Table2[[#This Row],[Period]]&lt;=$B$6,Table2[[#This Row],[Beginning Balance]]-Table2[[#This Row],[Principal Payment]],"")</f>
        <v/>
      </c>
    </row>
    <row r="1809" spans="4:9" x14ac:dyDescent="0.3">
      <c r="D1809" s="11" t="str">
        <f t="shared" si="28"/>
        <v/>
      </c>
      <c r="E1809" s="12" t="str">
        <f>IF(Table2[[#This Row],[Period]]&lt;=$B$6,IF(Table2[[#This Row],[Period]]=1,$B$4,I1808),"")</f>
        <v/>
      </c>
      <c r="F1809" s="12" t="str">
        <f>IF(Table2[[#This Row],[Period]]&lt;=$B$6,Table2[[#This Row],[Beginning Balance]]*$B$7,"")</f>
        <v/>
      </c>
      <c r="G1809" s="12" t="str">
        <f>IF(Table2[[#This Row],[Period]]&lt;=$B$6,Table2[[#This Row],[Total Payment]]-Table2[[#This Row],[Interest Payment]],"")</f>
        <v/>
      </c>
      <c r="H1809" s="12" t="str">
        <f>IF(Table2[[#This Row],[Period]]&lt;=$B$6,$B$8,"")</f>
        <v/>
      </c>
      <c r="I1809" s="12" t="str">
        <f>IF(Table2[[#This Row],[Period]]&lt;=$B$6,Table2[[#This Row],[Beginning Balance]]-Table2[[#This Row],[Principal Payment]],"")</f>
        <v/>
      </c>
    </row>
    <row r="1810" spans="4:9" x14ac:dyDescent="0.3">
      <c r="D1810" s="11" t="str">
        <f t="shared" si="28"/>
        <v/>
      </c>
      <c r="E1810" s="12" t="str">
        <f>IF(Table2[[#This Row],[Period]]&lt;=$B$6,IF(Table2[[#This Row],[Period]]=1,$B$4,I1809),"")</f>
        <v/>
      </c>
      <c r="F1810" s="12" t="str">
        <f>IF(Table2[[#This Row],[Period]]&lt;=$B$6,Table2[[#This Row],[Beginning Balance]]*$B$7,"")</f>
        <v/>
      </c>
      <c r="G1810" s="12" t="str">
        <f>IF(Table2[[#This Row],[Period]]&lt;=$B$6,Table2[[#This Row],[Total Payment]]-Table2[[#This Row],[Interest Payment]],"")</f>
        <v/>
      </c>
      <c r="H1810" s="12" t="str">
        <f>IF(Table2[[#This Row],[Period]]&lt;=$B$6,$B$8,"")</f>
        <v/>
      </c>
      <c r="I1810" s="12" t="str">
        <f>IF(Table2[[#This Row],[Period]]&lt;=$B$6,Table2[[#This Row],[Beginning Balance]]-Table2[[#This Row],[Principal Payment]],"")</f>
        <v/>
      </c>
    </row>
    <row r="1811" spans="4:9" x14ac:dyDescent="0.3">
      <c r="D1811" s="11" t="str">
        <f t="shared" si="28"/>
        <v/>
      </c>
      <c r="E1811" s="12" t="str">
        <f>IF(Table2[[#This Row],[Period]]&lt;=$B$6,IF(Table2[[#This Row],[Period]]=1,$B$4,I1810),"")</f>
        <v/>
      </c>
      <c r="F1811" s="12" t="str">
        <f>IF(Table2[[#This Row],[Period]]&lt;=$B$6,Table2[[#This Row],[Beginning Balance]]*$B$7,"")</f>
        <v/>
      </c>
      <c r="G1811" s="12" t="str">
        <f>IF(Table2[[#This Row],[Period]]&lt;=$B$6,Table2[[#This Row],[Total Payment]]-Table2[[#This Row],[Interest Payment]],"")</f>
        <v/>
      </c>
      <c r="H1811" s="12" t="str">
        <f>IF(Table2[[#This Row],[Period]]&lt;=$B$6,$B$8,"")</f>
        <v/>
      </c>
      <c r="I1811" s="12" t="str">
        <f>IF(Table2[[#This Row],[Period]]&lt;=$B$6,Table2[[#This Row],[Beginning Balance]]-Table2[[#This Row],[Principal Payment]],"")</f>
        <v/>
      </c>
    </row>
    <row r="1812" spans="4:9" x14ac:dyDescent="0.3">
      <c r="D1812" s="11" t="str">
        <f t="shared" si="28"/>
        <v/>
      </c>
      <c r="E1812" s="12" t="str">
        <f>IF(Table2[[#This Row],[Period]]&lt;=$B$6,IF(Table2[[#This Row],[Period]]=1,$B$4,I1811),"")</f>
        <v/>
      </c>
      <c r="F1812" s="12" t="str">
        <f>IF(Table2[[#This Row],[Period]]&lt;=$B$6,Table2[[#This Row],[Beginning Balance]]*$B$7,"")</f>
        <v/>
      </c>
      <c r="G1812" s="12" t="str">
        <f>IF(Table2[[#This Row],[Period]]&lt;=$B$6,Table2[[#This Row],[Total Payment]]-Table2[[#This Row],[Interest Payment]],"")</f>
        <v/>
      </c>
      <c r="H1812" s="12" t="str">
        <f>IF(Table2[[#This Row],[Period]]&lt;=$B$6,$B$8,"")</f>
        <v/>
      </c>
      <c r="I1812" s="12" t="str">
        <f>IF(Table2[[#This Row],[Period]]&lt;=$B$6,Table2[[#This Row],[Beginning Balance]]-Table2[[#This Row],[Principal Payment]],"")</f>
        <v/>
      </c>
    </row>
    <row r="1813" spans="4:9" x14ac:dyDescent="0.3">
      <c r="D1813" s="11" t="str">
        <f t="shared" si="28"/>
        <v/>
      </c>
      <c r="E1813" s="12" t="str">
        <f>IF(Table2[[#This Row],[Period]]&lt;=$B$6,IF(Table2[[#This Row],[Period]]=1,$B$4,I1812),"")</f>
        <v/>
      </c>
      <c r="F1813" s="12" t="str">
        <f>IF(Table2[[#This Row],[Period]]&lt;=$B$6,Table2[[#This Row],[Beginning Balance]]*$B$7,"")</f>
        <v/>
      </c>
      <c r="G1813" s="12" t="str">
        <f>IF(Table2[[#This Row],[Period]]&lt;=$B$6,Table2[[#This Row],[Total Payment]]-Table2[[#This Row],[Interest Payment]],"")</f>
        <v/>
      </c>
      <c r="H1813" s="12" t="str">
        <f>IF(Table2[[#This Row],[Period]]&lt;=$B$6,$B$8,"")</f>
        <v/>
      </c>
      <c r="I1813" s="12" t="str">
        <f>IF(Table2[[#This Row],[Period]]&lt;=$B$6,Table2[[#This Row],[Beginning Balance]]-Table2[[#This Row],[Principal Payment]],"")</f>
        <v/>
      </c>
    </row>
    <row r="1814" spans="4:9" x14ac:dyDescent="0.3">
      <c r="D1814" s="11" t="str">
        <f t="shared" si="28"/>
        <v/>
      </c>
      <c r="E1814" s="12" t="str">
        <f>IF(Table2[[#This Row],[Period]]&lt;=$B$6,IF(Table2[[#This Row],[Period]]=1,$B$4,I1813),"")</f>
        <v/>
      </c>
      <c r="F1814" s="12" t="str">
        <f>IF(Table2[[#This Row],[Period]]&lt;=$B$6,Table2[[#This Row],[Beginning Balance]]*$B$7,"")</f>
        <v/>
      </c>
      <c r="G1814" s="12" t="str">
        <f>IF(Table2[[#This Row],[Period]]&lt;=$B$6,Table2[[#This Row],[Total Payment]]-Table2[[#This Row],[Interest Payment]],"")</f>
        <v/>
      </c>
      <c r="H1814" s="12" t="str">
        <f>IF(Table2[[#This Row],[Period]]&lt;=$B$6,$B$8,"")</f>
        <v/>
      </c>
      <c r="I1814" s="12" t="str">
        <f>IF(Table2[[#This Row],[Period]]&lt;=$B$6,Table2[[#This Row],[Beginning Balance]]-Table2[[#This Row],[Principal Payment]],"")</f>
        <v/>
      </c>
    </row>
    <row r="1815" spans="4:9" x14ac:dyDescent="0.3">
      <c r="D1815" s="11" t="str">
        <f t="shared" si="28"/>
        <v/>
      </c>
      <c r="E1815" s="12" t="str">
        <f>IF(Table2[[#This Row],[Period]]&lt;=$B$6,IF(Table2[[#This Row],[Period]]=1,$B$4,I1814),"")</f>
        <v/>
      </c>
      <c r="F1815" s="12" t="str">
        <f>IF(Table2[[#This Row],[Period]]&lt;=$B$6,Table2[[#This Row],[Beginning Balance]]*$B$7,"")</f>
        <v/>
      </c>
      <c r="G1815" s="12" t="str">
        <f>IF(Table2[[#This Row],[Period]]&lt;=$B$6,Table2[[#This Row],[Total Payment]]-Table2[[#This Row],[Interest Payment]],"")</f>
        <v/>
      </c>
      <c r="H1815" s="12" t="str">
        <f>IF(Table2[[#This Row],[Period]]&lt;=$B$6,$B$8,"")</f>
        <v/>
      </c>
      <c r="I1815" s="12" t="str">
        <f>IF(Table2[[#This Row],[Period]]&lt;=$B$6,Table2[[#This Row],[Beginning Balance]]-Table2[[#This Row],[Principal Payment]],"")</f>
        <v/>
      </c>
    </row>
    <row r="1816" spans="4:9" x14ac:dyDescent="0.3">
      <c r="D1816" s="11" t="str">
        <f t="shared" si="28"/>
        <v/>
      </c>
      <c r="E1816" s="12" t="str">
        <f>IF(Table2[[#This Row],[Period]]&lt;=$B$6,IF(Table2[[#This Row],[Period]]=1,$B$4,I1815),"")</f>
        <v/>
      </c>
      <c r="F1816" s="12" t="str">
        <f>IF(Table2[[#This Row],[Period]]&lt;=$B$6,Table2[[#This Row],[Beginning Balance]]*$B$7,"")</f>
        <v/>
      </c>
      <c r="G1816" s="12" t="str">
        <f>IF(Table2[[#This Row],[Period]]&lt;=$B$6,Table2[[#This Row],[Total Payment]]-Table2[[#This Row],[Interest Payment]],"")</f>
        <v/>
      </c>
      <c r="H1816" s="12" t="str">
        <f>IF(Table2[[#This Row],[Period]]&lt;=$B$6,$B$8,"")</f>
        <v/>
      </c>
      <c r="I1816" s="12" t="str">
        <f>IF(Table2[[#This Row],[Period]]&lt;=$B$6,Table2[[#This Row],[Beginning Balance]]-Table2[[#This Row],[Principal Payment]],"")</f>
        <v/>
      </c>
    </row>
    <row r="1817" spans="4:9" x14ac:dyDescent="0.3">
      <c r="D1817" s="11" t="str">
        <f t="shared" si="28"/>
        <v/>
      </c>
      <c r="E1817" s="12" t="str">
        <f>IF(Table2[[#This Row],[Period]]&lt;=$B$6,IF(Table2[[#This Row],[Period]]=1,$B$4,I1816),"")</f>
        <v/>
      </c>
      <c r="F1817" s="12" t="str">
        <f>IF(Table2[[#This Row],[Period]]&lt;=$B$6,Table2[[#This Row],[Beginning Balance]]*$B$7,"")</f>
        <v/>
      </c>
      <c r="G1817" s="12" t="str">
        <f>IF(Table2[[#This Row],[Period]]&lt;=$B$6,Table2[[#This Row],[Total Payment]]-Table2[[#This Row],[Interest Payment]],"")</f>
        <v/>
      </c>
      <c r="H1817" s="12" t="str">
        <f>IF(Table2[[#This Row],[Period]]&lt;=$B$6,$B$8,"")</f>
        <v/>
      </c>
      <c r="I1817" s="12" t="str">
        <f>IF(Table2[[#This Row],[Period]]&lt;=$B$6,Table2[[#This Row],[Beginning Balance]]-Table2[[#This Row],[Principal Payment]],"")</f>
        <v/>
      </c>
    </row>
    <row r="1818" spans="4:9" x14ac:dyDescent="0.3">
      <c r="D1818" s="11" t="str">
        <f t="shared" si="28"/>
        <v/>
      </c>
      <c r="E1818" s="12" t="str">
        <f>IF(Table2[[#This Row],[Period]]&lt;=$B$6,IF(Table2[[#This Row],[Period]]=1,$B$4,I1817),"")</f>
        <v/>
      </c>
      <c r="F1818" s="12" t="str">
        <f>IF(Table2[[#This Row],[Period]]&lt;=$B$6,Table2[[#This Row],[Beginning Balance]]*$B$7,"")</f>
        <v/>
      </c>
      <c r="G1818" s="12" t="str">
        <f>IF(Table2[[#This Row],[Period]]&lt;=$B$6,Table2[[#This Row],[Total Payment]]-Table2[[#This Row],[Interest Payment]],"")</f>
        <v/>
      </c>
      <c r="H1818" s="12" t="str">
        <f>IF(Table2[[#This Row],[Period]]&lt;=$B$6,$B$8,"")</f>
        <v/>
      </c>
      <c r="I1818" s="12" t="str">
        <f>IF(Table2[[#This Row],[Period]]&lt;=$B$6,Table2[[#This Row],[Beginning Balance]]-Table2[[#This Row],[Principal Payment]],"")</f>
        <v/>
      </c>
    </row>
    <row r="1819" spans="4:9" x14ac:dyDescent="0.3">
      <c r="D1819" s="11" t="str">
        <f t="shared" si="28"/>
        <v/>
      </c>
      <c r="E1819" s="12" t="str">
        <f>IF(Table2[[#This Row],[Period]]&lt;=$B$6,IF(Table2[[#This Row],[Period]]=1,$B$4,I1818),"")</f>
        <v/>
      </c>
      <c r="F1819" s="12" t="str">
        <f>IF(Table2[[#This Row],[Period]]&lt;=$B$6,Table2[[#This Row],[Beginning Balance]]*$B$7,"")</f>
        <v/>
      </c>
      <c r="G1819" s="12" t="str">
        <f>IF(Table2[[#This Row],[Period]]&lt;=$B$6,Table2[[#This Row],[Total Payment]]-Table2[[#This Row],[Interest Payment]],"")</f>
        <v/>
      </c>
      <c r="H1819" s="12" t="str">
        <f>IF(Table2[[#This Row],[Period]]&lt;=$B$6,$B$8,"")</f>
        <v/>
      </c>
      <c r="I1819" s="12" t="str">
        <f>IF(Table2[[#This Row],[Period]]&lt;=$B$6,Table2[[#This Row],[Beginning Balance]]-Table2[[#This Row],[Principal Payment]],"")</f>
        <v/>
      </c>
    </row>
    <row r="1820" spans="4:9" x14ac:dyDescent="0.3">
      <c r="D1820" s="11" t="str">
        <f t="shared" si="28"/>
        <v/>
      </c>
      <c r="E1820" s="12" t="str">
        <f>IF(Table2[[#This Row],[Period]]&lt;=$B$6,IF(Table2[[#This Row],[Period]]=1,$B$4,I1819),"")</f>
        <v/>
      </c>
      <c r="F1820" s="12" t="str">
        <f>IF(Table2[[#This Row],[Period]]&lt;=$B$6,Table2[[#This Row],[Beginning Balance]]*$B$7,"")</f>
        <v/>
      </c>
      <c r="G1820" s="12" t="str">
        <f>IF(Table2[[#This Row],[Period]]&lt;=$B$6,Table2[[#This Row],[Total Payment]]-Table2[[#This Row],[Interest Payment]],"")</f>
        <v/>
      </c>
      <c r="H1820" s="12" t="str">
        <f>IF(Table2[[#This Row],[Period]]&lt;=$B$6,$B$8,"")</f>
        <v/>
      </c>
      <c r="I1820" s="12" t="str">
        <f>IF(Table2[[#This Row],[Period]]&lt;=$B$6,Table2[[#This Row],[Beginning Balance]]-Table2[[#This Row],[Principal Payment]],"")</f>
        <v/>
      </c>
    </row>
    <row r="1821" spans="4:9" x14ac:dyDescent="0.3">
      <c r="D1821" s="11" t="str">
        <f t="shared" si="28"/>
        <v/>
      </c>
      <c r="E1821" s="12" t="str">
        <f>IF(Table2[[#This Row],[Period]]&lt;=$B$6,IF(Table2[[#This Row],[Period]]=1,$B$4,I1820),"")</f>
        <v/>
      </c>
      <c r="F1821" s="12" t="str">
        <f>IF(Table2[[#This Row],[Period]]&lt;=$B$6,Table2[[#This Row],[Beginning Balance]]*$B$7,"")</f>
        <v/>
      </c>
      <c r="G1821" s="12" t="str">
        <f>IF(Table2[[#This Row],[Period]]&lt;=$B$6,Table2[[#This Row],[Total Payment]]-Table2[[#This Row],[Interest Payment]],"")</f>
        <v/>
      </c>
      <c r="H1821" s="12" t="str">
        <f>IF(Table2[[#This Row],[Period]]&lt;=$B$6,$B$8,"")</f>
        <v/>
      </c>
      <c r="I1821" s="12" t="str">
        <f>IF(Table2[[#This Row],[Period]]&lt;=$B$6,Table2[[#This Row],[Beginning Balance]]-Table2[[#This Row],[Principal Payment]],"")</f>
        <v/>
      </c>
    </row>
    <row r="1822" spans="4:9" x14ac:dyDescent="0.3">
      <c r="D1822" s="11" t="str">
        <f t="shared" si="28"/>
        <v/>
      </c>
      <c r="E1822" s="12" t="str">
        <f>IF(Table2[[#This Row],[Period]]&lt;=$B$6,IF(Table2[[#This Row],[Period]]=1,$B$4,I1821),"")</f>
        <v/>
      </c>
      <c r="F1822" s="12" t="str">
        <f>IF(Table2[[#This Row],[Period]]&lt;=$B$6,Table2[[#This Row],[Beginning Balance]]*$B$7,"")</f>
        <v/>
      </c>
      <c r="G1822" s="12" t="str">
        <f>IF(Table2[[#This Row],[Period]]&lt;=$B$6,Table2[[#This Row],[Total Payment]]-Table2[[#This Row],[Interest Payment]],"")</f>
        <v/>
      </c>
      <c r="H1822" s="12" t="str">
        <f>IF(Table2[[#This Row],[Period]]&lt;=$B$6,$B$8,"")</f>
        <v/>
      </c>
      <c r="I1822" s="12" t="str">
        <f>IF(Table2[[#This Row],[Period]]&lt;=$B$6,Table2[[#This Row],[Beginning Balance]]-Table2[[#This Row],[Principal Payment]],"")</f>
        <v/>
      </c>
    </row>
    <row r="1823" spans="4:9" x14ac:dyDescent="0.3">
      <c r="D1823" s="11" t="str">
        <f t="shared" si="28"/>
        <v/>
      </c>
      <c r="E1823" s="12" t="str">
        <f>IF(Table2[[#This Row],[Period]]&lt;=$B$6,IF(Table2[[#This Row],[Period]]=1,$B$4,I1822),"")</f>
        <v/>
      </c>
      <c r="F1823" s="12" t="str">
        <f>IF(Table2[[#This Row],[Period]]&lt;=$B$6,Table2[[#This Row],[Beginning Balance]]*$B$7,"")</f>
        <v/>
      </c>
      <c r="G1823" s="12" t="str">
        <f>IF(Table2[[#This Row],[Period]]&lt;=$B$6,Table2[[#This Row],[Total Payment]]-Table2[[#This Row],[Interest Payment]],"")</f>
        <v/>
      </c>
      <c r="H1823" s="12" t="str">
        <f>IF(Table2[[#This Row],[Period]]&lt;=$B$6,$B$8,"")</f>
        <v/>
      </c>
      <c r="I1823" s="12" t="str">
        <f>IF(Table2[[#This Row],[Period]]&lt;=$B$6,Table2[[#This Row],[Beginning Balance]]-Table2[[#This Row],[Principal Payment]],"")</f>
        <v/>
      </c>
    </row>
    <row r="1824" spans="4:9" x14ac:dyDescent="0.3">
      <c r="D1824" s="11" t="str">
        <f t="shared" si="28"/>
        <v/>
      </c>
      <c r="E1824" s="12" t="str">
        <f>IF(Table2[[#This Row],[Period]]&lt;=$B$6,IF(Table2[[#This Row],[Period]]=1,$B$4,I1823),"")</f>
        <v/>
      </c>
      <c r="F1824" s="12" t="str">
        <f>IF(Table2[[#This Row],[Period]]&lt;=$B$6,Table2[[#This Row],[Beginning Balance]]*$B$7,"")</f>
        <v/>
      </c>
      <c r="G1824" s="12" t="str">
        <f>IF(Table2[[#This Row],[Period]]&lt;=$B$6,Table2[[#This Row],[Total Payment]]-Table2[[#This Row],[Interest Payment]],"")</f>
        <v/>
      </c>
      <c r="H1824" s="12" t="str">
        <f>IF(Table2[[#This Row],[Period]]&lt;=$B$6,$B$8,"")</f>
        <v/>
      </c>
      <c r="I1824" s="12" t="str">
        <f>IF(Table2[[#This Row],[Period]]&lt;=$B$6,Table2[[#This Row],[Beginning Balance]]-Table2[[#This Row],[Principal Payment]],"")</f>
        <v/>
      </c>
    </row>
    <row r="1825" spans="4:9" x14ac:dyDescent="0.3">
      <c r="D1825" s="11" t="str">
        <f t="shared" si="28"/>
        <v/>
      </c>
      <c r="E1825" s="12" t="str">
        <f>IF(Table2[[#This Row],[Period]]&lt;=$B$6,IF(Table2[[#This Row],[Period]]=1,$B$4,I1824),"")</f>
        <v/>
      </c>
      <c r="F1825" s="12" t="str">
        <f>IF(Table2[[#This Row],[Period]]&lt;=$B$6,Table2[[#This Row],[Beginning Balance]]*$B$7,"")</f>
        <v/>
      </c>
      <c r="G1825" s="12" t="str">
        <f>IF(Table2[[#This Row],[Period]]&lt;=$B$6,Table2[[#This Row],[Total Payment]]-Table2[[#This Row],[Interest Payment]],"")</f>
        <v/>
      </c>
      <c r="H1825" s="12" t="str">
        <f>IF(Table2[[#This Row],[Period]]&lt;=$B$6,$B$8,"")</f>
        <v/>
      </c>
      <c r="I1825" s="12" t="str">
        <f>IF(Table2[[#This Row],[Period]]&lt;=$B$6,Table2[[#This Row],[Beginning Balance]]-Table2[[#This Row],[Principal Payment]],"")</f>
        <v/>
      </c>
    </row>
    <row r="1826" spans="4:9" x14ac:dyDescent="0.3">
      <c r="D1826" s="11" t="str">
        <f t="shared" si="28"/>
        <v/>
      </c>
      <c r="E1826" s="12" t="str">
        <f>IF(Table2[[#This Row],[Period]]&lt;=$B$6,IF(Table2[[#This Row],[Period]]=1,$B$4,I1825),"")</f>
        <v/>
      </c>
      <c r="F1826" s="12" t="str">
        <f>IF(Table2[[#This Row],[Period]]&lt;=$B$6,Table2[[#This Row],[Beginning Balance]]*$B$7,"")</f>
        <v/>
      </c>
      <c r="G1826" s="12" t="str">
        <f>IF(Table2[[#This Row],[Period]]&lt;=$B$6,Table2[[#This Row],[Total Payment]]-Table2[[#This Row],[Interest Payment]],"")</f>
        <v/>
      </c>
      <c r="H1826" s="12" t="str">
        <f>IF(Table2[[#This Row],[Period]]&lt;=$B$6,$B$8,"")</f>
        <v/>
      </c>
      <c r="I1826" s="12" t="str">
        <f>IF(Table2[[#This Row],[Period]]&lt;=$B$6,Table2[[#This Row],[Beginning Balance]]-Table2[[#This Row],[Principal Payment]],"")</f>
        <v/>
      </c>
    </row>
    <row r="1827" spans="4:9" x14ac:dyDescent="0.3">
      <c r="D1827" s="11" t="str">
        <f t="shared" si="28"/>
        <v/>
      </c>
      <c r="E1827" s="12" t="str">
        <f>IF(Table2[[#This Row],[Period]]&lt;=$B$6,IF(Table2[[#This Row],[Period]]=1,$B$4,I1826),"")</f>
        <v/>
      </c>
      <c r="F1827" s="12" t="str">
        <f>IF(Table2[[#This Row],[Period]]&lt;=$B$6,Table2[[#This Row],[Beginning Balance]]*$B$7,"")</f>
        <v/>
      </c>
      <c r="G1827" s="12" t="str">
        <f>IF(Table2[[#This Row],[Period]]&lt;=$B$6,Table2[[#This Row],[Total Payment]]-Table2[[#This Row],[Interest Payment]],"")</f>
        <v/>
      </c>
      <c r="H1827" s="12" t="str">
        <f>IF(Table2[[#This Row],[Period]]&lt;=$B$6,$B$8,"")</f>
        <v/>
      </c>
      <c r="I1827" s="12" t="str">
        <f>IF(Table2[[#This Row],[Period]]&lt;=$B$6,Table2[[#This Row],[Beginning Balance]]-Table2[[#This Row],[Principal Payment]],"")</f>
        <v/>
      </c>
    </row>
    <row r="1828" spans="4:9" x14ac:dyDescent="0.3">
      <c r="D1828" s="11" t="str">
        <f t="shared" si="28"/>
        <v/>
      </c>
      <c r="E1828" s="12" t="str">
        <f>IF(Table2[[#This Row],[Period]]&lt;=$B$6,IF(Table2[[#This Row],[Period]]=1,$B$4,I1827),"")</f>
        <v/>
      </c>
      <c r="F1828" s="12" t="str">
        <f>IF(Table2[[#This Row],[Period]]&lt;=$B$6,Table2[[#This Row],[Beginning Balance]]*$B$7,"")</f>
        <v/>
      </c>
      <c r="G1828" s="12" t="str">
        <f>IF(Table2[[#This Row],[Period]]&lt;=$B$6,Table2[[#This Row],[Total Payment]]-Table2[[#This Row],[Interest Payment]],"")</f>
        <v/>
      </c>
      <c r="H1828" s="12" t="str">
        <f>IF(Table2[[#This Row],[Period]]&lt;=$B$6,$B$8,"")</f>
        <v/>
      </c>
      <c r="I1828" s="12" t="str">
        <f>IF(Table2[[#This Row],[Period]]&lt;=$B$6,Table2[[#This Row],[Beginning Balance]]-Table2[[#This Row],[Principal Payment]],"")</f>
        <v/>
      </c>
    </row>
    <row r="1829" spans="4:9" x14ac:dyDescent="0.3">
      <c r="D1829" s="11" t="str">
        <f t="shared" si="28"/>
        <v/>
      </c>
      <c r="E1829" s="12" t="str">
        <f>IF(Table2[[#This Row],[Period]]&lt;=$B$6,IF(Table2[[#This Row],[Period]]=1,$B$4,I1828),"")</f>
        <v/>
      </c>
      <c r="F1829" s="12" t="str">
        <f>IF(Table2[[#This Row],[Period]]&lt;=$B$6,Table2[[#This Row],[Beginning Balance]]*$B$7,"")</f>
        <v/>
      </c>
      <c r="G1829" s="12" t="str">
        <f>IF(Table2[[#This Row],[Period]]&lt;=$B$6,Table2[[#This Row],[Total Payment]]-Table2[[#This Row],[Interest Payment]],"")</f>
        <v/>
      </c>
      <c r="H1829" s="12" t="str">
        <f>IF(Table2[[#This Row],[Period]]&lt;=$B$6,$B$8,"")</f>
        <v/>
      </c>
      <c r="I1829" s="12" t="str">
        <f>IF(Table2[[#This Row],[Period]]&lt;=$B$6,Table2[[#This Row],[Beginning Balance]]-Table2[[#This Row],[Principal Payment]],"")</f>
        <v/>
      </c>
    </row>
    <row r="1830" spans="4:9" x14ac:dyDescent="0.3">
      <c r="D1830" s="11" t="str">
        <f t="shared" si="28"/>
        <v/>
      </c>
      <c r="E1830" s="12" t="str">
        <f>IF(Table2[[#This Row],[Period]]&lt;=$B$6,IF(Table2[[#This Row],[Period]]=1,$B$4,I1829),"")</f>
        <v/>
      </c>
      <c r="F1830" s="12" t="str">
        <f>IF(Table2[[#This Row],[Period]]&lt;=$B$6,Table2[[#This Row],[Beginning Balance]]*$B$7,"")</f>
        <v/>
      </c>
      <c r="G1830" s="12" t="str">
        <f>IF(Table2[[#This Row],[Period]]&lt;=$B$6,Table2[[#This Row],[Total Payment]]-Table2[[#This Row],[Interest Payment]],"")</f>
        <v/>
      </c>
      <c r="H1830" s="12" t="str">
        <f>IF(Table2[[#This Row],[Period]]&lt;=$B$6,$B$8,"")</f>
        <v/>
      </c>
      <c r="I1830" s="12" t="str">
        <f>IF(Table2[[#This Row],[Period]]&lt;=$B$6,Table2[[#This Row],[Beginning Balance]]-Table2[[#This Row],[Principal Payment]],"")</f>
        <v/>
      </c>
    </row>
    <row r="1831" spans="4:9" x14ac:dyDescent="0.3">
      <c r="D1831" s="11" t="str">
        <f t="shared" si="28"/>
        <v/>
      </c>
      <c r="E1831" s="12" t="str">
        <f>IF(Table2[[#This Row],[Period]]&lt;=$B$6,IF(Table2[[#This Row],[Period]]=1,$B$4,I1830),"")</f>
        <v/>
      </c>
      <c r="F1831" s="12" t="str">
        <f>IF(Table2[[#This Row],[Period]]&lt;=$B$6,Table2[[#This Row],[Beginning Balance]]*$B$7,"")</f>
        <v/>
      </c>
      <c r="G1831" s="12" t="str">
        <f>IF(Table2[[#This Row],[Period]]&lt;=$B$6,Table2[[#This Row],[Total Payment]]-Table2[[#This Row],[Interest Payment]],"")</f>
        <v/>
      </c>
      <c r="H1831" s="12" t="str">
        <f>IF(Table2[[#This Row],[Period]]&lt;=$B$6,$B$8,"")</f>
        <v/>
      </c>
      <c r="I1831" s="12" t="str">
        <f>IF(Table2[[#This Row],[Period]]&lt;=$B$6,Table2[[#This Row],[Beginning Balance]]-Table2[[#This Row],[Principal Payment]],"")</f>
        <v/>
      </c>
    </row>
    <row r="1832" spans="4:9" x14ac:dyDescent="0.3">
      <c r="D1832" s="11" t="str">
        <f t="shared" si="28"/>
        <v/>
      </c>
      <c r="E1832" s="12" t="str">
        <f>IF(Table2[[#This Row],[Period]]&lt;=$B$6,IF(Table2[[#This Row],[Period]]=1,$B$4,I1831),"")</f>
        <v/>
      </c>
      <c r="F1832" s="12" t="str">
        <f>IF(Table2[[#This Row],[Period]]&lt;=$B$6,Table2[[#This Row],[Beginning Balance]]*$B$7,"")</f>
        <v/>
      </c>
      <c r="G1832" s="12" t="str">
        <f>IF(Table2[[#This Row],[Period]]&lt;=$B$6,Table2[[#This Row],[Total Payment]]-Table2[[#This Row],[Interest Payment]],"")</f>
        <v/>
      </c>
      <c r="H1832" s="12" t="str">
        <f>IF(Table2[[#This Row],[Period]]&lt;=$B$6,$B$8,"")</f>
        <v/>
      </c>
      <c r="I1832" s="12" t="str">
        <f>IF(Table2[[#This Row],[Period]]&lt;=$B$6,Table2[[#This Row],[Beginning Balance]]-Table2[[#This Row],[Principal Payment]],"")</f>
        <v/>
      </c>
    </row>
    <row r="1833" spans="4:9" x14ac:dyDescent="0.3">
      <c r="D1833" s="11" t="str">
        <f t="shared" si="28"/>
        <v/>
      </c>
      <c r="E1833" s="12" t="str">
        <f>IF(Table2[[#This Row],[Period]]&lt;=$B$6,IF(Table2[[#This Row],[Period]]=1,$B$4,I1832),"")</f>
        <v/>
      </c>
      <c r="F1833" s="12" t="str">
        <f>IF(Table2[[#This Row],[Period]]&lt;=$B$6,Table2[[#This Row],[Beginning Balance]]*$B$7,"")</f>
        <v/>
      </c>
      <c r="G1833" s="12" t="str">
        <f>IF(Table2[[#This Row],[Period]]&lt;=$B$6,Table2[[#This Row],[Total Payment]]-Table2[[#This Row],[Interest Payment]],"")</f>
        <v/>
      </c>
      <c r="H1833" s="12" t="str">
        <f>IF(Table2[[#This Row],[Period]]&lt;=$B$6,$B$8,"")</f>
        <v/>
      </c>
      <c r="I1833" s="12" t="str">
        <f>IF(Table2[[#This Row],[Period]]&lt;=$B$6,Table2[[#This Row],[Beginning Balance]]-Table2[[#This Row],[Principal Payment]],"")</f>
        <v/>
      </c>
    </row>
    <row r="1834" spans="4:9" x14ac:dyDescent="0.3">
      <c r="D1834" s="11" t="str">
        <f t="shared" si="28"/>
        <v/>
      </c>
      <c r="E1834" s="12" t="str">
        <f>IF(Table2[[#This Row],[Period]]&lt;=$B$6,IF(Table2[[#This Row],[Period]]=1,$B$4,I1833),"")</f>
        <v/>
      </c>
      <c r="F1834" s="12" t="str">
        <f>IF(Table2[[#This Row],[Period]]&lt;=$B$6,Table2[[#This Row],[Beginning Balance]]*$B$7,"")</f>
        <v/>
      </c>
      <c r="G1834" s="12" t="str">
        <f>IF(Table2[[#This Row],[Period]]&lt;=$B$6,Table2[[#This Row],[Total Payment]]-Table2[[#This Row],[Interest Payment]],"")</f>
        <v/>
      </c>
      <c r="H1834" s="12" t="str">
        <f>IF(Table2[[#This Row],[Period]]&lt;=$B$6,$B$8,"")</f>
        <v/>
      </c>
      <c r="I1834" s="12" t="str">
        <f>IF(Table2[[#This Row],[Period]]&lt;=$B$6,Table2[[#This Row],[Beginning Balance]]-Table2[[#This Row],[Principal Payment]],"")</f>
        <v/>
      </c>
    </row>
    <row r="1835" spans="4:9" x14ac:dyDescent="0.3">
      <c r="D1835" s="11" t="str">
        <f t="shared" si="28"/>
        <v/>
      </c>
      <c r="E1835" s="12" t="str">
        <f>IF(Table2[[#This Row],[Period]]&lt;=$B$6,IF(Table2[[#This Row],[Period]]=1,$B$4,I1834),"")</f>
        <v/>
      </c>
      <c r="F1835" s="12" t="str">
        <f>IF(Table2[[#This Row],[Period]]&lt;=$B$6,Table2[[#This Row],[Beginning Balance]]*$B$7,"")</f>
        <v/>
      </c>
      <c r="G1835" s="12" t="str">
        <f>IF(Table2[[#This Row],[Period]]&lt;=$B$6,Table2[[#This Row],[Total Payment]]-Table2[[#This Row],[Interest Payment]],"")</f>
        <v/>
      </c>
      <c r="H1835" s="12" t="str">
        <f>IF(Table2[[#This Row],[Period]]&lt;=$B$6,$B$8,"")</f>
        <v/>
      </c>
      <c r="I1835" s="12" t="str">
        <f>IF(Table2[[#This Row],[Period]]&lt;=$B$6,Table2[[#This Row],[Beginning Balance]]-Table2[[#This Row],[Principal Payment]],"")</f>
        <v/>
      </c>
    </row>
    <row r="1836" spans="4:9" x14ac:dyDescent="0.3">
      <c r="D1836" s="11" t="str">
        <f t="shared" si="28"/>
        <v/>
      </c>
      <c r="E1836" s="12" t="str">
        <f>IF(Table2[[#This Row],[Period]]&lt;=$B$6,IF(Table2[[#This Row],[Period]]=1,$B$4,I1835),"")</f>
        <v/>
      </c>
      <c r="F1836" s="12" t="str">
        <f>IF(Table2[[#This Row],[Period]]&lt;=$B$6,Table2[[#This Row],[Beginning Balance]]*$B$7,"")</f>
        <v/>
      </c>
      <c r="G1836" s="12" t="str">
        <f>IF(Table2[[#This Row],[Period]]&lt;=$B$6,Table2[[#This Row],[Total Payment]]-Table2[[#This Row],[Interest Payment]],"")</f>
        <v/>
      </c>
      <c r="H1836" s="12" t="str">
        <f>IF(Table2[[#This Row],[Period]]&lt;=$B$6,$B$8,"")</f>
        <v/>
      </c>
      <c r="I1836" s="12" t="str">
        <f>IF(Table2[[#This Row],[Period]]&lt;=$B$6,Table2[[#This Row],[Beginning Balance]]-Table2[[#This Row],[Principal Payment]],"")</f>
        <v/>
      </c>
    </row>
    <row r="1837" spans="4:9" x14ac:dyDescent="0.3">
      <c r="D1837" s="11" t="str">
        <f t="shared" si="28"/>
        <v/>
      </c>
      <c r="E1837" s="12" t="str">
        <f>IF(Table2[[#This Row],[Period]]&lt;=$B$6,IF(Table2[[#This Row],[Period]]=1,$B$4,I1836),"")</f>
        <v/>
      </c>
      <c r="F1837" s="12" t="str">
        <f>IF(Table2[[#This Row],[Period]]&lt;=$B$6,Table2[[#This Row],[Beginning Balance]]*$B$7,"")</f>
        <v/>
      </c>
      <c r="G1837" s="12" t="str">
        <f>IF(Table2[[#This Row],[Period]]&lt;=$B$6,Table2[[#This Row],[Total Payment]]-Table2[[#This Row],[Interest Payment]],"")</f>
        <v/>
      </c>
      <c r="H1837" s="12" t="str">
        <f>IF(Table2[[#This Row],[Period]]&lt;=$B$6,$B$8,"")</f>
        <v/>
      </c>
      <c r="I1837" s="12" t="str">
        <f>IF(Table2[[#This Row],[Period]]&lt;=$B$6,Table2[[#This Row],[Beginning Balance]]-Table2[[#This Row],[Principal Payment]],"")</f>
        <v/>
      </c>
    </row>
    <row r="1838" spans="4:9" x14ac:dyDescent="0.3">
      <c r="D1838" s="11" t="str">
        <f t="shared" si="28"/>
        <v/>
      </c>
      <c r="E1838" s="12" t="str">
        <f>IF(Table2[[#This Row],[Period]]&lt;=$B$6,IF(Table2[[#This Row],[Period]]=1,$B$4,I1837),"")</f>
        <v/>
      </c>
      <c r="F1838" s="12" t="str">
        <f>IF(Table2[[#This Row],[Period]]&lt;=$B$6,Table2[[#This Row],[Beginning Balance]]*$B$7,"")</f>
        <v/>
      </c>
      <c r="G1838" s="12" t="str">
        <f>IF(Table2[[#This Row],[Period]]&lt;=$B$6,Table2[[#This Row],[Total Payment]]-Table2[[#This Row],[Interest Payment]],"")</f>
        <v/>
      </c>
      <c r="H1838" s="12" t="str">
        <f>IF(Table2[[#This Row],[Period]]&lt;=$B$6,$B$8,"")</f>
        <v/>
      </c>
      <c r="I1838" s="12" t="str">
        <f>IF(Table2[[#This Row],[Period]]&lt;=$B$6,Table2[[#This Row],[Beginning Balance]]-Table2[[#This Row],[Principal Payment]],"")</f>
        <v/>
      </c>
    </row>
    <row r="1839" spans="4:9" x14ac:dyDescent="0.3">
      <c r="D1839" s="11" t="str">
        <f t="shared" si="28"/>
        <v/>
      </c>
      <c r="E1839" s="12" t="str">
        <f>IF(Table2[[#This Row],[Period]]&lt;=$B$6,IF(Table2[[#This Row],[Period]]=1,$B$4,I1838),"")</f>
        <v/>
      </c>
      <c r="F1839" s="12" t="str">
        <f>IF(Table2[[#This Row],[Period]]&lt;=$B$6,Table2[[#This Row],[Beginning Balance]]*$B$7,"")</f>
        <v/>
      </c>
      <c r="G1839" s="12" t="str">
        <f>IF(Table2[[#This Row],[Period]]&lt;=$B$6,Table2[[#This Row],[Total Payment]]-Table2[[#This Row],[Interest Payment]],"")</f>
        <v/>
      </c>
      <c r="H1839" s="12" t="str">
        <f>IF(Table2[[#This Row],[Period]]&lt;=$B$6,$B$8,"")</f>
        <v/>
      </c>
      <c r="I1839" s="12" t="str">
        <f>IF(Table2[[#This Row],[Period]]&lt;=$B$6,Table2[[#This Row],[Beginning Balance]]-Table2[[#This Row],[Principal Payment]],"")</f>
        <v/>
      </c>
    </row>
    <row r="1840" spans="4:9" x14ac:dyDescent="0.3">
      <c r="D1840" s="11" t="str">
        <f t="shared" si="28"/>
        <v/>
      </c>
      <c r="E1840" s="12" t="str">
        <f>IF(Table2[[#This Row],[Period]]&lt;=$B$6,IF(Table2[[#This Row],[Period]]=1,$B$4,I1839),"")</f>
        <v/>
      </c>
      <c r="F1840" s="12" t="str">
        <f>IF(Table2[[#This Row],[Period]]&lt;=$B$6,Table2[[#This Row],[Beginning Balance]]*$B$7,"")</f>
        <v/>
      </c>
      <c r="G1840" s="12" t="str">
        <f>IF(Table2[[#This Row],[Period]]&lt;=$B$6,Table2[[#This Row],[Total Payment]]-Table2[[#This Row],[Interest Payment]],"")</f>
        <v/>
      </c>
      <c r="H1840" s="12" t="str">
        <f>IF(Table2[[#This Row],[Period]]&lt;=$B$6,$B$8,"")</f>
        <v/>
      </c>
      <c r="I1840" s="12" t="str">
        <f>IF(Table2[[#This Row],[Period]]&lt;=$B$6,Table2[[#This Row],[Beginning Balance]]-Table2[[#This Row],[Principal Payment]],"")</f>
        <v/>
      </c>
    </row>
    <row r="1841" spans="4:9" x14ac:dyDescent="0.3">
      <c r="D1841" s="11" t="str">
        <f t="shared" si="28"/>
        <v/>
      </c>
      <c r="E1841" s="12" t="str">
        <f>IF(Table2[[#This Row],[Period]]&lt;=$B$6,IF(Table2[[#This Row],[Period]]=1,$B$4,I1840),"")</f>
        <v/>
      </c>
      <c r="F1841" s="12" t="str">
        <f>IF(Table2[[#This Row],[Period]]&lt;=$B$6,Table2[[#This Row],[Beginning Balance]]*$B$7,"")</f>
        <v/>
      </c>
      <c r="G1841" s="12" t="str">
        <f>IF(Table2[[#This Row],[Period]]&lt;=$B$6,Table2[[#This Row],[Total Payment]]-Table2[[#This Row],[Interest Payment]],"")</f>
        <v/>
      </c>
      <c r="H1841" s="12" t="str">
        <f>IF(Table2[[#This Row],[Period]]&lt;=$B$6,$B$8,"")</f>
        <v/>
      </c>
      <c r="I1841" s="12" t="str">
        <f>IF(Table2[[#This Row],[Period]]&lt;=$B$6,Table2[[#This Row],[Beginning Balance]]-Table2[[#This Row],[Principal Payment]],"")</f>
        <v/>
      </c>
    </row>
    <row r="1842" spans="4:9" x14ac:dyDescent="0.3">
      <c r="D1842" s="11" t="str">
        <f t="shared" si="28"/>
        <v/>
      </c>
      <c r="E1842" s="12" t="str">
        <f>IF(Table2[[#This Row],[Period]]&lt;=$B$6,IF(Table2[[#This Row],[Period]]=1,$B$4,I1841),"")</f>
        <v/>
      </c>
      <c r="F1842" s="12" t="str">
        <f>IF(Table2[[#This Row],[Period]]&lt;=$B$6,Table2[[#This Row],[Beginning Balance]]*$B$7,"")</f>
        <v/>
      </c>
      <c r="G1842" s="12" t="str">
        <f>IF(Table2[[#This Row],[Period]]&lt;=$B$6,Table2[[#This Row],[Total Payment]]-Table2[[#This Row],[Interest Payment]],"")</f>
        <v/>
      </c>
      <c r="H1842" s="12" t="str">
        <f>IF(Table2[[#This Row],[Period]]&lt;=$B$6,$B$8,"")</f>
        <v/>
      </c>
      <c r="I1842" s="12" t="str">
        <f>IF(Table2[[#This Row],[Period]]&lt;=$B$6,Table2[[#This Row],[Beginning Balance]]-Table2[[#This Row],[Principal Payment]],"")</f>
        <v/>
      </c>
    </row>
    <row r="1843" spans="4:9" x14ac:dyDescent="0.3">
      <c r="D1843" s="11" t="str">
        <f t="shared" si="28"/>
        <v/>
      </c>
      <c r="E1843" s="12" t="str">
        <f>IF(Table2[[#This Row],[Period]]&lt;=$B$6,IF(Table2[[#This Row],[Period]]=1,$B$4,I1842),"")</f>
        <v/>
      </c>
      <c r="F1843" s="12" t="str">
        <f>IF(Table2[[#This Row],[Period]]&lt;=$B$6,Table2[[#This Row],[Beginning Balance]]*$B$7,"")</f>
        <v/>
      </c>
      <c r="G1843" s="12" t="str">
        <f>IF(Table2[[#This Row],[Period]]&lt;=$B$6,Table2[[#This Row],[Total Payment]]-Table2[[#This Row],[Interest Payment]],"")</f>
        <v/>
      </c>
      <c r="H1843" s="12" t="str">
        <f>IF(Table2[[#This Row],[Period]]&lt;=$B$6,$B$8,"")</f>
        <v/>
      </c>
      <c r="I1843" s="12" t="str">
        <f>IF(Table2[[#This Row],[Period]]&lt;=$B$6,Table2[[#This Row],[Beginning Balance]]-Table2[[#This Row],[Principal Payment]],"")</f>
        <v/>
      </c>
    </row>
    <row r="1844" spans="4:9" x14ac:dyDescent="0.3">
      <c r="D1844" s="11" t="str">
        <f t="shared" si="28"/>
        <v/>
      </c>
      <c r="E1844" s="12" t="str">
        <f>IF(Table2[[#This Row],[Period]]&lt;=$B$6,IF(Table2[[#This Row],[Period]]=1,$B$4,I1843),"")</f>
        <v/>
      </c>
      <c r="F1844" s="12" t="str">
        <f>IF(Table2[[#This Row],[Period]]&lt;=$B$6,Table2[[#This Row],[Beginning Balance]]*$B$7,"")</f>
        <v/>
      </c>
      <c r="G1844" s="12" t="str">
        <f>IF(Table2[[#This Row],[Period]]&lt;=$B$6,Table2[[#This Row],[Total Payment]]-Table2[[#This Row],[Interest Payment]],"")</f>
        <v/>
      </c>
      <c r="H1844" s="12" t="str">
        <f>IF(Table2[[#This Row],[Period]]&lt;=$B$6,$B$8,"")</f>
        <v/>
      </c>
      <c r="I1844" s="12" t="str">
        <f>IF(Table2[[#This Row],[Period]]&lt;=$B$6,Table2[[#This Row],[Beginning Balance]]-Table2[[#This Row],[Principal Payment]],"")</f>
        <v/>
      </c>
    </row>
    <row r="1845" spans="4:9" x14ac:dyDescent="0.3">
      <c r="D1845" s="11" t="str">
        <f t="shared" si="28"/>
        <v/>
      </c>
      <c r="E1845" s="12" t="str">
        <f>IF(Table2[[#This Row],[Period]]&lt;=$B$6,IF(Table2[[#This Row],[Period]]=1,$B$4,I1844),"")</f>
        <v/>
      </c>
      <c r="F1845" s="12" t="str">
        <f>IF(Table2[[#This Row],[Period]]&lt;=$B$6,Table2[[#This Row],[Beginning Balance]]*$B$7,"")</f>
        <v/>
      </c>
      <c r="G1845" s="12" t="str">
        <f>IF(Table2[[#This Row],[Period]]&lt;=$B$6,Table2[[#This Row],[Total Payment]]-Table2[[#This Row],[Interest Payment]],"")</f>
        <v/>
      </c>
      <c r="H1845" s="12" t="str">
        <f>IF(Table2[[#This Row],[Period]]&lt;=$B$6,$B$8,"")</f>
        <v/>
      </c>
      <c r="I1845" s="12" t="str">
        <f>IF(Table2[[#This Row],[Period]]&lt;=$B$6,Table2[[#This Row],[Beginning Balance]]-Table2[[#This Row],[Principal Payment]],"")</f>
        <v/>
      </c>
    </row>
    <row r="1846" spans="4:9" x14ac:dyDescent="0.3">
      <c r="D1846" s="11" t="str">
        <f t="shared" si="28"/>
        <v/>
      </c>
      <c r="E1846" s="12" t="str">
        <f>IF(Table2[[#This Row],[Period]]&lt;=$B$6,IF(Table2[[#This Row],[Period]]=1,$B$4,I1845),"")</f>
        <v/>
      </c>
      <c r="F1846" s="12" t="str">
        <f>IF(Table2[[#This Row],[Period]]&lt;=$B$6,Table2[[#This Row],[Beginning Balance]]*$B$7,"")</f>
        <v/>
      </c>
      <c r="G1846" s="12" t="str">
        <f>IF(Table2[[#This Row],[Period]]&lt;=$B$6,Table2[[#This Row],[Total Payment]]-Table2[[#This Row],[Interest Payment]],"")</f>
        <v/>
      </c>
      <c r="H1846" s="12" t="str">
        <f>IF(Table2[[#This Row],[Period]]&lt;=$B$6,$B$8,"")</f>
        <v/>
      </c>
      <c r="I1846" s="12" t="str">
        <f>IF(Table2[[#This Row],[Period]]&lt;=$B$6,Table2[[#This Row],[Beginning Balance]]-Table2[[#This Row],[Principal Payment]],"")</f>
        <v/>
      </c>
    </row>
    <row r="1847" spans="4:9" x14ac:dyDescent="0.3">
      <c r="D1847" s="11" t="str">
        <f t="shared" si="28"/>
        <v/>
      </c>
      <c r="E1847" s="12" t="str">
        <f>IF(Table2[[#This Row],[Period]]&lt;=$B$6,IF(Table2[[#This Row],[Period]]=1,$B$4,I1846),"")</f>
        <v/>
      </c>
      <c r="F1847" s="12" t="str">
        <f>IF(Table2[[#This Row],[Period]]&lt;=$B$6,Table2[[#This Row],[Beginning Balance]]*$B$7,"")</f>
        <v/>
      </c>
      <c r="G1847" s="12" t="str">
        <f>IF(Table2[[#This Row],[Period]]&lt;=$B$6,Table2[[#This Row],[Total Payment]]-Table2[[#This Row],[Interest Payment]],"")</f>
        <v/>
      </c>
      <c r="H1847" s="12" t="str">
        <f>IF(Table2[[#This Row],[Period]]&lt;=$B$6,$B$8,"")</f>
        <v/>
      </c>
      <c r="I1847" s="12" t="str">
        <f>IF(Table2[[#This Row],[Period]]&lt;=$B$6,Table2[[#This Row],[Beginning Balance]]-Table2[[#This Row],[Principal Payment]],"")</f>
        <v/>
      </c>
    </row>
    <row r="1848" spans="4:9" x14ac:dyDescent="0.3">
      <c r="D1848" s="11" t="str">
        <f t="shared" si="28"/>
        <v/>
      </c>
      <c r="E1848" s="12" t="str">
        <f>IF(Table2[[#This Row],[Period]]&lt;=$B$6,IF(Table2[[#This Row],[Period]]=1,$B$4,I1847),"")</f>
        <v/>
      </c>
      <c r="F1848" s="12" t="str">
        <f>IF(Table2[[#This Row],[Period]]&lt;=$B$6,Table2[[#This Row],[Beginning Balance]]*$B$7,"")</f>
        <v/>
      </c>
      <c r="G1848" s="12" t="str">
        <f>IF(Table2[[#This Row],[Period]]&lt;=$B$6,Table2[[#This Row],[Total Payment]]-Table2[[#This Row],[Interest Payment]],"")</f>
        <v/>
      </c>
      <c r="H1848" s="12" t="str">
        <f>IF(Table2[[#This Row],[Period]]&lt;=$B$6,$B$8,"")</f>
        <v/>
      </c>
      <c r="I1848" s="12" t="str">
        <f>IF(Table2[[#This Row],[Period]]&lt;=$B$6,Table2[[#This Row],[Beginning Balance]]-Table2[[#This Row],[Principal Payment]],"")</f>
        <v/>
      </c>
    </row>
    <row r="1849" spans="4:9" x14ac:dyDescent="0.3">
      <c r="D1849" s="11" t="str">
        <f t="shared" si="28"/>
        <v/>
      </c>
      <c r="E1849" s="12" t="str">
        <f>IF(Table2[[#This Row],[Period]]&lt;=$B$6,IF(Table2[[#This Row],[Period]]=1,$B$4,I1848),"")</f>
        <v/>
      </c>
      <c r="F1849" s="12" t="str">
        <f>IF(Table2[[#This Row],[Period]]&lt;=$B$6,Table2[[#This Row],[Beginning Balance]]*$B$7,"")</f>
        <v/>
      </c>
      <c r="G1849" s="12" t="str">
        <f>IF(Table2[[#This Row],[Period]]&lt;=$B$6,Table2[[#This Row],[Total Payment]]-Table2[[#This Row],[Interest Payment]],"")</f>
        <v/>
      </c>
      <c r="H1849" s="12" t="str">
        <f>IF(Table2[[#This Row],[Period]]&lt;=$B$6,$B$8,"")</f>
        <v/>
      </c>
      <c r="I1849" s="12" t="str">
        <f>IF(Table2[[#This Row],[Period]]&lt;=$B$6,Table2[[#This Row],[Beginning Balance]]-Table2[[#This Row],[Principal Payment]],"")</f>
        <v/>
      </c>
    </row>
    <row r="1850" spans="4:9" x14ac:dyDescent="0.3">
      <c r="D1850" s="11" t="str">
        <f t="shared" si="28"/>
        <v/>
      </c>
      <c r="E1850" s="12" t="str">
        <f>IF(Table2[[#This Row],[Period]]&lt;=$B$6,IF(Table2[[#This Row],[Period]]=1,$B$4,I1849),"")</f>
        <v/>
      </c>
      <c r="F1850" s="12" t="str">
        <f>IF(Table2[[#This Row],[Period]]&lt;=$B$6,Table2[[#This Row],[Beginning Balance]]*$B$7,"")</f>
        <v/>
      </c>
      <c r="G1850" s="12" t="str">
        <f>IF(Table2[[#This Row],[Period]]&lt;=$B$6,Table2[[#This Row],[Total Payment]]-Table2[[#This Row],[Interest Payment]],"")</f>
        <v/>
      </c>
      <c r="H1850" s="12" t="str">
        <f>IF(Table2[[#This Row],[Period]]&lt;=$B$6,$B$8,"")</f>
        <v/>
      </c>
      <c r="I1850" s="12" t="str">
        <f>IF(Table2[[#This Row],[Period]]&lt;=$B$6,Table2[[#This Row],[Beginning Balance]]-Table2[[#This Row],[Principal Payment]],"")</f>
        <v/>
      </c>
    </row>
    <row r="1851" spans="4:9" x14ac:dyDescent="0.3">
      <c r="D1851" s="11" t="str">
        <f t="shared" si="28"/>
        <v/>
      </c>
      <c r="E1851" s="12" t="str">
        <f>IF(Table2[[#This Row],[Period]]&lt;=$B$6,IF(Table2[[#This Row],[Period]]=1,$B$4,I1850),"")</f>
        <v/>
      </c>
      <c r="F1851" s="12" t="str">
        <f>IF(Table2[[#This Row],[Period]]&lt;=$B$6,Table2[[#This Row],[Beginning Balance]]*$B$7,"")</f>
        <v/>
      </c>
      <c r="G1851" s="12" t="str">
        <f>IF(Table2[[#This Row],[Period]]&lt;=$B$6,Table2[[#This Row],[Total Payment]]-Table2[[#This Row],[Interest Payment]],"")</f>
        <v/>
      </c>
      <c r="H1851" s="12" t="str">
        <f>IF(Table2[[#This Row],[Period]]&lt;=$B$6,$B$8,"")</f>
        <v/>
      </c>
      <c r="I1851" s="12" t="str">
        <f>IF(Table2[[#This Row],[Period]]&lt;=$B$6,Table2[[#This Row],[Beginning Balance]]-Table2[[#This Row],[Principal Payment]],"")</f>
        <v/>
      </c>
    </row>
    <row r="1852" spans="4:9" x14ac:dyDescent="0.3">
      <c r="D1852" s="11" t="str">
        <f t="shared" si="28"/>
        <v/>
      </c>
      <c r="E1852" s="12" t="str">
        <f>IF(Table2[[#This Row],[Period]]&lt;=$B$6,IF(Table2[[#This Row],[Period]]=1,$B$4,I1851),"")</f>
        <v/>
      </c>
      <c r="F1852" s="12" t="str">
        <f>IF(Table2[[#This Row],[Period]]&lt;=$B$6,Table2[[#This Row],[Beginning Balance]]*$B$7,"")</f>
        <v/>
      </c>
      <c r="G1852" s="12" t="str">
        <f>IF(Table2[[#This Row],[Period]]&lt;=$B$6,Table2[[#This Row],[Total Payment]]-Table2[[#This Row],[Interest Payment]],"")</f>
        <v/>
      </c>
      <c r="H1852" s="12" t="str">
        <f>IF(Table2[[#This Row],[Period]]&lt;=$B$6,$B$8,"")</f>
        <v/>
      </c>
      <c r="I1852" s="12" t="str">
        <f>IF(Table2[[#This Row],[Period]]&lt;=$B$6,Table2[[#This Row],[Beginning Balance]]-Table2[[#This Row],[Principal Payment]],"")</f>
        <v/>
      </c>
    </row>
    <row r="1853" spans="4:9" x14ac:dyDescent="0.3">
      <c r="D1853" s="11" t="str">
        <f t="shared" si="28"/>
        <v/>
      </c>
      <c r="E1853" s="12" t="str">
        <f>IF(Table2[[#This Row],[Period]]&lt;=$B$6,IF(Table2[[#This Row],[Period]]=1,$B$4,I1852),"")</f>
        <v/>
      </c>
      <c r="F1853" s="12" t="str">
        <f>IF(Table2[[#This Row],[Period]]&lt;=$B$6,Table2[[#This Row],[Beginning Balance]]*$B$7,"")</f>
        <v/>
      </c>
      <c r="G1853" s="12" t="str">
        <f>IF(Table2[[#This Row],[Period]]&lt;=$B$6,Table2[[#This Row],[Total Payment]]-Table2[[#This Row],[Interest Payment]],"")</f>
        <v/>
      </c>
      <c r="H1853" s="12" t="str">
        <f>IF(Table2[[#This Row],[Period]]&lt;=$B$6,$B$8,"")</f>
        <v/>
      </c>
      <c r="I1853" s="12" t="str">
        <f>IF(Table2[[#This Row],[Period]]&lt;=$B$6,Table2[[#This Row],[Beginning Balance]]-Table2[[#This Row],[Principal Payment]],"")</f>
        <v/>
      </c>
    </row>
    <row r="1854" spans="4:9" x14ac:dyDescent="0.3">
      <c r="D1854" s="11" t="str">
        <f t="shared" si="28"/>
        <v/>
      </c>
      <c r="E1854" s="12" t="str">
        <f>IF(Table2[[#This Row],[Period]]&lt;=$B$6,IF(Table2[[#This Row],[Period]]=1,$B$4,I1853),"")</f>
        <v/>
      </c>
      <c r="F1854" s="12" t="str">
        <f>IF(Table2[[#This Row],[Period]]&lt;=$B$6,Table2[[#This Row],[Beginning Balance]]*$B$7,"")</f>
        <v/>
      </c>
      <c r="G1854" s="12" t="str">
        <f>IF(Table2[[#This Row],[Period]]&lt;=$B$6,Table2[[#This Row],[Total Payment]]-Table2[[#This Row],[Interest Payment]],"")</f>
        <v/>
      </c>
      <c r="H1854" s="12" t="str">
        <f>IF(Table2[[#This Row],[Period]]&lt;=$B$6,$B$8,"")</f>
        <v/>
      </c>
      <c r="I1854" s="12" t="str">
        <f>IF(Table2[[#This Row],[Period]]&lt;=$B$6,Table2[[#This Row],[Beginning Balance]]-Table2[[#This Row],[Principal Payment]],"")</f>
        <v/>
      </c>
    </row>
    <row r="1855" spans="4:9" x14ac:dyDescent="0.3">
      <c r="D1855" s="11" t="str">
        <f t="shared" si="28"/>
        <v/>
      </c>
      <c r="E1855" s="12" t="str">
        <f>IF(Table2[[#This Row],[Period]]&lt;=$B$6,IF(Table2[[#This Row],[Period]]=1,$B$4,I1854),"")</f>
        <v/>
      </c>
      <c r="F1855" s="12" t="str">
        <f>IF(Table2[[#This Row],[Period]]&lt;=$B$6,Table2[[#This Row],[Beginning Balance]]*$B$7,"")</f>
        <v/>
      </c>
      <c r="G1855" s="12" t="str">
        <f>IF(Table2[[#This Row],[Period]]&lt;=$B$6,Table2[[#This Row],[Total Payment]]-Table2[[#This Row],[Interest Payment]],"")</f>
        <v/>
      </c>
      <c r="H1855" s="12" t="str">
        <f>IF(Table2[[#This Row],[Period]]&lt;=$B$6,$B$8,"")</f>
        <v/>
      </c>
      <c r="I1855" s="12" t="str">
        <f>IF(Table2[[#This Row],[Period]]&lt;=$B$6,Table2[[#This Row],[Beginning Balance]]-Table2[[#This Row],[Principal Payment]],"")</f>
        <v/>
      </c>
    </row>
    <row r="1856" spans="4:9" x14ac:dyDescent="0.3">
      <c r="D1856" s="11" t="str">
        <f t="shared" si="28"/>
        <v/>
      </c>
      <c r="E1856" s="12" t="str">
        <f>IF(Table2[[#This Row],[Period]]&lt;=$B$6,IF(Table2[[#This Row],[Period]]=1,$B$4,I1855),"")</f>
        <v/>
      </c>
      <c r="F1856" s="12" t="str">
        <f>IF(Table2[[#This Row],[Period]]&lt;=$B$6,Table2[[#This Row],[Beginning Balance]]*$B$7,"")</f>
        <v/>
      </c>
      <c r="G1856" s="12" t="str">
        <f>IF(Table2[[#This Row],[Period]]&lt;=$B$6,Table2[[#This Row],[Total Payment]]-Table2[[#This Row],[Interest Payment]],"")</f>
        <v/>
      </c>
      <c r="H1856" s="12" t="str">
        <f>IF(Table2[[#This Row],[Period]]&lt;=$B$6,$B$8,"")</f>
        <v/>
      </c>
      <c r="I1856" s="12" t="str">
        <f>IF(Table2[[#This Row],[Period]]&lt;=$B$6,Table2[[#This Row],[Beginning Balance]]-Table2[[#This Row],[Principal Payment]],"")</f>
        <v/>
      </c>
    </row>
    <row r="1857" spans="4:9" x14ac:dyDescent="0.3">
      <c r="D1857" s="11" t="str">
        <f t="shared" si="28"/>
        <v/>
      </c>
      <c r="E1857" s="12" t="str">
        <f>IF(Table2[[#This Row],[Period]]&lt;=$B$6,IF(Table2[[#This Row],[Period]]=1,$B$4,I1856),"")</f>
        <v/>
      </c>
      <c r="F1857" s="12" t="str">
        <f>IF(Table2[[#This Row],[Period]]&lt;=$B$6,Table2[[#This Row],[Beginning Balance]]*$B$7,"")</f>
        <v/>
      </c>
      <c r="G1857" s="12" t="str">
        <f>IF(Table2[[#This Row],[Period]]&lt;=$B$6,Table2[[#This Row],[Total Payment]]-Table2[[#This Row],[Interest Payment]],"")</f>
        <v/>
      </c>
      <c r="H1857" s="12" t="str">
        <f>IF(Table2[[#This Row],[Period]]&lt;=$B$6,$B$8,"")</f>
        <v/>
      </c>
      <c r="I1857" s="12" t="str">
        <f>IF(Table2[[#This Row],[Period]]&lt;=$B$6,Table2[[#This Row],[Beginning Balance]]-Table2[[#This Row],[Principal Payment]],"")</f>
        <v/>
      </c>
    </row>
    <row r="1858" spans="4:9" x14ac:dyDescent="0.3">
      <c r="D1858" s="11" t="str">
        <f t="shared" ref="D1858:D1921" si="29">IF(ROW(D1858)-1 &lt;=$B$6,ROW(D1858)-1,"")</f>
        <v/>
      </c>
      <c r="E1858" s="12" t="str">
        <f>IF(Table2[[#This Row],[Period]]&lt;=$B$6,IF(Table2[[#This Row],[Period]]=1,$B$4,I1857),"")</f>
        <v/>
      </c>
      <c r="F1858" s="12" t="str">
        <f>IF(Table2[[#This Row],[Period]]&lt;=$B$6,Table2[[#This Row],[Beginning Balance]]*$B$7,"")</f>
        <v/>
      </c>
      <c r="G1858" s="12" t="str">
        <f>IF(Table2[[#This Row],[Period]]&lt;=$B$6,Table2[[#This Row],[Total Payment]]-Table2[[#This Row],[Interest Payment]],"")</f>
        <v/>
      </c>
      <c r="H1858" s="12" t="str">
        <f>IF(Table2[[#This Row],[Period]]&lt;=$B$6,$B$8,"")</f>
        <v/>
      </c>
      <c r="I1858" s="12" t="str">
        <f>IF(Table2[[#This Row],[Period]]&lt;=$B$6,Table2[[#This Row],[Beginning Balance]]-Table2[[#This Row],[Principal Payment]],"")</f>
        <v/>
      </c>
    </row>
    <row r="1859" spans="4:9" x14ac:dyDescent="0.3">
      <c r="D1859" s="11" t="str">
        <f t="shared" si="29"/>
        <v/>
      </c>
      <c r="E1859" s="12" t="str">
        <f>IF(Table2[[#This Row],[Period]]&lt;=$B$6,IF(Table2[[#This Row],[Period]]=1,$B$4,I1858),"")</f>
        <v/>
      </c>
      <c r="F1859" s="12" t="str">
        <f>IF(Table2[[#This Row],[Period]]&lt;=$B$6,Table2[[#This Row],[Beginning Balance]]*$B$7,"")</f>
        <v/>
      </c>
      <c r="G1859" s="12" t="str">
        <f>IF(Table2[[#This Row],[Period]]&lt;=$B$6,Table2[[#This Row],[Total Payment]]-Table2[[#This Row],[Interest Payment]],"")</f>
        <v/>
      </c>
      <c r="H1859" s="12" t="str">
        <f>IF(Table2[[#This Row],[Period]]&lt;=$B$6,$B$8,"")</f>
        <v/>
      </c>
      <c r="I1859" s="12" t="str">
        <f>IF(Table2[[#This Row],[Period]]&lt;=$B$6,Table2[[#This Row],[Beginning Balance]]-Table2[[#This Row],[Principal Payment]],"")</f>
        <v/>
      </c>
    </row>
    <row r="1860" spans="4:9" x14ac:dyDescent="0.3">
      <c r="D1860" s="11" t="str">
        <f t="shared" si="29"/>
        <v/>
      </c>
      <c r="E1860" s="12" t="str">
        <f>IF(Table2[[#This Row],[Period]]&lt;=$B$6,IF(Table2[[#This Row],[Period]]=1,$B$4,I1859),"")</f>
        <v/>
      </c>
      <c r="F1860" s="12" t="str">
        <f>IF(Table2[[#This Row],[Period]]&lt;=$B$6,Table2[[#This Row],[Beginning Balance]]*$B$7,"")</f>
        <v/>
      </c>
      <c r="G1860" s="12" t="str">
        <f>IF(Table2[[#This Row],[Period]]&lt;=$B$6,Table2[[#This Row],[Total Payment]]-Table2[[#This Row],[Interest Payment]],"")</f>
        <v/>
      </c>
      <c r="H1860" s="12" t="str">
        <f>IF(Table2[[#This Row],[Period]]&lt;=$B$6,$B$8,"")</f>
        <v/>
      </c>
      <c r="I1860" s="12" t="str">
        <f>IF(Table2[[#This Row],[Period]]&lt;=$B$6,Table2[[#This Row],[Beginning Balance]]-Table2[[#This Row],[Principal Payment]],"")</f>
        <v/>
      </c>
    </row>
    <row r="1861" spans="4:9" x14ac:dyDescent="0.3">
      <c r="D1861" s="11" t="str">
        <f t="shared" si="29"/>
        <v/>
      </c>
      <c r="E1861" s="12" t="str">
        <f>IF(Table2[[#This Row],[Period]]&lt;=$B$6,IF(Table2[[#This Row],[Period]]=1,$B$4,I1860),"")</f>
        <v/>
      </c>
      <c r="F1861" s="12" t="str">
        <f>IF(Table2[[#This Row],[Period]]&lt;=$B$6,Table2[[#This Row],[Beginning Balance]]*$B$7,"")</f>
        <v/>
      </c>
      <c r="G1861" s="12" t="str">
        <f>IF(Table2[[#This Row],[Period]]&lt;=$B$6,Table2[[#This Row],[Total Payment]]-Table2[[#This Row],[Interest Payment]],"")</f>
        <v/>
      </c>
      <c r="H1861" s="12" t="str">
        <f>IF(Table2[[#This Row],[Period]]&lt;=$B$6,$B$8,"")</f>
        <v/>
      </c>
      <c r="I1861" s="12" t="str">
        <f>IF(Table2[[#This Row],[Period]]&lt;=$B$6,Table2[[#This Row],[Beginning Balance]]-Table2[[#This Row],[Principal Payment]],"")</f>
        <v/>
      </c>
    </row>
    <row r="1862" spans="4:9" x14ac:dyDescent="0.3">
      <c r="D1862" s="11" t="str">
        <f t="shared" si="29"/>
        <v/>
      </c>
      <c r="E1862" s="12" t="str">
        <f>IF(Table2[[#This Row],[Period]]&lt;=$B$6,IF(Table2[[#This Row],[Period]]=1,$B$4,I1861),"")</f>
        <v/>
      </c>
      <c r="F1862" s="12" t="str">
        <f>IF(Table2[[#This Row],[Period]]&lt;=$B$6,Table2[[#This Row],[Beginning Balance]]*$B$7,"")</f>
        <v/>
      </c>
      <c r="G1862" s="12" t="str">
        <f>IF(Table2[[#This Row],[Period]]&lt;=$B$6,Table2[[#This Row],[Total Payment]]-Table2[[#This Row],[Interest Payment]],"")</f>
        <v/>
      </c>
      <c r="H1862" s="12" t="str">
        <f>IF(Table2[[#This Row],[Period]]&lt;=$B$6,$B$8,"")</f>
        <v/>
      </c>
      <c r="I1862" s="12" t="str">
        <f>IF(Table2[[#This Row],[Period]]&lt;=$B$6,Table2[[#This Row],[Beginning Balance]]-Table2[[#This Row],[Principal Payment]],"")</f>
        <v/>
      </c>
    </row>
    <row r="1863" spans="4:9" x14ac:dyDescent="0.3">
      <c r="D1863" s="11" t="str">
        <f t="shared" si="29"/>
        <v/>
      </c>
      <c r="E1863" s="12" t="str">
        <f>IF(Table2[[#This Row],[Period]]&lt;=$B$6,IF(Table2[[#This Row],[Period]]=1,$B$4,I1862),"")</f>
        <v/>
      </c>
      <c r="F1863" s="12" t="str">
        <f>IF(Table2[[#This Row],[Period]]&lt;=$B$6,Table2[[#This Row],[Beginning Balance]]*$B$7,"")</f>
        <v/>
      </c>
      <c r="G1863" s="12" t="str">
        <f>IF(Table2[[#This Row],[Period]]&lt;=$B$6,Table2[[#This Row],[Total Payment]]-Table2[[#This Row],[Interest Payment]],"")</f>
        <v/>
      </c>
      <c r="H1863" s="12" t="str">
        <f>IF(Table2[[#This Row],[Period]]&lt;=$B$6,$B$8,"")</f>
        <v/>
      </c>
      <c r="I1863" s="12" t="str">
        <f>IF(Table2[[#This Row],[Period]]&lt;=$B$6,Table2[[#This Row],[Beginning Balance]]-Table2[[#This Row],[Principal Payment]],"")</f>
        <v/>
      </c>
    </row>
    <row r="1864" spans="4:9" x14ac:dyDescent="0.3">
      <c r="D1864" s="11" t="str">
        <f t="shared" si="29"/>
        <v/>
      </c>
      <c r="E1864" s="12" t="str">
        <f>IF(Table2[[#This Row],[Period]]&lt;=$B$6,IF(Table2[[#This Row],[Period]]=1,$B$4,I1863),"")</f>
        <v/>
      </c>
      <c r="F1864" s="12" t="str">
        <f>IF(Table2[[#This Row],[Period]]&lt;=$B$6,Table2[[#This Row],[Beginning Balance]]*$B$7,"")</f>
        <v/>
      </c>
      <c r="G1864" s="12" t="str">
        <f>IF(Table2[[#This Row],[Period]]&lt;=$B$6,Table2[[#This Row],[Total Payment]]-Table2[[#This Row],[Interest Payment]],"")</f>
        <v/>
      </c>
      <c r="H1864" s="12" t="str">
        <f>IF(Table2[[#This Row],[Period]]&lt;=$B$6,$B$8,"")</f>
        <v/>
      </c>
      <c r="I1864" s="12" t="str">
        <f>IF(Table2[[#This Row],[Period]]&lt;=$B$6,Table2[[#This Row],[Beginning Balance]]-Table2[[#This Row],[Principal Payment]],"")</f>
        <v/>
      </c>
    </row>
    <row r="1865" spans="4:9" x14ac:dyDescent="0.3">
      <c r="D1865" s="11" t="str">
        <f t="shared" si="29"/>
        <v/>
      </c>
      <c r="E1865" s="12" t="str">
        <f>IF(Table2[[#This Row],[Period]]&lt;=$B$6,IF(Table2[[#This Row],[Period]]=1,$B$4,I1864),"")</f>
        <v/>
      </c>
      <c r="F1865" s="12" t="str">
        <f>IF(Table2[[#This Row],[Period]]&lt;=$B$6,Table2[[#This Row],[Beginning Balance]]*$B$7,"")</f>
        <v/>
      </c>
      <c r="G1865" s="12" t="str">
        <f>IF(Table2[[#This Row],[Period]]&lt;=$B$6,Table2[[#This Row],[Total Payment]]-Table2[[#This Row],[Interest Payment]],"")</f>
        <v/>
      </c>
      <c r="H1865" s="12" t="str">
        <f>IF(Table2[[#This Row],[Period]]&lt;=$B$6,$B$8,"")</f>
        <v/>
      </c>
      <c r="I1865" s="12" t="str">
        <f>IF(Table2[[#This Row],[Period]]&lt;=$B$6,Table2[[#This Row],[Beginning Balance]]-Table2[[#This Row],[Principal Payment]],"")</f>
        <v/>
      </c>
    </row>
    <row r="1866" spans="4:9" x14ac:dyDescent="0.3">
      <c r="D1866" s="11" t="str">
        <f t="shared" si="29"/>
        <v/>
      </c>
      <c r="E1866" s="12" t="str">
        <f>IF(Table2[[#This Row],[Period]]&lt;=$B$6,IF(Table2[[#This Row],[Period]]=1,$B$4,I1865),"")</f>
        <v/>
      </c>
      <c r="F1866" s="12" t="str">
        <f>IF(Table2[[#This Row],[Period]]&lt;=$B$6,Table2[[#This Row],[Beginning Balance]]*$B$7,"")</f>
        <v/>
      </c>
      <c r="G1866" s="12" t="str">
        <f>IF(Table2[[#This Row],[Period]]&lt;=$B$6,Table2[[#This Row],[Total Payment]]-Table2[[#This Row],[Interest Payment]],"")</f>
        <v/>
      </c>
      <c r="H1866" s="12" t="str">
        <f>IF(Table2[[#This Row],[Period]]&lt;=$B$6,$B$8,"")</f>
        <v/>
      </c>
      <c r="I1866" s="12" t="str">
        <f>IF(Table2[[#This Row],[Period]]&lt;=$B$6,Table2[[#This Row],[Beginning Balance]]-Table2[[#This Row],[Principal Payment]],"")</f>
        <v/>
      </c>
    </row>
    <row r="1867" spans="4:9" x14ac:dyDescent="0.3">
      <c r="D1867" s="11" t="str">
        <f t="shared" si="29"/>
        <v/>
      </c>
      <c r="E1867" s="12" t="str">
        <f>IF(Table2[[#This Row],[Period]]&lt;=$B$6,IF(Table2[[#This Row],[Period]]=1,$B$4,I1866),"")</f>
        <v/>
      </c>
      <c r="F1867" s="12" t="str">
        <f>IF(Table2[[#This Row],[Period]]&lt;=$B$6,Table2[[#This Row],[Beginning Balance]]*$B$7,"")</f>
        <v/>
      </c>
      <c r="G1867" s="12" t="str">
        <f>IF(Table2[[#This Row],[Period]]&lt;=$B$6,Table2[[#This Row],[Total Payment]]-Table2[[#This Row],[Interest Payment]],"")</f>
        <v/>
      </c>
      <c r="H1867" s="12" t="str">
        <f>IF(Table2[[#This Row],[Period]]&lt;=$B$6,$B$8,"")</f>
        <v/>
      </c>
      <c r="I1867" s="12" t="str">
        <f>IF(Table2[[#This Row],[Period]]&lt;=$B$6,Table2[[#This Row],[Beginning Balance]]-Table2[[#This Row],[Principal Payment]],"")</f>
        <v/>
      </c>
    </row>
    <row r="1868" spans="4:9" x14ac:dyDescent="0.3">
      <c r="D1868" s="11" t="str">
        <f t="shared" si="29"/>
        <v/>
      </c>
      <c r="E1868" s="12" t="str">
        <f>IF(Table2[[#This Row],[Period]]&lt;=$B$6,IF(Table2[[#This Row],[Period]]=1,$B$4,I1867),"")</f>
        <v/>
      </c>
      <c r="F1868" s="12" t="str">
        <f>IF(Table2[[#This Row],[Period]]&lt;=$B$6,Table2[[#This Row],[Beginning Balance]]*$B$7,"")</f>
        <v/>
      </c>
      <c r="G1868" s="12" t="str">
        <f>IF(Table2[[#This Row],[Period]]&lt;=$B$6,Table2[[#This Row],[Total Payment]]-Table2[[#This Row],[Interest Payment]],"")</f>
        <v/>
      </c>
      <c r="H1868" s="12" t="str">
        <f>IF(Table2[[#This Row],[Period]]&lt;=$B$6,$B$8,"")</f>
        <v/>
      </c>
      <c r="I1868" s="12" t="str">
        <f>IF(Table2[[#This Row],[Period]]&lt;=$B$6,Table2[[#This Row],[Beginning Balance]]-Table2[[#This Row],[Principal Payment]],"")</f>
        <v/>
      </c>
    </row>
    <row r="1869" spans="4:9" x14ac:dyDescent="0.3">
      <c r="D1869" s="11" t="str">
        <f t="shared" si="29"/>
        <v/>
      </c>
      <c r="E1869" s="12" t="str">
        <f>IF(Table2[[#This Row],[Period]]&lt;=$B$6,IF(Table2[[#This Row],[Period]]=1,$B$4,I1868),"")</f>
        <v/>
      </c>
      <c r="F1869" s="12" t="str">
        <f>IF(Table2[[#This Row],[Period]]&lt;=$B$6,Table2[[#This Row],[Beginning Balance]]*$B$7,"")</f>
        <v/>
      </c>
      <c r="G1869" s="12" t="str">
        <f>IF(Table2[[#This Row],[Period]]&lt;=$B$6,Table2[[#This Row],[Total Payment]]-Table2[[#This Row],[Interest Payment]],"")</f>
        <v/>
      </c>
      <c r="H1869" s="12" t="str">
        <f>IF(Table2[[#This Row],[Period]]&lt;=$B$6,$B$8,"")</f>
        <v/>
      </c>
      <c r="I1869" s="12" t="str">
        <f>IF(Table2[[#This Row],[Period]]&lt;=$B$6,Table2[[#This Row],[Beginning Balance]]-Table2[[#This Row],[Principal Payment]],"")</f>
        <v/>
      </c>
    </row>
    <row r="1870" spans="4:9" x14ac:dyDescent="0.3">
      <c r="D1870" s="11" t="str">
        <f t="shared" si="29"/>
        <v/>
      </c>
      <c r="E1870" s="12" t="str">
        <f>IF(Table2[[#This Row],[Period]]&lt;=$B$6,IF(Table2[[#This Row],[Period]]=1,$B$4,I1869),"")</f>
        <v/>
      </c>
      <c r="F1870" s="12" t="str">
        <f>IF(Table2[[#This Row],[Period]]&lt;=$B$6,Table2[[#This Row],[Beginning Balance]]*$B$7,"")</f>
        <v/>
      </c>
      <c r="G1870" s="12" t="str">
        <f>IF(Table2[[#This Row],[Period]]&lt;=$B$6,Table2[[#This Row],[Total Payment]]-Table2[[#This Row],[Interest Payment]],"")</f>
        <v/>
      </c>
      <c r="H1870" s="12" t="str">
        <f>IF(Table2[[#This Row],[Period]]&lt;=$B$6,$B$8,"")</f>
        <v/>
      </c>
      <c r="I1870" s="12" t="str">
        <f>IF(Table2[[#This Row],[Period]]&lt;=$B$6,Table2[[#This Row],[Beginning Balance]]-Table2[[#This Row],[Principal Payment]],"")</f>
        <v/>
      </c>
    </row>
    <row r="1871" spans="4:9" x14ac:dyDescent="0.3">
      <c r="D1871" s="11" t="str">
        <f t="shared" si="29"/>
        <v/>
      </c>
      <c r="E1871" s="12" t="str">
        <f>IF(Table2[[#This Row],[Period]]&lt;=$B$6,IF(Table2[[#This Row],[Period]]=1,$B$4,I1870),"")</f>
        <v/>
      </c>
      <c r="F1871" s="12" t="str">
        <f>IF(Table2[[#This Row],[Period]]&lt;=$B$6,Table2[[#This Row],[Beginning Balance]]*$B$7,"")</f>
        <v/>
      </c>
      <c r="G1871" s="12" t="str">
        <f>IF(Table2[[#This Row],[Period]]&lt;=$B$6,Table2[[#This Row],[Total Payment]]-Table2[[#This Row],[Interest Payment]],"")</f>
        <v/>
      </c>
      <c r="H1871" s="12" t="str">
        <f>IF(Table2[[#This Row],[Period]]&lt;=$B$6,$B$8,"")</f>
        <v/>
      </c>
      <c r="I1871" s="12" t="str">
        <f>IF(Table2[[#This Row],[Period]]&lt;=$B$6,Table2[[#This Row],[Beginning Balance]]-Table2[[#This Row],[Principal Payment]],"")</f>
        <v/>
      </c>
    </row>
    <row r="1872" spans="4:9" x14ac:dyDescent="0.3">
      <c r="D1872" s="11" t="str">
        <f t="shared" si="29"/>
        <v/>
      </c>
      <c r="E1872" s="12" t="str">
        <f>IF(Table2[[#This Row],[Period]]&lt;=$B$6,IF(Table2[[#This Row],[Period]]=1,$B$4,I1871),"")</f>
        <v/>
      </c>
      <c r="F1872" s="12" t="str">
        <f>IF(Table2[[#This Row],[Period]]&lt;=$B$6,Table2[[#This Row],[Beginning Balance]]*$B$7,"")</f>
        <v/>
      </c>
      <c r="G1872" s="12" t="str">
        <f>IF(Table2[[#This Row],[Period]]&lt;=$B$6,Table2[[#This Row],[Total Payment]]-Table2[[#This Row],[Interest Payment]],"")</f>
        <v/>
      </c>
      <c r="H1872" s="12" t="str">
        <f>IF(Table2[[#This Row],[Period]]&lt;=$B$6,$B$8,"")</f>
        <v/>
      </c>
      <c r="I1872" s="12" t="str">
        <f>IF(Table2[[#This Row],[Period]]&lt;=$B$6,Table2[[#This Row],[Beginning Balance]]-Table2[[#This Row],[Principal Payment]],"")</f>
        <v/>
      </c>
    </row>
    <row r="1873" spans="4:9" x14ac:dyDescent="0.3">
      <c r="D1873" s="11" t="str">
        <f t="shared" si="29"/>
        <v/>
      </c>
      <c r="E1873" s="12" t="str">
        <f>IF(Table2[[#This Row],[Period]]&lt;=$B$6,IF(Table2[[#This Row],[Period]]=1,$B$4,I1872),"")</f>
        <v/>
      </c>
      <c r="F1873" s="12" t="str">
        <f>IF(Table2[[#This Row],[Period]]&lt;=$B$6,Table2[[#This Row],[Beginning Balance]]*$B$7,"")</f>
        <v/>
      </c>
      <c r="G1873" s="12" t="str">
        <f>IF(Table2[[#This Row],[Period]]&lt;=$B$6,Table2[[#This Row],[Total Payment]]-Table2[[#This Row],[Interest Payment]],"")</f>
        <v/>
      </c>
      <c r="H1873" s="12" t="str">
        <f>IF(Table2[[#This Row],[Period]]&lt;=$B$6,$B$8,"")</f>
        <v/>
      </c>
      <c r="I1873" s="12" t="str">
        <f>IF(Table2[[#This Row],[Period]]&lt;=$B$6,Table2[[#This Row],[Beginning Balance]]-Table2[[#This Row],[Principal Payment]],"")</f>
        <v/>
      </c>
    </row>
    <row r="1874" spans="4:9" x14ac:dyDescent="0.3">
      <c r="D1874" s="11" t="str">
        <f t="shared" si="29"/>
        <v/>
      </c>
      <c r="E1874" s="12" t="str">
        <f>IF(Table2[[#This Row],[Period]]&lt;=$B$6,IF(Table2[[#This Row],[Period]]=1,$B$4,I1873),"")</f>
        <v/>
      </c>
      <c r="F1874" s="12" t="str">
        <f>IF(Table2[[#This Row],[Period]]&lt;=$B$6,Table2[[#This Row],[Beginning Balance]]*$B$7,"")</f>
        <v/>
      </c>
      <c r="G1874" s="12" t="str">
        <f>IF(Table2[[#This Row],[Period]]&lt;=$B$6,Table2[[#This Row],[Total Payment]]-Table2[[#This Row],[Interest Payment]],"")</f>
        <v/>
      </c>
      <c r="H1874" s="12" t="str">
        <f>IF(Table2[[#This Row],[Period]]&lt;=$B$6,$B$8,"")</f>
        <v/>
      </c>
      <c r="I1874" s="12" t="str">
        <f>IF(Table2[[#This Row],[Period]]&lt;=$B$6,Table2[[#This Row],[Beginning Balance]]-Table2[[#This Row],[Principal Payment]],"")</f>
        <v/>
      </c>
    </row>
    <row r="1875" spans="4:9" x14ac:dyDescent="0.3">
      <c r="D1875" s="11" t="str">
        <f t="shared" si="29"/>
        <v/>
      </c>
      <c r="E1875" s="12" t="str">
        <f>IF(Table2[[#This Row],[Period]]&lt;=$B$6,IF(Table2[[#This Row],[Period]]=1,$B$4,I1874),"")</f>
        <v/>
      </c>
      <c r="F1875" s="12" t="str">
        <f>IF(Table2[[#This Row],[Period]]&lt;=$B$6,Table2[[#This Row],[Beginning Balance]]*$B$7,"")</f>
        <v/>
      </c>
      <c r="G1875" s="12" t="str">
        <f>IF(Table2[[#This Row],[Period]]&lt;=$B$6,Table2[[#This Row],[Total Payment]]-Table2[[#This Row],[Interest Payment]],"")</f>
        <v/>
      </c>
      <c r="H1875" s="12" t="str">
        <f>IF(Table2[[#This Row],[Period]]&lt;=$B$6,$B$8,"")</f>
        <v/>
      </c>
      <c r="I1875" s="12" t="str">
        <f>IF(Table2[[#This Row],[Period]]&lt;=$B$6,Table2[[#This Row],[Beginning Balance]]-Table2[[#This Row],[Principal Payment]],"")</f>
        <v/>
      </c>
    </row>
    <row r="1876" spans="4:9" x14ac:dyDescent="0.3">
      <c r="D1876" s="11" t="str">
        <f t="shared" si="29"/>
        <v/>
      </c>
      <c r="E1876" s="12" t="str">
        <f>IF(Table2[[#This Row],[Period]]&lt;=$B$6,IF(Table2[[#This Row],[Period]]=1,$B$4,I1875),"")</f>
        <v/>
      </c>
      <c r="F1876" s="12" t="str">
        <f>IF(Table2[[#This Row],[Period]]&lt;=$B$6,Table2[[#This Row],[Beginning Balance]]*$B$7,"")</f>
        <v/>
      </c>
      <c r="G1876" s="12" t="str">
        <f>IF(Table2[[#This Row],[Period]]&lt;=$B$6,Table2[[#This Row],[Total Payment]]-Table2[[#This Row],[Interest Payment]],"")</f>
        <v/>
      </c>
      <c r="H1876" s="12" t="str">
        <f>IF(Table2[[#This Row],[Period]]&lt;=$B$6,$B$8,"")</f>
        <v/>
      </c>
      <c r="I1876" s="12" t="str">
        <f>IF(Table2[[#This Row],[Period]]&lt;=$B$6,Table2[[#This Row],[Beginning Balance]]-Table2[[#This Row],[Principal Payment]],"")</f>
        <v/>
      </c>
    </row>
    <row r="1877" spans="4:9" x14ac:dyDescent="0.3">
      <c r="D1877" s="11" t="str">
        <f t="shared" si="29"/>
        <v/>
      </c>
      <c r="E1877" s="12" t="str">
        <f>IF(Table2[[#This Row],[Period]]&lt;=$B$6,IF(Table2[[#This Row],[Period]]=1,$B$4,I1876),"")</f>
        <v/>
      </c>
      <c r="F1877" s="12" t="str">
        <f>IF(Table2[[#This Row],[Period]]&lt;=$B$6,Table2[[#This Row],[Beginning Balance]]*$B$7,"")</f>
        <v/>
      </c>
      <c r="G1877" s="12" t="str">
        <f>IF(Table2[[#This Row],[Period]]&lt;=$B$6,Table2[[#This Row],[Total Payment]]-Table2[[#This Row],[Interest Payment]],"")</f>
        <v/>
      </c>
      <c r="H1877" s="12" t="str">
        <f>IF(Table2[[#This Row],[Period]]&lt;=$B$6,$B$8,"")</f>
        <v/>
      </c>
      <c r="I1877" s="12" t="str">
        <f>IF(Table2[[#This Row],[Period]]&lt;=$B$6,Table2[[#This Row],[Beginning Balance]]-Table2[[#This Row],[Principal Payment]],"")</f>
        <v/>
      </c>
    </row>
    <row r="1878" spans="4:9" x14ac:dyDescent="0.3">
      <c r="D1878" s="11" t="str">
        <f t="shared" si="29"/>
        <v/>
      </c>
      <c r="E1878" s="12" t="str">
        <f>IF(Table2[[#This Row],[Period]]&lt;=$B$6,IF(Table2[[#This Row],[Period]]=1,$B$4,I1877),"")</f>
        <v/>
      </c>
      <c r="F1878" s="12" t="str">
        <f>IF(Table2[[#This Row],[Period]]&lt;=$B$6,Table2[[#This Row],[Beginning Balance]]*$B$7,"")</f>
        <v/>
      </c>
      <c r="G1878" s="12" t="str">
        <f>IF(Table2[[#This Row],[Period]]&lt;=$B$6,Table2[[#This Row],[Total Payment]]-Table2[[#This Row],[Interest Payment]],"")</f>
        <v/>
      </c>
      <c r="H1878" s="12" t="str">
        <f>IF(Table2[[#This Row],[Period]]&lt;=$B$6,$B$8,"")</f>
        <v/>
      </c>
      <c r="I1878" s="12" t="str">
        <f>IF(Table2[[#This Row],[Period]]&lt;=$B$6,Table2[[#This Row],[Beginning Balance]]-Table2[[#This Row],[Principal Payment]],"")</f>
        <v/>
      </c>
    </row>
    <row r="1879" spans="4:9" x14ac:dyDescent="0.3">
      <c r="D1879" s="11" t="str">
        <f t="shared" si="29"/>
        <v/>
      </c>
      <c r="E1879" s="12" t="str">
        <f>IF(Table2[[#This Row],[Period]]&lt;=$B$6,IF(Table2[[#This Row],[Period]]=1,$B$4,I1878),"")</f>
        <v/>
      </c>
      <c r="F1879" s="12" t="str">
        <f>IF(Table2[[#This Row],[Period]]&lt;=$B$6,Table2[[#This Row],[Beginning Balance]]*$B$7,"")</f>
        <v/>
      </c>
      <c r="G1879" s="12" t="str">
        <f>IF(Table2[[#This Row],[Period]]&lt;=$B$6,Table2[[#This Row],[Total Payment]]-Table2[[#This Row],[Interest Payment]],"")</f>
        <v/>
      </c>
      <c r="H1879" s="12" t="str">
        <f>IF(Table2[[#This Row],[Period]]&lt;=$B$6,$B$8,"")</f>
        <v/>
      </c>
      <c r="I1879" s="12" t="str">
        <f>IF(Table2[[#This Row],[Period]]&lt;=$B$6,Table2[[#This Row],[Beginning Balance]]-Table2[[#This Row],[Principal Payment]],"")</f>
        <v/>
      </c>
    </row>
    <row r="1880" spans="4:9" x14ac:dyDescent="0.3">
      <c r="D1880" s="11" t="str">
        <f t="shared" si="29"/>
        <v/>
      </c>
      <c r="E1880" s="12" t="str">
        <f>IF(Table2[[#This Row],[Period]]&lt;=$B$6,IF(Table2[[#This Row],[Period]]=1,$B$4,I1879),"")</f>
        <v/>
      </c>
      <c r="F1880" s="12" t="str">
        <f>IF(Table2[[#This Row],[Period]]&lt;=$B$6,Table2[[#This Row],[Beginning Balance]]*$B$7,"")</f>
        <v/>
      </c>
      <c r="G1880" s="12" t="str">
        <f>IF(Table2[[#This Row],[Period]]&lt;=$B$6,Table2[[#This Row],[Total Payment]]-Table2[[#This Row],[Interest Payment]],"")</f>
        <v/>
      </c>
      <c r="H1880" s="12" t="str">
        <f>IF(Table2[[#This Row],[Period]]&lt;=$B$6,$B$8,"")</f>
        <v/>
      </c>
      <c r="I1880" s="12" t="str">
        <f>IF(Table2[[#This Row],[Period]]&lt;=$B$6,Table2[[#This Row],[Beginning Balance]]-Table2[[#This Row],[Principal Payment]],"")</f>
        <v/>
      </c>
    </row>
    <row r="1881" spans="4:9" x14ac:dyDescent="0.3">
      <c r="D1881" s="11" t="str">
        <f t="shared" si="29"/>
        <v/>
      </c>
      <c r="E1881" s="12" t="str">
        <f>IF(Table2[[#This Row],[Period]]&lt;=$B$6,IF(Table2[[#This Row],[Period]]=1,$B$4,I1880),"")</f>
        <v/>
      </c>
      <c r="F1881" s="12" t="str">
        <f>IF(Table2[[#This Row],[Period]]&lt;=$B$6,Table2[[#This Row],[Beginning Balance]]*$B$7,"")</f>
        <v/>
      </c>
      <c r="G1881" s="12" t="str">
        <f>IF(Table2[[#This Row],[Period]]&lt;=$B$6,Table2[[#This Row],[Total Payment]]-Table2[[#This Row],[Interest Payment]],"")</f>
        <v/>
      </c>
      <c r="H1881" s="12" t="str">
        <f>IF(Table2[[#This Row],[Period]]&lt;=$B$6,$B$8,"")</f>
        <v/>
      </c>
      <c r="I1881" s="12" t="str">
        <f>IF(Table2[[#This Row],[Period]]&lt;=$B$6,Table2[[#This Row],[Beginning Balance]]-Table2[[#This Row],[Principal Payment]],"")</f>
        <v/>
      </c>
    </row>
    <row r="1882" spans="4:9" x14ac:dyDescent="0.3">
      <c r="D1882" s="11" t="str">
        <f t="shared" si="29"/>
        <v/>
      </c>
      <c r="E1882" s="12" t="str">
        <f>IF(Table2[[#This Row],[Period]]&lt;=$B$6,IF(Table2[[#This Row],[Period]]=1,$B$4,I1881),"")</f>
        <v/>
      </c>
      <c r="F1882" s="12" t="str">
        <f>IF(Table2[[#This Row],[Period]]&lt;=$B$6,Table2[[#This Row],[Beginning Balance]]*$B$7,"")</f>
        <v/>
      </c>
      <c r="G1882" s="12" t="str">
        <f>IF(Table2[[#This Row],[Period]]&lt;=$B$6,Table2[[#This Row],[Total Payment]]-Table2[[#This Row],[Interest Payment]],"")</f>
        <v/>
      </c>
      <c r="H1882" s="12" t="str">
        <f>IF(Table2[[#This Row],[Period]]&lt;=$B$6,$B$8,"")</f>
        <v/>
      </c>
      <c r="I1882" s="12" t="str">
        <f>IF(Table2[[#This Row],[Period]]&lt;=$B$6,Table2[[#This Row],[Beginning Balance]]-Table2[[#This Row],[Principal Payment]],"")</f>
        <v/>
      </c>
    </row>
    <row r="1883" spans="4:9" x14ac:dyDescent="0.3">
      <c r="D1883" s="11" t="str">
        <f t="shared" si="29"/>
        <v/>
      </c>
      <c r="E1883" s="12" t="str">
        <f>IF(Table2[[#This Row],[Period]]&lt;=$B$6,IF(Table2[[#This Row],[Period]]=1,$B$4,I1882),"")</f>
        <v/>
      </c>
      <c r="F1883" s="12" t="str">
        <f>IF(Table2[[#This Row],[Period]]&lt;=$B$6,Table2[[#This Row],[Beginning Balance]]*$B$7,"")</f>
        <v/>
      </c>
      <c r="G1883" s="12" t="str">
        <f>IF(Table2[[#This Row],[Period]]&lt;=$B$6,Table2[[#This Row],[Total Payment]]-Table2[[#This Row],[Interest Payment]],"")</f>
        <v/>
      </c>
      <c r="H1883" s="12" t="str">
        <f>IF(Table2[[#This Row],[Period]]&lt;=$B$6,$B$8,"")</f>
        <v/>
      </c>
      <c r="I1883" s="12" t="str">
        <f>IF(Table2[[#This Row],[Period]]&lt;=$B$6,Table2[[#This Row],[Beginning Balance]]-Table2[[#This Row],[Principal Payment]],"")</f>
        <v/>
      </c>
    </row>
    <row r="1884" spans="4:9" x14ac:dyDescent="0.3">
      <c r="D1884" s="11" t="str">
        <f t="shared" si="29"/>
        <v/>
      </c>
      <c r="E1884" s="12" t="str">
        <f>IF(Table2[[#This Row],[Period]]&lt;=$B$6,IF(Table2[[#This Row],[Period]]=1,$B$4,I1883),"")</f>
        <v/>
      </c>
      <c r="F1884" s="12" t="str">
        <f>IF(Table2[[#This Row],[Period]]&lt;=$B$6,Table2[[#This Row],[Beginning Balance]]*$B$7,"")</f>
        <v/>
      </c>
      <c r="G1884" s="12" t="str">
        <f>IF(Table2[[#This Row],[Period]]&lt;=$B$6,Table2[[#This Row],[Total Payment]]-Table2[[#This Row],[Interest Payment]],"")</f>
        <v/>
      </c>
      <c r="H1884" s="12" t="str">
        <f>IF(Table2[[#This Row],[Period]]&lt;=$B$6,$B$8,"")</f>
        <v/>
      </c>
      <c r="I1884" s="12" t="str">
        <f>IF(Table2[[#This Row],[Period]]&lt;=$B$6,Table2[[#This Row],[Beginning Balance]]-Table2[[#This Row],[Principal Payment]],"")</f>
        <v/>
      </c>
    </row>
    <row r="1885" spans="4:9" x14ac:dyDescent="0.3">
      <c r="D1885" s="11" t="str">
        <f t="shared" si="29"/>
        <v/>
      </c>
      <c r="E1885" s="12" t="str">
        <f>IF(Table2[[#This Row],[Period]]&lt;=$B$6,IF(Table2[[#This Row],[Period]]=1,$B$4,I1884),"")</f>
        <v/>
      </c>
      <c r="F1885" s="12" t="str">
        <f>IF(Table2[[#This Row],[Period]]&lt;=$B$6,Table2[[#This Row],[Beginning Balance]]*$B$7,"")</f>
        <v/>
      </c>
      <c r="G1885" s="12" t="str">
        <f>IF(Table2[[#This Row],[Period]]&lt;=$B$6,Table2[[#This Row],[Total Payment]]-Table2[[#This Row],[Interest Payment]],"")</f>
        <v/>
      </c>
      <c r="H1885" s="12" t="str">
        <f>IF(Table2[[#This Row],[Period]]&lt;=$B$6,$B$8,"")</f>
        <v/>
      </c>
      <c r="I1885" s="12" t="str">
        <f>IF(Table2[[#This Row],[Period]]&lt;=$B$6,Table2[[#This Row],[Beginning Balance]]-Table2[[#This Row],[Principal Payment]],"")</f>
        <v/>
      </c>
    </row>
    <row r="1886" spans="4:9" x14ac:dyDescent="0.3">
      <c r="D1886" s="11" t="str">
        <f t="shared" si="29"/>
        <v/>
      </c>
      <c r="E1886" s="12" t="str">
        <f>IF(Table2[[#This Row],[Period]]&lt;=$B$6,IF(Table2[[#This Row],[Period]]=1,$B$4,I1885),"")</f>
        <v/>
      </c>
      <c r="F1886" s="12" t="str">
        <f>IF(Table2[[#This Row],[Period]]&lt;=$B$6,Table2[[#This Row],[Beginning Balance]]*$B$7,"")</f>
        <v/>
      </c>
      <c r="G1886" s="12" t="str">
        <f>IF(Table2[[#This Row],[Period]]&lt;=$B$6,Table2[[#This Row],[Total Payment]]-Table2[[#This Row],[Interest Payment]],"")</f>
        <v/>
      </c>
      <c r="H1886" s="12" t="str">
        <f>IF(Table2[[#This Row],[Period]]&lt;=$B$6,$B$8,"")</f>
        <v/>
      </c>
      <c r="I1886" s="12" t="str">
        <f>IF(Table2[[#This Row],[Period]]&lt;=$B$6,Table2[[#This Row],[Beginning Balance]]-Table2[[#This Row],[Principal Payment]],"")</f>
        <v/>
      </c>
    </row>
    <row r="1887" spans="4:9" x14ac:dyDescent="0.3">
      <c r="D1887" s="11" t="str">
        <f t="shared" si="29"/>
        <v/>
      </c>
      <c r="E1887" s="12" t="str">
        <f>IF(Table2[[#This Row],[Period]]&lt;=$B$6,IF(Table2[[#This Row],[Period]]=1,$B$4,I1886),"")</f>
        <v/>
      </c>
      <c r="F1887" s="12" t="str">
        <f>IF(Table2[[#This Row],[Period]]&lt;=$B$6,Table2[[#This Row],[Beginning Balance]]*$B$7,"")</f>
        <v/>
      </c>
      <c r="G1887" s="12" t="str">
        <f>IF(Table2[[#This Row],[Period]]&lt;=$B$6,Table2[[#This Row],[Total Payment]]-Table2[[#This Row],[Interest Payment]],"")</f>
        <v/>
      </c>
      <c r="H1887" s="12" t="str">
        <f>IF(Table2[[#This Row],[Period]]&lt;=$B$6,$B$8,"")</f>
        <v/>
      </c>
      <c r="I1887" s="12" t="str">
        <f>IF(Table2[[#This Row],[Period]]&lt;=$B$6,Table2[[#This Row],[Beginning Balance]]-Table2[[#This Row],[Principal Payment]],"")</f>
        <v/>
      </c>
    </row>
    <row r="1888" spans="4:9" x14ac:dyDescent="0.3">
      <c r="D1888" s="11" t="str">
        <f t="shared" si="29"/>
        <v/>
      </c>
      <c r="E1888" s="12" t="str">
        <f>IF(Table2[[#This Row],[Period]]&lt;=$B$6,IF(Table2[[#This Row],[Period]]=1,$B$4,I1887),"")</f>
        <v/>
      </c>
      <c r="F1888" s="12" t="str">
        <f>IF(Table2[[#This Row],[Period]]&lt;=$B$6,Table2[[#This Row],[Beginning Balance]]*$B$7,"")</f>
        <v/>
      </c>
      <c r="G1888" s="12" t="str">
        <f>IF(Table2[[#This Row],[Period]]&lt;=$B$6,Table2[[#This Row],[Total Payment]]-Table2[[#This Row],[Interest Payment]],"")</f>
        <v/>
      </c>
      <c r="H1888" s="12" t="str">
        <f>IF(Table2[[#This Row],[Period]]&lt;=$B$6,$B$8,"")</f>
        <v/>
      </c>
      <c r="I1888" s="12" t="str">
        <f>IF(Table2[[#This Row],[Period]]&lt;=$B$6,Table2[[#This Row],[Beginning Balance]]-Table2[[#This Row],[Principal Payment]],"")</f>
        <v/>
      </c>
    </row>
    <row r="1889" spans="4:9" x14ac:dyDescent="0.3">
      <c r="D1889" s="11" t="str">
        <f t="shared" si="29"/>
        <v/>
      </c>
      <c r="E1889" s="12" t="str">
        <f>IF(Table2[[#This Row],[Period]]&lt;=$B$6,IF(Table2[[#This Row],[Period]]=1,$B$4,I1888),"")</f>
        <v/>
      </c>
      <c r="F1889" s="12" t="str">
        <f>IF(Table2[[#This Row],[Period]]&lt;=$B$6,Table2[[#This Row],[Beginning Balance]]*$B$7,"")</f>
        <v/>
      </c>
      <c r="G1889" s="12" t="str">
        <f>IF(Table2[[#This Row],[Period]]&lt;=$B$6,Table2[[#This Row],[Total Payment]]-Table2[[#This Row],[Interest Payment]],"")</f>
        <v/>
      </c>
      <c r="H1889" s="12" t="str">
        <f>IF(Table2[[#This Row],[Period]]&lt;=$B$6,$B$8,"")</f>
        <v/>
      </c>
      <c r="I1889" s="12" t="str">
        <f>IF(Table2[[#This Row],[Period]]&lt;=$B$6,Table2[[#This Row],[Beginning Balance]]-Table2[[#This Row],[Principal Payment]],"")</f>
        <v/>
      </c>
    </row>
    <row r="1890" spans="4:9" x14ac:dyDescent="0.3">
      <c r="D1890" s="11" t="str">
        <f t="shared" si="29"/>
        <v/>
      </c>
      <c r="E1890" s="12" t="str">
        <f>IF(Table2[[#This Row],[Period]]&lt;=$B$6,IF(Table2[[#This Row],[Period]]=1,$B$4,I1889),"")</f>
        <v/>
      </c>
      <c r="F1890" s="12" t="str">
        <f>IF(Table2[[#This Row],[Period]]&lt;=$B$6,Table2[[#This Row],[Beginning Balance]]*$B$7,"")</f>
        <v/>
      </c>
      <c r="G1890" s="12" t="str">
        <f>IF(Table2[[#This Row],[Period]]&lt;=$B$6,Table2[[#This Row],[Total Payment]]-Table2[[#This Row],[Interest Payment]],"")</f>
        <v/>
      </c>
      <c r="H1890" s="12" t="str">
        <f>IF(Table2[[#This Row],[Period]]&lt;=$B$6,$B$8,"")</f>
        <v/>
      </c>
      <c r="I1890" s="12" t="str">
        <f>IF(Table2[[#This Row],[Period]]&lt;=$B$6,Table2[[#This Row],[Beginning Balance]]-Table2[[#This Row],[Principal Payment]],"")</f>
        <v/>
      </c>
    </row>
    <row r="1891" spans="4:9" x14ac:dyDescent="0.3">
      <c r="D1891" s="11" t="str">
        <f t="shared" si="29"/>
        <v/>
      </c>
      <c r="E1891" s="12" t="str">
        <f>IF(Table2[[#This Row],[Period]]&lt;=$B$6,IF(Table2[[#This Row],[Period]]=1,$B$4,I1890),"")</f>
        <v/>
      </c>
      <c r="F1891" s="12" t="str">
        <f>IF(Table2[[#This Row],[Period]]&lt;=$B$6,Table2[[#This Row],[Beginning Balance]]*$B$7,"")</f>
        <v/>
      </c>
      <c r="G1891" s="12" t="str">
        <f>IF(Table2[[#This Row],[Period]]&lt;=$B$6,Table2[[#This Row],[Total Payment]]-Table2[[#This Row],[Interest Payment]],"")</f>
        <v/>
      </c>
      <c r="H1891" s="12" t="str">
        <f>IF(Table2[[#This Row],[Period]]&lt;=$B$6,$B$8,"")</f>
        <v/>
      </c>
      <c r="I1891" s="12" t="str">
        <f>IF(Table2[[#This Row],[Period]]&lt;=$B$6,Table2[[#This Row],[Beginning Balance]]-Table2[[#This Row],[Principal Payment]],"")</f>
        <v/>
      </c>
    </row>
    <row r="1892" spans="4:9" x14ac:dyDescent="0.3">
      <c r="D1892" s="11" t="str">
        <f t="shared" si="29"/>
        <v/>
      </c>
      <c r="E1892" s="12" t="str">
        <f>IF(Table2[[#This Row],[Period]]&lt;=$B$6,IF(Table2[[#This Row],[Period]]=1,$B$4,I1891),"")</f>
        <v/>
      </c>
      <c r="F1892" s="12" t="str">
        <f>IF(Table2[[#This Row],[Period]]&lt;=$B$6,Table2[[#This Row],[Beginning Balance]]*$B$7,"")</f>
        <v/>
      </c>
      <c r="G1892" s="12" t="str">
        <f>IF(Table2[[#This Row],[Period]]&lt;=$B$6,Table2[[#This Row],[Total Payment]]-Table2[[#This Row],[Interest Payment]],"")</f>
        <v/>
      </c>
      <c r="H1892" s="12" t="str">
        <f>IF(Table2[[#This Row],[Period]]&lt;=$B$6,$B$8,"")</f>
        <v/>
      </c>
      <c r="I1892" s="12" t="str">
        <f>IF(Table2[[#This Row],[Period]]&lt;=$B$6,Table2[[#This Row],[Beginning Balance]]-Table2[[#This Row],[Principal Payment]],"")</f>
        <v/>
      </c>
    </row>
    <row r="1893" spans="4:9" x14ac:dyDescent="0.3">
      <c r="D1893" s="11" t="str">
        <f t="shared" si="29"/>
        <v/>
      </c>
      <c r="E1893" s="12" t="str">
        <f>IF(Table2[[#This Row],[Period]]&lt;=$B$6,IF(Table2[[#This Row],[Period]]=1,$B$4,I1892),"")</f>
        <v/>
      </c>
      <c r="F1893" s="12" t="str">
        <f>IF(Table2[[#This Row],[Period]]&lt;=$B$6,Table2[[#This Row],[Beginning Balance]]*$B$7,"")</f>
        <v/>
      </c>
      <c r="G1893" s="12" t="str">
        <f>IF(Table2[[#This Row],[Period]]&lt;=$B$6,Table2[[#This Row],[Total Payment]]-Table2[[#This Row],[Interest Payment]],"")</f>
        <v/>
      </c>
      <c r="H1893" s="12" t="str">
        <f>IF(Table2[[#This Row],[Period]]&lt;=$B$6,$B$8,"")</f>
        <v/>
      </c>
      <c r="I1893" s="12" t="str">
        <f>IF(Table2[[#This Row],[Period]]&lt;=$B$6,Table2[[#This Row],[Beginning Balance]]-Table2[[#This Row],[Principal Payment]],"")</f>
        <v/>
      </c>
    </row>
    <row r="1894" spans="4:9" x14ac:dyDescent="0.3">
      <c r="D1894" s="11" t="str">
        <f t="shared" si="29"/>
        <v/>
      </c>
      <c r="E1894" s="12" t="str">
        <f>IF(Table2[[#This Row],[Period]]&lt;=$B$6,IF(Table2[[#This Row],[Period]]=1,$B$4,I1893),"")</f>
        <v/>
      </c>
      <c r="F1894" s="12" t="str">
        <f>IF(Table2[[#This Row],[Period]]&lt;=$B$6,Table2[[#This Row],[Beginning Balance]]*$B$7,"")</f>
        <v/>
      </c>
      <c r="G1894" s="12" t="str">
        <f>IF(Table2[[#This Row],[Period]]&lt;=$B$6,Table2[[#This Row],[Total Payment]]-Table2[[#This Row],[Interest Payment]],"")</f>
        <v/>
      </c>
      <c r="H1894" s="12" t="str">
        <f>IF(Table2[[#This Row],[Period]]&lt;=$B$6,$B$8,"")</f>
        <v/>
      </c>
      <c r="I1894" s="12" t="str">
        <f>IF(Table2[[#This Row],[Period]]&lt;=$B$6,Table2[[#This Row],[Beginning Balance]]-Table2[[#This Row],[Principal Payment]],"")</f>
        <v/>
      </c>
    </row>
    <row r="1895" spans="4:9" x14ac:dyDescent="0.3">
      <c r="D1895" s="11" t="str">
        <f t="shared" si="29"/>
        <v/>
      </c>
      <c r="E1895" s="12" t="str">
        <f>IF(Table2[[#This Row],[Period]]&lt;=$B$6,IF(Table2[[#This Row],[Period]]=1,$B$4,I1894),"")</f>
        <v/>
      </c>
      <c r="F1895" s="12" t="str">
        <f>IF(Table2[[#This Row],[Period]]&lt;=$B$6,Table2[[#This Row],[Beginning Balance]]*$B$7,"")</f>
        <v/>
      </c>
      <c r="G1895" s="12" t="str">
        <f>IF(Table2[[#This Row],[Period]]&lt;=$B$6,Table2[[#This Row],[Total Payment]]-Table2[[#This Row],[Interest Payment]],"")</f>
        <v/>
      </c>
      <c r="H1895" s="12" t="str">
        <f>IF(Table2[[#This Row],[Period]]&lt;=$B$6,$B$8,"")</f>
        <v/>
      </c>
      <c r="I1895" s="12" t="str">
        <f>IF(Table2[[#This Row],[Period]]&lt;=$B$6,Table2[[#This Row],[Beginning Balance]]-Table2[[#This Row],[Principal Payment]],"")</f>
        <v/>
      </c>
    </row>
    <row r="1896" spans="4:9" x14ac:dyDescent="0.3">
      <c r="D1896" s="11" t="str">
        <f t="shared" si="29"/>
        <v/>
      </c>
      <c r="E1896" s="12" t="str">
        <f>IF(Table2[[#This Row],[Period]]&lt;=$B$6,IF(Table2[[#This Row],[Period]]=1,$B$4,I1895),"")</f>
        <v/>
      </c>
      <c r="F1896" s="12" t="str">
        <f>IF(Table2[[#This Row],[Period]]&lt;=$B$6,Table2[[#This Row],[Beginning Balance]]*$B$7,"")</f>
        <v/>
      </c>
      <c r="G1896" s="12" t="str">
        <f>IF(Table2[[#This Row],[Period]]&lt;=$B$6,Table2[[#This Row],[Total Payment]]-Table2[[#This Row],[Interest Payment]],"")</f>
        <v/>
      </c>
      <c r="H1896" s="12" t="str">
        <f>IF(Table2[[#This Row],[Period]]&lt;=$B$6,$B$8,"")</f>
        <v/>
      </c>
      <c r="I1896" s="12" t="str">
        <f>IF(Table2[[#This Row],[Period]]&lt;=$B$6,Table2[[#This Row],[Beginning Balance]]-Table2[[#This Row],[Principal Payment]],"")</f>
        <v/>
      </c>
    </row>
    <row r="1897" spans="4:9" x14ac:dyDescent="0.3">
      <c r="D1897" s="11" t="str">
        <f t="shared" si="29"/>
        <v/>
      </c>
      <c r="E1897" s="12" t="str">
        <f>IF(Table2[[#This Row],[Period]]&lt;=$B$6,IF(Table2[[#This Row],[Period]]=1,$B$4,I1896),"")</f>
        <v/>
      </c>
      <c r="F1897" s="12" t="str">
        <f>IF(Table2[[#This Row],[Period]]&lt;=$B$6,Table2[[#This Row],[Beginning Balance]]*$B$7,"")</f>
        <v/>
      </c>
      <c r="G1897" s="12" t="str">
        <f>IF(Table2[[#This Row],[Period]]&lt;=$B$6,Table2[[#This Row],[Total Payment]]-Table2[[#This Row],[Interest Payment]],"")</f>
        <v/>
      </c>
      <c r="H1897" s="12" t="str">
        <f>IF(Table2[[#This Row],[Period]]&lt;=$B$6,$B$8,"")</f>
        <v/>
      </c>
      <c r="I1897" s="12" t="str">
        <f>IF(Table2[[#This Row],[Period]]&lt;=$B$6,Table2[[#This Row],[Beginning Balance]]-Table2[[#This Row],[Principal Payment]],"")</f>
        <v/>
      </c>
    </row>
    <row r="1898" spans="4:9" x14ac:dyDescent="0.3">
      <c r="D1898" s="11" t="str">
        <f t="shared" si="29"/>
        <v/>
      </c>
      <c r="E1898" s="12" t="str">
        <f>IF(Table2[[#This Row],[Period]]&lt;=$B$6,IF(Table2[[#This Row],[Period]]=1,$B$4,I1897),"")</f>
        <v/>
      </c>
      <c r="F1898" s="12" t="str">
        <f>IF(Table2[[#This Row],[Period]]&lt;=$B$6,Table2[[#This Row],[Beginning Balance]]*$B$7,"")</f>
        <v/>
      </c>
      <c r="G1898" s="12" t="str">
        <f>IF(Table2[[#This Row],[Period]]&lt;=$B$6,Table2[[#This Row],[Total Payment]]-Table2[[#This Row],[Interest Payment]],"")</f>
        <v/>
      </c>
      <c r="H1898" s="12" t="str">
        <f>IF(Table2[[#This Row],[Period]]&lt;=$B$6,$B$8,"")</f>
        <v/>
      </c>
      <c r="I1898" s="12" t="str">
        <f>IF(Table2[[#This Row],[Period]]&lt;=$B$6,Table2[[#This Row],[Beginning Balance]]-Table2[[#This Row],[Principal Payment]],"")</f>
        <v/>
      </c>
    </row>
    <row r="1899" spans="4:9" x14ac:dyDescent="0.3">
      <c r="D1899" s="11" t="str">
        <f t="shared" si="29"/>
        <v/>
      </c>
      <c r="E1899" s="12" t="str">
        <f>IF(Table2[[#This Row],[Period]]&lt;=$B$6,IF(Table2[[#This Row],[Period]]=1,$B$4,I1898),"")</f>
        <v/>
      </c>
      <c r="F1899" s="12" t="str">
        <f>IF(Table2[[#This Row],[Period]]&lt;=$B$6,Table2[[#This Row],[Beginning Balance]]*$B$7,"")</f>
        <v/>
      </c>
      <c r="G1899" s="12" t="str">
        <f>IF(Table2[[#This Row],[Period]]&lt;=$B$6,Table2[[#This Row],[Total Payment]]-Table2[[#This Row],[Interest Payment]],"")</f>
        <v/>
      </c>
      <c r="H1899" s="12" t="str">
        <f>IF(Table2[[#This Row],[Period]]&lt;=$B$6,$B$8,"")</f>
        <v/>
      </c>
      <c r="I1899" s="12" t="str">
        <f>IF(Table2[[#This Row],[Period]]&lt;=$B$6,Table2[[#This Row],[Beginning Balance]]-Table2[[#This Row],[Principal Payment]],"")</f>
        <v/>
      </c>
    </row>
    <row r="1900" spans="4:9" x14ac:dyDescent="0.3">
      <c r="D1900" s="11" t="str">
        <f t="shared" si="29"/>
        <v/>
      </c>
      <c r="E1900" s="12" t="str">
        <f>IF(Table2[[#This Row],[Period]]&lt;=$B$6,IF(Table2[[#This Row],[Period]]=1,$B$4,I1899),"")</f>
        <v/>
      </c>
      <c r="F1900" s="12" t="str">
        <f>IF(Table2[[#This Row],[Period]]&lt;=$B$6,Table2[[#This Row],[Beginning Balance]]*$B$7,"")</f>
        <v/>
      </c>
      <c r="G1900" s="12" t="str">
        <f>IF(Table2[[#This Row],[Period]]&lt;=$B$6,Table2[[#This Row],[Total Payment]]-Table2[[#This Row],[Interest Payment]],"")</f>
        <v/>
      </c>
      <c r="H1900" s="12" t="str">
        <f>IF(Table2[[#This Row],[Period]]&lt;=$B$6,$B$8,"")</f>
        <v/>
      </c>
      <c r="I1900" s="12" t="str">
        <f>IF(Table2[[#This Row],[Period]]&lt;=$B$6,Table2[[#This Row],[Beginning Balance]]-Table2[[#This Row],[Principal Payment]],"")</f>
        <v/>
      </c>
    </row>
    <row r="1901" spans="4:9" x14ac:dyDescent="0.3">
      <c r="D1901" s="11" t="str">
        <f t="shared" si="29"/>
        <v/>
      </c>
      <c r="E1901" s="12" t="str">
        <f>IF(Table2[[#This Row],[Period]]&lt;=$B$6,IF(Table2[[#This Row],[Period]]=1,$B$4,I1900),"")</f>
        <v/>
      </c>
      <c r="F1901" s="12" t="str">
        <f>IF(Table2[[#This Row],[Period]]&lt;=$B$6,Table2[[#This Row],[Beginning Balance]]*$B$7,"")</f>
        <v/>
      </c>
      <c r="G1901" s="12" t="str">
        <f>IF(Table2[[#This Row],[Period]]&lt;=$B$6,Table2[[#This Row],[Total Payment]]-Table2[[#This Row],[Interest Payment]],"")</f>
        <v/>
      </c>
      <c r="H1901" s="12" t="str">
        <f>IF(Table2[[#This Row],[Period]]&lt;=$B$6,$B$8,"")</f>
        <v/>
      </c>
      <c r="I1901" s="12" t="str">
        <f>IF(Table2[[#This Row],[Period]]&lt;=$B$6,Table2[[#This Row],[Beginning Balance]]-Table2[[#This Row],[Principal Payment]],"")</f>
        <v/>
      </c>
    </row>
    <row r="1902" spans="4:9" x14ac:dyDescent="0.3">
      <c r="D1902" s="11" t="str">
        <f t="shared" si="29"/>
        <v/>
      </c>
      <c r="E1902" s="12" t="str">
        <f>IF(Table2[[#This Row],[Period]]&lt;=$B$6,IF(Table2[[#This Row],[Period]]=1,$B$4,I1901),"")</f>
        <v/>
      </c>
      <c r="F1902" s="12" t="str">
        <f>IF(Table2[[#This Row],[Period]]&lt;=$B$6,Table2[[#This Row],[Beginning Balance]]*$B$7,"")</f>
        <v/>
      </c>
      <c r="G1902" s="12" t="str">
        <f>IF(Table2[[#This Row],[Period]]&lt;=$B$6,Table2[[#This Row],[Total Payment]]-Table2[[#This Row],[Interest Payment]],"")</f>
        <v/>
      </c>
      <c r="H1902" s="12" t="str">
        <f>IF(Table2[[#This Row],[Period]]&lt;=$B$6,$B$8,"")</f>
        <v/>
      </c>
      <c r="I1902" s="12" t="str">
        <f>IF(Table2[[#This Row],[Period]]&lt;=$B$6,Table2[[#This Row],[Beginning Balance]]-Table2[[#This Row],[Principal Payment]],"")</f>
        <v/>
      </c>
    </row>
    <row r="1903" spans="4:9" x14ac:dyDescent="0.3">
      <c r="D1903" s="11" t="str">
        <f t="shared" si="29"/>
        <v/>
      </c>
      <c r="E1903" s="12" t="str">
        <f>IF(Table2[[#This Row],[Period]]&lt;=$B$6,IF(Table2[[#This Row],[Period]]=1,$B$4,I1902),"")</f>
        <v/>
      </c>
      <c r="F1903" s="12" t="str">
        <f>IF(Table2[[#This Row],[Period]]&lt;=$B$6,Table2[[#This Row],[Beginning Balance]]*$B$7,"")</f>
        <v/>
      </c>
      <c r="G1903" s="12" t="str">
        <f>IF(Table2[[#This Row],[Period]]&lt;=$B$6,Table2[[#This Row],[Total Payment]]-Table2[[#This Row],[Interest Payment]],"")</f>
        <v/>
      </c>
      <c r="H1903" s="12" t="str">
        <f>IF(Table2[[#This Row],[Period]]&lt;=$B$6,$B$8,"")</f>
        <v/>
      </c>
      <c r="I1903" s="12" t="str">
        <f>IF(Table2[[#This Row],[Period]]&lt;=$B$6,Table2[[#This Row],[Beginning Balance]]-Table2[[#This Row],[Principal Payment]],"")</f>
        <v/>
      </c>
    </row>
    <row r="1904" spans="4:9" x14ac:dyDescent="0.3">
      <c r="D1904" s="11" t="str">
        <f t="shared" si="29"/>
        <v/>
      </c>
      <c r="E1904" s="12" t="str">
        <f>IF(Table2[[#This Row],[Period]]&lt;=$B$6,IF(Table2[[#This Row],[Period]]=1,$B$4,I1903),"")</f>
        <v/>
      </c>
      <c r="F1904" s="12" t="str">
        <f>IF(Table2[[#This Row],[Period]]&lt;=$B$6,Table2[[#This Row],[Beginning Balance]]*$B$7,"")</f>
        <v/>
      </c>
      <c r="G1904" s="12" t="str">
        <f>IF(Table2[[#This Row],[Period]]&lt;=$B$6,Table2[[#This Row],[Total Payment]]-Table2[[#This Row],[Interest Payment]],"")</f>
        <v/>
      </c>
      <c r="H1904" s="12" t="str">
        <f>IF(Table2[[#This Row],[Period]]&lt;=$B$6,$B$8,"")</f>
        <v/>
      </c>
      <c r="I1904" s="12" t="str">
        <f>IF(Table2[[#This Row],[Period]]&lt;=$B$6,Table2[[#This Row],[Beginning Balance]]-Table2[[#This Row],[Principal Payment]],"")</f>
        <v/>
      </c>
    </row>
    <row r="1905" spans="4:9" x14ac:dyDescent="0.3">
      <c r="D1905" s="11" t="str">
        <f t="shared" si="29"/>
        <v/>
      </c>
      <c r="E1905" s="12" t="str">
        <f>IF(Table2[[#This Row],[Period]]&lt;=$B$6,IF(Table2[[#This Row],[Period]]=1,$B$4,I1904),"")</f>
        <v/>
      </c>
      <c r="F1905" s="12" t="str">
        <f>IF(Table2[[#This Row],[Period]]&lt;=$B$6,Table2[[#This Row],[Beginning Balance]]*$B$7,"")</f>
        <v/>
      </c>
      <c r="G1905" s="12" t="str">
        <f>IF(Table2[[#This Row],[Period]]&lt;=$B$6,Table2[[#This Row],[Total Payment]]-Table2[[#This Row],[Interest Payment]],"")</f>
        <v/>
      </c>
      <c r="H1905" s="12" t="str">
        <f>IF(Table2[[#This Row],[Period]]&lt;=$B$6,$B$8,"")</f>
        <v/>
      </c>
      <c r="I1905" s="12" t="str">
        <f>IF(Table2[[#This Row],[Period]]&lt;=$B$6,Table2[[#This Row],[Beginning Balance]]-Table2[[#This Row],[Principal Payment]],"")</f>
        <v/>
      </c>
    </row>
    <row r="1906" spans="4:9" x14ac:dyDescent="0.3">
      <c r="D1906" s="11" t="str">
        <f t="shared" si="29"/>
        <v/>
      </c>
      <c r="E1906" s="12" t="str">
        <f>IF(Table2[[#This Row],[Period]]&lt;=$B$6,IF(Table2[[#This Row],[Period]]=1,$B$4,I1905),"")</f>
        <v/>
      </c>
      <c r="F1906" s="12" t="str">
        <f>IF(Table2[[#This Row],[Period]]&lt;=$B$6,Table2[[#This Row],[Beginning Balance]]*$B$7,"")</f>
        <v/>
      </c>
      <c r="G1906" s="12" t="str">
        <f>IF(Table2[[#This Row],[Period]]&lt;=$B$6,Table2[[#This Row],[Total Payment]]-Table2[[#This Row],[Interest Payment]],"")</f>
        <v/>
      </c>
      <c r="H1906" s="12" t="str">
        <f>IF(Table2[[#This Row],[Period]]&lt;=$B$6,$B$8,"")</f>
        <v/>
      </c>
      <c r="I1906" s="12" t="str">
        <f>IF(Table2[[#This Row],[Period]]&lt;=$B$6,Table2[[#This Row],[Beginning Balance]]-Table2[[#This Row],[Principal Payment]],"")</f>
        <v/>
      </c>
    </row>
    <row r="1907" spans="4:9" x14ac:dyDescent="0.3">
      <c r="D1907" s="11" t="str">
        <f t="shared" si="29"/>
        <v/>
      </c>
      <c r="E1907" s="12" t="str">
        <f>IF(Table2[[#This Row],[Period]]&lt;=$B$6,IF(Table2[[#This Row],[Period]]=1,$B$4,I1906),"")</f>
        <v/>
      </c>
      <c r="F1907" s="12" t="str">
        <f>IF(Table2[[#This Row],[Period]]&lt;=$B$6,Table2[[#This Row],[Beginning Balance]]*$B$7,"")</f>
        <v/>
      </c>
      <c r="G1907" s="12" t="str">
        <f>IF(Table2[[#This Row],[Period]]&lt;=$B$6,Table2[[#This Row],[Total Payment]]-Table2[[#This Row],[Interest Payment]],"")</f>
        <v/>
      </c>
      <c r="H1907" s="12" t="str">
        <f>IF(Table2[[#This Row],[Period]]&lt;=$B$6,$B$8,"")</f>
        <v/>
      </c>
      <c r="I1907" s="12" t="str">
        <f>IF(Table2[[#This Row],[Period]]&lt;=$B$6,Table2[[#This Row],[Beginning Balance]]-Table2[[#This Row],[Principal Payment]],"")</f>
        <v/>
      </c>
    </row>
    <row r="1908" spans="4:9" x14ac:dyDescent="0.3">
      <c r="D1908" s="11" t="str">
        <f t="shared" si="29"/>
        <v/>
      </c>
      <c r="E1908" s="12" t="str">
        <f>IF(Table2[[#This Row],[Period]]&lt;=$B$6,IF(Table2[[#This Row],[Period]]=1,$B$4,I1907),"")</f>
        <v/>
      </c>
      <c r="F1908" s="12" t="str">
        <f>IF(Table2[[#This Row],[Period]]&lt;=$B$6,Table2[[#This Row],[Beginning Balance]]*$B$7,"")</f>
        <v/>
      </c>
      <c r="G1908" s="12" t="str">
        <f>IF(Table2[[#This Row],[Period]]&lt;=$B$6,Table2[[#This Row],[Total Payment]]-Table2[[#This Row],[Interest Payment]],"")</f>
        <v/>
      </c>
      <c r="H1908" s="12" t="str">
        <f>IF(Table2[[#This Row],[Period]]&lt;=$B$6,$B$8,"")</f>
        <v/>
      </c>
      <c r="I1908" s="12" t="str">
        <f>IF(Table2[[#This Row],[Period]]&lt;=$B$6,Table2[[#This Row],[Beginning Balance]]-Table2[[#This Row],[Principal Payment]],"")</f>
        <v/>
      </c>
    </row>
    <row r="1909" spans="4:9" x14ac:dyDescent="0.3">
      <c r="D1909" s="11" t="str">
        <f t="shared" si="29"/>
        <v/>
      </c>
      <c r="E1909" s="12" t="str">
        <f>IF(Table2[[#This Row],[Period]]&lt;=$B$6,IF(Table2[[#This Row],[Period]]=1,$B$4,I1908),"")</f>
        <v/>
      </c>
      <c r="F1909" s="12" t="str">
        <f>IF(Table2[[#This Row],[Period]]&lt;=$B$6,Table2[[#This Row],[Beginning Balance]]*$B$7,"")</f>
        <v/>
      </c>
      <c r="G1909" s="12" t="str">
        <f>IF(Table2[[#This Row],[Period]]&lt;=$B$6,Table2[[#This Row],[Total Payment]]-Table2[[#This Row],[Interest Payment]],"")</f>
        <v/>
      </c>
      <c r="H1909" s="12" t="str">
        <f>IF(Table2[[#This Row],[Period]]&lt;=$B$6,$B$8,"")</f>
        <v/>
      </c>
      <c r="I1909" s="12" t="str">
        <f>IF(Table2[[#This Row],[Period]]&lt;=$B$6,Table2[[#This Row],[Beginning Balance]]-Table2[[#This Row],[Principal Payment]],"")</f>
        <v/>
      </c>
    </row>
    <row r="1910" spans="4:9" x14ac:dyDescent="0.3">
      <c r="D1910" s="11" t="str">
        <f t="shared" si="29"/>
        <v/>
      </c>
      <c r="E1910" s="12" t="str">
        <f>IF(Table2[[#This Row],[Period]]&lt;=$B$6,IF(Table2[[#This Row],[Period]]=1,$B$4,I1909),"")</f>
        <v/>
      </c>
      <c r="F1910" s="12" t="str">
        <f>IF(Table2[[#This Row],[Period]]&lt;=$B$6,Table2[[#This Row],[Beginning Balance]]*$B$7,"")</f>
        <v/>
      </c>
      <c r="G1910" s="12" t="str">
        <f>IF(Table2[[#This Row],[Period]]&lt;=$B$6,Table2[[#This Row],[Total Payment]]-Table2[[#This Row],[Interest Payment]],"")</f>
        <v/>
      </c>
      <c r="H1910" s="12" t="str">
        <f>IF(Table2[[#This Row],[Period]]&lt;=$B$6,$B$8,"")</f>
        <v/>
      </c>
      <c r="I1910" s="12" t="str">
        <f>IF(Table2[[#This Row],[Period]]&lt;=$B$6,Table2[[#This Row],[Beginning Balance]]-Table2[[#This Row],[Principal Payment]],"")</f>
        <v/>
      </c>
    </row>
    <row r="1911" spans="4:9" x14ac:dyDescent="0.3">
      <c r="D1911" s="11" t="str">
        <f t="shared" si="29"/>
        <v/>
      </c>
      <c r="E1911" s="12" t="str">
        <f>IF(Table2[[#This Row],[Period]]&lt;=$B$6,IF(Table2[[#This Row],[Period]]=1,$B$4,I1910),"")</f>
        <v/>
      </c>
      <c r="F1911" s="12" t="str">
        <f>IF(Table2[[#This Row],[Period]]&lt;=$B$6,Table2[[#This Row],[Beginning Balance]]*$B$7,"")</f>
        <v/>
      </c>
      <c r="G1911" s="12" t="str">
        <f>IF(Table2[[#This Row],[Period]]&lt;=$B$6,Table2[[#This Row],[Total Payment]]-Table2[[#This Row],[Interest Payment]],"")</f>
        <v/>
      </c>
      <c r="H1911" s="12" t="str">
        <f>IF(Table2[[#This Row],[Period]]&lt;=$B$6,$B$8,"")</f>
        <v/>
      </c>
      <c r="I1911" s="12" t="str">
        <f>IF(Table2[[#This Row],[Period]]&lt;=$B$6,Table2[[#This Row],[Beginning Balance]]-Table2[[#This Row],[Principal Payment]],"")</f>
        <v/>
      </c>
    </row>
    <row r="1912" spans="4:9" x14ac:dyDescent="0.3">
      <c r="D1912" s="11" t="str">
        <f t="shared" si="29"/>
        <v/>
      </c>
      <c r="E1912" s="12" t="str">
        <f>IF(Table2[[#This Row],[Period]]&lt;=$B$6,IF(Table2[[#This Row],[Period]]=1,$B$4,I1911),"")</f>
        <v/>
      </c>
      <c r="F1912" s="12" t="str">
        <f>IF(Table2[[#This Row],[Period]]&lt;=$B$6,Table2[[#This Row],[Beginning Balance]]*$B$7,"")</f>
        <v/>
      </c>
      <c r="G1912" s="12" t="str">
        <f>IF(Table2[[#This Row],[Period]]&lt;=$B$6,Table2[[#This Row],[Total Payment]]-Table2[[#This Row],[Interest Payment]],"")</f>
        <v/>
      </c>
      <c r="H1912" s="12" t="str">
        <f>IF(Table2[[#This Row],[Period]]&lt;=$B$6,$B$8,"")</f>
        <v/>
      </c>
      <c r="I1912" s="12" t="str">
        <f>IF(Table2[[#This Row],[Period]]&lt;=$B$6,Table2[[#This Row],[Beginning Balance]]-Table2[[#This Row],[Principal Payment]],"")</f>
        <v/>
      </c>
    </row>
    <row r="1913" spans="4:9" x14ac:dyDescent="0.3">
      <c r="D1913" s="11" t="str">
        <f t="shared" si="29"/>
        <v/>
      </c>
      <c r="E1913" s="12" t="str">
        <f>IF(Table2[[#This Row],[Period]]&lt;=$B$6,IF(Table2[[#This Row],[Period]]=1,$B$4,I1912),"")</f>
        <v/>
      </c>
      <c r="F1913" s="12" t="str">
        <f>IF(Table2[[#This Row],[Period]]&lt;=$B$6,Table2[[#This Row],[Beginning Balance]]*$B$7,"")</f>
        <v/>
      </c>
      <c r="G1913" s="12" t="str">
        <f>IF(Table2[[#This Row],[Period]]&lt;=$B$6,Table2[[#This Row],[Total Payment]]-Table2[[#This Row],[Interest Payment]],"")</f>
        <v/>
      </c>
      <c r="H1913" s="12" t="str">
        <f>IF(Table2[[#This Row],[Period]]&lt;=$B$6,$B$8,"")</f>
        <v/>
      </c>
      <c r="I1913" s="12" t="str">
        <f>IF(Table2[[#This Row],[Period]]&lt;=$B$6,Table2[[#This Row],[Beginning Balance]]-Table2[[#This Row],[Principal Payment]],"")</f>
        <v/>
      </c>
    </row>
    <row r="1914" spans="4:9" x14ac:dyDescent="0.3">
      <c r="D1914" s="11" t="str">
        <f t="shared" si="29"/>
        <v/>
      </c>
      <c r="E1914" s="12" t="str">
        <f>IF(Table2[[#This Row],[Period]]&lt;=$B$6,IF(Table2[[#This Row],[Period]]=1,$B$4,I1913),"")</f>
        <v/>
      </c>
      <c r="F1914" s="12" t="str">
        <f>IF(Table2[[#This Row],[Period]]&lt;=$B$6,Table2[[#This Row],[Beginning Balance]]*$B$7,"")</f>
        <v/>
      </c>
      <c r="G1914" s="12" t="str">
        <f>IF(Table2[[#This Row],[Period]]&lt;=$B$6,Table2[[#This Row],[Total Payment]]-Table2[[#This Row],[Interest Payment]],"")</f>
        <v/>
      </c>
      <c r="H1914" s="12" t="str">
        <f>IF(Table2[[#This Row],[Period]]&lt;=$B$6,$B$8,"")</f>
        <v/>
      </c>
      <c r="I1914" s="12" t="str">
        <f>IF(Table2[[#This Row],[Period]]&lt;=$B$6,Table2[[#This Row],[Beginning Balance]]-Table2[[#This Row],[Principal Payment]],"")</f>
        <v/>
      </c>
    </row>
    <row r="1915" spans="4:9" x14ac:dyDescent="0.3">
      <c r="D1915" s="11" t="str">
        <f t="shared" si="29"/>
        <v/>
      </c>
      <c r="E1915" s="12" t="str">
        <f>IF(Table2[[#This Row],[Period]]&lt;=$B$6,IF(Table2[[#This Row],[Period]]=1,$B$4,I1914),"")</f>
        <v/>
      </c>
      <c r="F1915" s="12" t="str">
        <f>IF(Table2[[#This Row],[Period]]&lt;=$B$6,Table2[[#This Row],[Beginning Balance]]*$B$7,"")</f>
        <v/>
      </c>
      <c r="G1915" s="12" t="str">
        <f>IF(Table2[[#This Row],[Period]]&lt;=$B$6,Table2[[#This Row],[Total Payment]]-Table2[[#This Row],[Interest Payment]],"")</f>
        <v/>
      </c>
      <c r="H1915" s="12" t="str">
        <f>IF(Table2[[#This Row],[Period]]&lt;=$B$6,$B$8,"")</f>
        <v/>
      </c>
      <c r="I1915" s="12" t="str">
        <f>IF(Table2[[#This Row],[Period]]&lt;=$B$6,Table2[[#This Row],[Beginning Balance]]-Table2[[#This Row],[Principal Payment]],"")</f>
        <v/>
      </c>
    </row>
    <row r="1916" spans="4:9" x14ac:dyDescent="0.3">
      <c r="D1916" s="11" t="str">
        <f t="shared" si="29"/>
        <v/>
      </c>
      <c r="E1916" s="12" t="str">
        <f>IF(Table2[[#This Row],[Period]]&lt;=$B$6,IF(Table2[[#This Row],[Period]]=1,$B$4,I1915),"")</f>
        <v/>
      </c>
      <c r="F1916" s="12" t="str">
        <f>IF(Table2[[#This Row],[Period]]&lt;=$B$6,Table2[[#This Row],[Beginning Balance]]*$B$7,"")</f>
        <v/>
      </c>
      <c r="G1916" s="12" t="str">
        <f>IF(Table2[[#This Row],[Period]]&lt;=$B$6,Table2[[#This Row],[Total Payment]]-Table2[[#This Row],[Interest Payment]],"")</f>
        <v/>
      </c>
      <c r="H1916" s="12" t="str">
        <f>IF(Table2[[#This Row],[Period]]&lt;=$B$6,$B$8,"")</f>
        <v/>
      </c>
      <c r="I1916" s="12" t="str">
        <f>IF(Table2[[#This Row],[Period]]&lt;=$B$6,Table2[[#This Row],[Beginning Balance]]-Table2[[#This Row],[Principal Payment]],"")</f>
        <v/>
      </c>
    </row>
    <row r="1917" spans="4:9" x14ac:dyDescent="0.3">
      <c r="D1917" s="11" t="str">
        <f t="shared" si="29"/>
        <v/>
      </c>
      <c r="E1917" s="12" t="str">
        <f>IF(Table2[[#This Row],[Period]]&lt;=$B$6,IF(Table2[[#This Row],[Period]]=1,$B$4,I1916),"")</f>
        <v/>
      </c>
      <c r="F1917" s="12" t="str">
        <f>IF(Table2[[#This Row],[Period]]&lt;=$B$6,Table2[[#This Row],[Beginning Balance]]*$B$7,"")</f>
        <v/>
      </c>
      <c r="G1917" s="12" t="str">
        <f>IF(Table2[[#This Row],[Period]]&lt;=$B$6,Table2[[#This Row],[Total Payment]]-Table2[[#This Row],[Interest Payment]],"")</f>
        <v/>
      </c>
      <c r="H1917" s="12" t="str">
        <f>IF(Table2[[#This Row],[Period]]&lt;=$B$6,$B$8,"")</f>
        <v/>
      </c>
      <c r="I1917" s="12" t="str">
        <f>IF(Table2[[#This Row],[Period]]&lt;=$B$6,Table2[[#This Row],[Beginning Balance]]-Table2[[#This Row],[Principal Payment]],"")</f>
        <v/>
      </c>
    </row>
    <row r="1918" spans="4:9" x14ac:dyDescent="0.3">
      <c r="D1918" s="11" t="str">
        <f t="shared" si="29"/>
        <v/>
      </c>
      <c r="E1918" s="12" t="str">
        <f>IF(Table2[[#This Row],[Period]]&lt;=$B$6,IF(Table2[[#This Row],[Period]]=1,$B$4,I1917),"")</f>
        <v/>
      </c>
      <c r="F1918" s="12" t="str">
        <f>IF(Table2[[#This Row],[Period]]&lt;=$B$6,Table2[[#This Row],[Beginning Balance]]*$B$7,"")</f>
        <v/>
      </c>
      <c r="G1918" s="12" t="str">
        <f>IF(Table2[[#This Row],[Period]]&lt;=$B$6,Table2[[#This Row],[Total Payment]]-Table2[[#This Row],[Interest Payment]],"")</f>
        <v/>
      </c>
      <c r="H1918" s="12" t="str">
        <f>IF(Table2[[#This Row],[Period]]&lt;=$B$6,$B$8,"")</f>
        <v/>
      </c>
      <c r="I1918" s="12" t="str">
        <f>IF(Table2[[#This Row],[Period]]&lt;=$B$6,Table2[[#This Row],[Beginning Balance]]-Table2[[#This Row],[Principal Payment]],"")</f>
        <v/>
      </c>
    </row>
    <row r="1919" spans="4:9" x14ac:dyDescent="0.3">
      <c r="D1919" s="11" t="str">
        <f t="shared" si="29"/>
        <v/>
      </c>
      <c r="E1919" s="12" t="str">
        <f>IF(Table2[[#This Row],[Period]]&lt;=$B$6,IF(Table2[[#This Row],[Period]]=1,$B$4,I1918),"")</f>
        <v/>
      </c>
      <c r="F1919" s="12" t="str">
        <f>IF(Table2[[#This Row],[Period]]&lt;=$B$6,Table2[[#This Row],[Beginning Balance]]*$B$7,"")</f>
        <v/>
      </c>
      <c r="G1919" s="12" t="str">
        <f>IF(Table2[[#This Row],[Period]]&lt;=$B$6,Table2[[#This Row],[Total Payment]]-Table2[[#This Row],[Interest Payment]],"")</f>
        <v/>
      </c>
      <c r="H1919" s="12" t="str">
        <f>IF(Table2[[#This Row],[Period]]&lt;=$B$6,$B$8,"")</f>
        <v/>
      </c>
      <c r="I1919" s="12" t="str">
        <f>IF(Table2[[#This Row],[Period]]&lt;=$B$6,Table2[[#This Row],[Beginning Balance]]-Table2[[#This Row],[Principal Payment]],"")</f>
        <v/>
      </c>
    </row>
    <row r="1920" spans="4:9" x14ac:dyDescent="0.3">
      <c r="D1920" s="11" t="str">
        <f t="shared" si="29"/>
        <v/>
      </c>
      <c r="E1920" s="12" t="str">
        <f>IF(Table2[[#This Row],[Period]]&lt;=$B$6,IF(Table2[[#This Row],[Period]]=1,$B$4,I1919),"")</f>
        <v/>
      </c>
      <c r="F1920" s="12" t="str">
        <f>IF(Table2[[#This Row],[Period]]&lt;=$B$6,Table2[[#This Row],[Beginning Balance]]*$B$7,"")</f>
        <v/>
      </c>
      <c r="G1920" s="12" t="str">
        <f>IF(Table2[[#This Row],[Period]]&lt;=$B$6,Table2[[#This Row],[Total Payment]]-Table2[[#This Row],[Interest Payment]],"")</f>
        <v/>
      </c>
      <c r="H1920" s="12" t="str">
        <f>IF(Table2[[#This Row],[Period]]&lt;=$B$6,$B$8,"")</f>
        <v/>
      </c>
      <c r="I1920" s="12" t="str">
        <f>IF(Table2[[#This Row],[Period]]&lt;=$B$6,Table2[[#This Row],[Beginning Balance]]-Table2[[#This Row],[Principal Payment]],"")</f>
        <v/>
      </c>
    </row>
    <row r="1921" spans="4:9" x14ac:dyDescent="0.3">
      <c r="D1921" s="11" t="str">
        <f t="shared" si="29"/>
        <v/>
      </c>
      <c r="E1921" s="12" t="str">
        <f>IF(Table2[[#This Row],[Period]]&lt;=$B$6,IF(Table2[[#This Row],[Period]]=1,$B$4,I1920),"")</f>
        <v/>
      </c>
      <c r="F1921" s="12" t="str">
        <f>IF(Table2[[#This Row],[Period]]&lt;=$B$6,Table2[[#This Row],[Beginning Balance]]*$B$7,"")</f>
        <v/>
      </c>
      <c r="G1921" s="12" t="str">
        <f>IF(Table2[[#This Row],[Period]]&lt;=$B$6,Table2[[#This Row],[Total Payment]]-Table2[[#This Row],[Interest Payment]],"")</f>
        <v/>
      </c>
      <c r="H1921" s="12" t="str">
        <f>IF(Table2[[#This Row],[Period]]&lt;=$B$6,$B$8,"")</f>
        <v/>
      </c>
      <c r="I1921" s="12" t="str">
        <f>IF(Table2[[#This Row],[Period]]&lt;=$B$6,Table2[[#This Row],[Beginning Balance]]-Table2[[#This Row],[Principal Payment]],"")</f>
        <v/>
      </c>
    </row>
    <row r="1922" spans="4:9" x14ac:dyDescent="0.3">
      <c r="D1922" s="11" t="str">
        <f t="shared" ref="D1922:D1985" si="30">IF(ROW(D1922)-1 &lt;=$B$6,ROW(D1922)-1,"")</f>
        <v/>
      </c>
      <c r="E1922" s="12" t="str">
        <f>IF(Table2[[#This Row],[Period]]&lt;=$B$6,IF(Table2[[#This Row],[Period]]=1,$B$4,I1921),"")</f>
        <v/>
      </c>
      <c r="F1922" s="12" t="str">
        <f>IF(Table2[[#This Row],[Period]]&lt;=$B$6,Table2[[#This Row],[Beginning Balance]]*$B$7,"")</f>
        <v/>
      </c>
      <c r="G1922" s="12" t="str">
        <f>IF(Table2[[#This Row],[Period]]&lt;=$B$6,Table2[[#This Row],[Total Payment]]-Table2[[#This Row],[Interest Payment]],"")</f>
        <v/>
      </c>
      <c r="H1922" s="12" t="str">
        <f>IF(Table2[[#This Row],[Period]]&lt;=$B$6,$B$8,"")</f>
        <v/>
      </c>
      <c r="I1922" s="12" t="str">
        <f>IF(Table2[[#This Row],[Period]]&lt;=$B$6,Table2[[#This Row],[Beginning Balance]]-Table2[[#This Row],[Principal Payment]],"")</f>
        <v/>
      </c>
    </row>
    <row r="1923" spans="4:9" x14ac:dyDescent="0.3">
      <c r="D1923" s="11" t="str">
        <f t="shared" si="30"/>
        <v/>
      </c>
      <c r="E1923" s="12" t="str">
        <f>IF(Table2[[#This Row],[Period]]&lt;=$B$6,IF(Table2[[#This Row],[Period]]=1,$B$4,I1922),"")</f>
        <v/>
      </c>
      <c r="F1923" s="12" t="str">
        <f>IF(Table2[[#This Row],[Period]]&lt;=$B$6,Table2[[#This Row],[Beginning Balance]]*$B$7,"")</f>
        <v/>
      </c>
      <c r="G1923" s="12" t="str">
        <f>IF(Table2[[#This Row],[Period]]&lt;=$B$6,Table2[[#This Row],[Total Payment]]-Table2[[#This Row],[Interest Payment]],"")</f>
        <v/>
      </c>
      <c r="H1923" s="12" t="str">
        <f>IF(Table2[[#This Row],[Period]]&lt;=$B$6,$B$8,"")</f>
        <v/>
      </c>
      <c r="I1923" s="12" t="str">
        <f>IF(Table2[[#This Row],[Period]]&lt;=$B$6,Table2[[#This Row],[Beginning Balance]]-Table2[[#This Row],[Principal Payment]],"")</f>
        <v/>
      </c>
    </row>
    <row r="1924" spans="4:9" x14ac:dyDescent="0.3">
      <c r="D1924" s="11" t="str">
        <f t="shared" si="30"/>
        <v/>
      </c>
      <c r="E1924" s="12" t="str">
        <f>IF(Table2[[#This Row],[Period]]&lt;=$B$6,IF(Table2[[#This Row],[Period]]=1,$B$4,I1923),"")</f>
        <v/>
      </c>
      <c r="F1924" s="12" t="str">
        <f>IF(Table2[[#This Row],[Period]]&lt;=$B$6,Table2[[#This Row],[Beginning Balance]]*$B$7,"")</f>
        <v/>
      </c>
      <c r="G1924" s="12" t="str">
        <f>IF(Table2[[#This Row],[Period]]&lt;=$B$6,Table2[[#This Row],[Total Payment]]-Table2[[#This Row],[Interest Payment]],"")</f>
        <v/>
      </c>
      <c r="H1924" s="12" t="str">
        <f>IF(Table2[[#This Row],[Period]]&lt;=$B$6,$B$8,"")</f>
        <v/>
      </c>
      <c r="I1924" s="12" t="str">
        <f>IF(Table2[[#This Row],[Period]]&lt;=$B$6,Table2[[#This Row],[Beginning Balance]]-Table2[[#This Row],[Principal Payment]],"")</f>
        <v/>
      </c>
    </row>
    <row r="1925" spans="4:9" x14ac:dyDescent="0.3">
      <c r="D1925" s="11" t="str">
        <f t="shared" si="30"/>
        <v/>
      </c>
      <c r="E1925" s="12" t="str">
        <f>IF(Table2[[#This Row],[Period]]&lt;=$B$6,IF(Table2[[#This Row],[Period]]=1,$B$4,I1924),"")</f>
        <v/>
      </c>
      <c r="F1925" s="12" t="str">
        <f>IF(Table2[[#This Row],[Period]]&lt;=$B$6,Table2[[#This Row],[Beginning Balance]]*$B$7,"")</f>
        <v/>
      </c>
      <c r="G1925" s="12" t="str">
        <f>IF(Table2[[#This Row],[Period]]&lt;=$B$6,Table2[[#This Row],[Total Payment]]-Table2[[#This Row],[Interest Payment]],"")</f>
        <v/>
      </c>
      <c r="H1925" s="12" t="str">
        <f>IF(Table2[[#This Row],[Period]]&lt;=$B$6,$B$8,"")</f>
        <v/>
      </c>
      <c r="I1925" s="12" t="str">
        <f>IF(Table2[[#This Row],[Period]]&lt;=$B$6,Table2[[#This Row],[Beginning Balance]]-Table2[[#This Row],[Principal Payment]],"")</f>
        <v/>
      </c>
    </row>
    <row r="1926" spans="4:9" x14ac:dyDescent="0.3">
      <c r="D1926" s="11" t="str">
        <f t="shared" si="30"/>
        <v/>
      </c>
      <c r="E1926" s="12" t="str">
        <f>IF(Table2[[#This Row],[Period]]&lt;=$B$6,IF(Table2[[#This Row],[Period]]=1,$B$4,I1925),"")</f>
        <v/>
      </c>
      <c r="F1926" s="12" t="str">
        <f>IF(Table2[[#This Row],[Period]]&lt;=$B$6,Table2[[#This Row],[Beginning Balance]]*$B$7,"")</f>
        <v/>
      </c>
      <c r="G1926" s="12" t="str">
        <f>IF(Table2[[#This Row],[Period]]&lt;=$B$6,Table2[[#This Row],[Total Payment]]-Table2[[#This Row],[Interest Payment]],"")</f>
        <v/>
      </c>
      <c r="H1926" s="12" t="str">
        <f>IF(Table2[[#This Row],[Period]]&lt;=$B$6,$B$8,"")</f>
        <v/>
      </c>
      <c r="I1926" s="12" t="str">
        <f>IF(Table2[[#This Row],[Period]]&lt;=$B$6,Table2[[#This Row],[Beginning Balance]]-Table2[[#This Row],[Principal Payment]],"")</f>
        <v/>
      </c>
    </row>
    <row r="1927" spans="4:9" x14ac:dyDescent="0.3">
      <c r="D1927" s="11" t="str">
        <f t="shared" si="30"/>
        <v/>
      </c>
      <c r="E1927" s="12" t="str">
        <f>IF(Table2[[#This Row],[Period]]&lt;=$B$6,IF(Table2[[#This Row],[Period]]=1,$B$4,I1926),"")</f>
        <v/>
      </c>
      <c r="F1927" s="12" t="str">
        <f>IF(Table2[[#This Row],[Period]]&lt;=$B$6,Table2[[#This Row],[Beginning Balance]]*$B$7,"")</f>
        <v/>
      </c>
      <c r="G1927" s="12" t="str">
        <f>IF(Table2[[#This Row],[Period]]&lt;=$B$6,Table2[[#This Row],[Total Payment]]-Table2[[#This Row],[Interest Payment]],"")</f>
        <v/>
      </c>
      <c r="H1927" s="12" t="str">
        <f>IF(Table2[[#This Row],[Period]]&lt;=$B$6,$B$8,"")</f>
        <v/>
      </c>
      <c r="I1927" s="12" t="str">
        <f>IF(Table2[[#This Row],[Period]]&lt;=$B$6,Table2[[#This Row],[Beginning Balance]]-Table2[[#This Row],[Principal Payment]],"")</f>
        <v/>
      </c>
    </row>
    <row r="1928" spans="4:9" x14ac:dyDescent="0.3">
      <c r="D1928" s="11" t="str">
        <f t="shared" si="30"/>
        <v/>
      </c>
      <c r="E1928" s="12" t="str">
        <f>IF(Table2[[#This Row],[Period]]&lt;=$B$6,IF(Table2[[#This Row],[Period]]=1,$B$4,I1927),"")</f>
        <v/>
      </c>
      <c r="F1928" s="12" t="str">
        <f>IF(Table2[[#This Row],[Period]]&lt;=$B$6,Table2[[#This Row],[Beginning Balance]]*$B$7,"")</f>
        <v/>
      </c>
      <c r="G1928" s="12" t="str">
        <f>IF(Table2[[#This Row],[Period]]&lt;=$B$6,Table2[[#This Row],[Total Payment]]-Table2[[#This Row],[Interest Payment]],"")</f>
        <v/>
      </c>
      <c r="H1928" s="12" t="str">
        <f>IF(Table2[[#This Row],[Period]]&lt;=$B$6,$B$8,"")</f>
        <v/>
      </c>
      <c r="I1928" s="12" t="str">
        <f>IF(Table2[[#This Row],[Period]]&lt;=$B$6,Table2[[#This Row],[Beginning Balance]]-Table2[[#This Row],[Principal Payment]],"")</f>
        <v/>
      </c>
    </row>
    <row r="1929" spans="4:9" x14ac:dyDescent="0.3">
      <c r="D1929" s="11" t="str">
        <f t="shared" si="30"/>
        <v/>
      </c>
      <c r="E1929" s="12" t="str">
        <f>IF(Table2[[#This Row],[Period]]&lt;=$B$6,IF(Table2[[#This Row],[Period]]=1,$B$4,I1928),"")</f>
        <v/>
      </c>
      <c r="F1929" s="12" t="str">
        <f>IF(Table2[[#This Row],[Period]]&lt;=$B$6,Table2[[#This Row],[Beginning Balance]]*$B$7,"")</f>
        <v/>
      </c>
      <c r="G1929" s="12" t="str">
        <f>IF(Table2[[#This Row],[Period]]&lt;=$B$6,Table2[[#This Row],[Total Payment]]-Table2[[#This Row],[Interest Payment]],"")</f>
        <v/>
      </c>
      <c r="H1929" s="12" t="str">
        <f>IF(Table2[[#This Row],[Period]]&lt;=$B$6,$B$8,"")</f>
        <v/>
      </c>
      <c r="I1929" s="12" t="str">
        <f>IF(Table2[[#This Row],[Period]]&lt;=$B$6,Table2[[#This Row],[Beginning Balance]]-Table2[[#This Row],[Principal Payment]],"")</f>
        <v/>
      </c>
    </row>
    <row r="1930" spans="4:9" x14ac:dyDescent="0.3">
      <c r="D1930" s="11" t="str">
        <f t="shared" si="30"/>
        <v/>
      </c>
      <c r="E1930" s="12" t="str">
        <f>IF(Table2[[#This Row],[Period]]&lt;=$B$6,IF(Table2[[#This Row],[Period]]=1,$B$4,I1929),"")</f>
        <v/>
      </c>
      <c r="F1930" s="12" t="str">
        <f>IF(Table2[[#This Row],[Period]]&lt;=$B$6,Table2[[#This Row],[Beginning Balance]]*$B$7,"")</f>
        <v/>
      </c>
      <c r="G1930" s="12" t="str">
        <f>IF(Table2[[#This Row],[Period]]&lt;=$B$6,Table2[[#This Row],[Total Payment]]-Table2[[#This Row],[Interest Payment]],"")</f>
        <v/>
      </c>
      <c r="H1930" s="12" t="str">
        <f>IF(Table2[[#This Row],[Period]]&lt;=$B$6,$B$8,"")</f>
        <v/>
      </c>
      <c r="I1930" s="12" t="str">
        <f>IF(Table2[[#This Row],[Period]]&lt;=$B$6,Table2[[#This Row],[Beginning Balance]]-Table2[[#This Row],[Principal Payment]],"")</f>
        <v/>
      </c>
    </row>
    <row r="1931" spans="4:9" x14ac:dyDescent="0.3">
      <c r="D1931" s="11" t="str">
        <f t="shared" si="30"/>
        <v/>
      </c>
      <c r="E1931" s="12" t="str">
        <f>IF(Table2[[#This Row],[Period]]&lt;=$B$6,IF(Table2[[#This Row],[Period]]=1,$B$4,I1930),"")</f>
        <v/>
      </c>
      <c r="F1931" s="12" t="str">
        <f>IF(Table2[[#This Row],[Period]]&lt;=$B$6,Table2[[#This Row],[Beginning Balance]]*$B$7,"")</f>
        <v/>
      </c>
      <c r="G1931" s="12" t="str">
        <f>IF(Table2[[#This Row],[Period]]&lt;=$B$6,Table2[[#This Row],[Total Payment]]-Table2[[#This Row],[Interest Payment]],"")</f>
        <v/>
      </c>
      <c r="H1931" s="12" t="str">
        <f>IF(Table2[[#This Row],[Period]]&lt;=$B$6,$B$8,"")</f>
        <v/>
      </c>
      <c r="I1931" s="12" t="str">
        <f>IF(Table2[[#This Row],[Period]]&lt;=$B$6,Table2[[#This Row],[Beginning Balance]]-Table2[[#This Row],[Principal Payment]],"")</f>
        <v/>
      </c>
    </row>
    <row r="1932" spans="4:9" x14ac:dyDescent="0.3">
      <c r="D1932" s="11" t="str">
        <f t="shared" si="30"/>
        <v/>
      </c>
      <c r="E1932" s="12" t="str">
        <f>IF(Table2[[#This Row],[Period]]&lt;=$B$6,IF(Table2[[#This Row],[Period]]=1,$B$4,I1931),"")</f>
        <v/>
      </c>
      <c r="F1932" s="12" t="str">
        <f>IF(Table2[[#This Row],[Period]]&lt;=$B$6,Table2[[#This Row],[Beginning Balance]]*$B$7,"")</f>
        <v/>
      </c>
      <c r="G1932" s="12" t="str">
        <f>IF(Table2[[#This Row],[Period]]&lt;=$B$6,Table2[[#This Row],[Total Payment]]-Table2[[#This Row],[Interest Payment]],"")</f>
        <v/>
      </c>
      <c r="H1932" s="12" t="str">
        <f>IF(Table2[[#This Row],[Period]]&lt;=$B$6,$B$8,"")</f>
        <v/>
      </c>
      <c r="I1932" s="12" t="str">
        <f>IF(Table2[[#This Row],[Period]]&lt;=$B$6,Table2[[#This Row],[Beginning Balance]]-Table2[[#This Row],[Principal Payment]],"")</f>
        <v/>
      </c>
    </row>
    <row r="1933" spans="4:9" x14ac:dyDescent="0.3">
      <c r="D1933" s="11" t="str">
        <f t="shared" si="30"/>
        <v/>
      </c>
      <c r="E1933" s="12" t="str">
        <f>IF(Table2[[#This Row],[Period]]&lt;=$B$6,IF(Table2[[#This Row],[Period]]=1,$B$4,I1932),"")</f>
        <v/>
      </c>
      <c r="F1933" s="12" t="str">
        <f>IF(Table2[[#This Row],[Period]]&lt;=$B$6,Table2[[#This Row],[Beginning Balance]]*$B$7,"")</f>
        <v/>
      </c>
      <c r="G1933" s="12" t="str">
        <f>IF(Table2[[#This Row],[Period]]&lt;=$B$6,Table2[[#This Row],[Total Payment]]-Table2[[#This Row],[Interest Payment]],"")</f>
        <v/>
      </c>
      <c r="H1933" s="12" t="str">
        <f>IF(Table2[[#This Row],[Period]]&lt;=$B$6,$B$8,"")</f>
        <v/>
      </c>
      <c r="I1933" s="12" t="str">
        <f>IF(Table2[[#This Row],[Period]]&lt;=$B$6,Table2[[#This Row],[Beginning Balance]]-Table2[[#This Row],[Principal Payment]],"")</f>
        <v/>
      </c>
    </row>
    <row r="1934" spans="4:9" x14ac:dyDescent="0.3">
      <c r="D1934" s="11" t="str">
        <f t="shared" si="30"/>
        <v/>
      </c>
      <c r="E1934" s="12" t="str">
        <f>IF(Table2[[#This Row],[Period]]&lt;=$B$6,IF(Table2[[#This Row],[Period]]=1,$B$4,I1933),"")</f>
        <v/>
      </c>
      <c r="F1934" s="12" t="str">
        <f>IF(Table2[[#This Row],[Period]]&lt;=$B$6,Table2[[#This Row],[Beginning Balance]]*$B$7,"")</f>
        <v/>
      </c>
      <c r="G1934" s="12" t="str">
        <f>IF(Table2[[#This Row],[Period]]&lt;=$B$6,Table2[[#This Row],[Total Payment]]-Table2[[#This Row],[Interest Payment]],"")</f>
        <v/>
      </c>
      <c r="H1934" s="12" t="str">
        <f>IF(Table2[[#This Row],[Period]]&lt;=$B$6,$B$8,"")</f>
        <v/>
      </c>
      <c r="I1934" s="12" t="str">
        <f>IF(Table2[[#This Row],[Period]]&lt;=$B$6,Table2[[#This Row],[Beginning Balance]]-Table2[[#This Row],[Principal Payment]],"")</f>
        <v/>
      </c>
    </row>
    <row r="1935" spans="4:9" x14ac:dyDescent="0.3">
      <c r="D1935" s="11" t="str">
        <f t="shared" si="30"/>
        <v/>
      </c>
      <c r="E1935" s="12" t="str">
        <f>IF(Table2[[#This Row],[Period]]&lt;=$B$6,IF(Table2[[#This Row],[Period]]=1,$B$4,I1934),"")</f>
        <v/>
      </c>
      <c r="F1935" s="12" t="str">
        <f>IF(Table2[[#This Row],[Period]]&lt;=$B$6,Table2[[#This Row],[Beginning Balance]]*$B$7,"")</f>
        <v/>
      </c>
      <c r="G1935" s="12" t="str">
        <f>IF(Table2[[#This Row],[Period]]&lt;=$B$6,Table2[[#This Row],[Total Payment]]-Table2[[#This Row],[Interest Payment]],"")</f>
        <v/>
      </c>
      <c r="H1935" s="12" t="str">
        <f>IF(Table2[[#This Row],[Period]]&lt;=$B$6,$B$8,"")</f>
        <v/>
      </c>
      <c r="I1935" s="12" t="str">
        <f>IF(Table2[[#This Row],[Period]]&lt;=$B$6,Table2[[#This Row],[Beginning Balance]]-Table2[[#This Row],[Principal Payment]],"")</f>
        <v/>
      </c>
    </row>
    <row r="1936" spans="4:9" x14ac:dyDescent="0.3">
      <c r="D1936" s="11" t="str">
        <f t="shared" si="30"/>
        <v/>
      </c>
      <c r="E1936" s="12" t="str">
        <f>IF(Table2[[#This Row],[Period]]&lt;=$B$6,IF(Table2[[#This Row],[Period]]=1,$B$4,I1935),"")</f>
        <v/>
      </c>
      <c r="F1936" s="12" t="str">
        <f>IF(Table2[[#This Row],[Period]]&lt;=$B$6,Table2[[#This Row],[Beginning Balance]]*$B$7,"")</f>
        <v/>
      </c>
      <c r="G1936" s="12" t="str">
        <f>IF(Table2[[#This Row],[Period]]&lt;=$B$6,Table2[[#This Row],[Total Payment]]-Table2[[#This Row],[Interest Payment]],"")</f>
        <v/>
      </c>
      <c r="H1936" s="12" t="str">
        <f>IF(Table2[[#This Row],[Period]]&lt;=$B$6,$B$8,"")</f>
        <v/>
      </c>
      <c r="I1936" s="12" t="str">
        <f>IF(Table2[[#This Row],[Period]]&lt;=$B$6,Table2[[#This Row],[Beginning Balance]]-Table2[[#This Row],[Principal Payment]],"")</f>
        <v/>
      </c>
    </row>
    <row r="1937" spans="4:9" x14ac:dyDescent="0.3">
      <c r="D1937" s="11" t="str">
        <f t="shared" si="30"/>
        <v/>
      </c>
      <c r="E1937" s="12" t="str">
        <f>IF(Table2[[#This Row],[Period]]&lt;=$B$6,IF(Table2[[#This Row],[Period]]=1,$B$4,I1936),"")</f>
        <v/>
      </c>
      <c r="F1937" s="12" t="str">
        <f>IF(Table2[[#This Row],[Period]]&lt;=$B$6,Table2[[#This Row],[Beginning Balance]]*$B$7,"")</f>
        <v/>
      </c>
      <c r="G1937" s="12" t="str">
        <f>IF(Table2[[#This Row],[Period]]&lt;=$B$6,Table2[[#This Row],[Total Payment]]-Table2[[#This Row],[Interest Payment]],"")</f>
        <v/>
      </c>
      <c r="H1937" s="12" t="str">
        <f>IF(Table2[[#This Row],[Period]]&lt;=$B$6,$B$8,"")</f>
        <v/>
      </c>
      <c r="I1937" s="12" t="str">
        <f>IF(Table2[[#This Row],[Period]]&lt;=$B$6,Table2[[#This Row],[Beginning Balance]]-Table2[[#This Row],[Principal Payment]],"")</f>
        <v/>
      </c>
    </row>
    <row r="1938" spans="4:9" x14ac:dyDescent="0.3">
      <c r="D1938" s="11" t="str">
        <f t="shared" si="30"/>
        <v/>
      </c>
      <c r="E1938" s="12" t="str">
        <f>IF(Table2[[#This Row],[Period]]&lt;=$B$6,IF(Table2[[#This Row],[Period]]=1,$B$4,I1937),"")</f>
        <v/>
      </c>
      <c r="F1938" s="12" t="str">
        <f>IF(Table2[[#This Row],[Period]]&lt;=$B$6,Table2[[#This Row],[Beginning Balance]]*$B$7,"")</f>
        <v/>
      </c>
      <c r="G1938" s="12" t="str">
        <f>IF(Table2[[#This Row],[Period]]&lt;=$B$6,Table2[[#This Row],[Total Payment]]-Table2[[#This Row],[Interest Payment]],"")</f>
        <v/>
      </c>
      <c r="H1938" s="12" t="str">
        <f>IF(Table2[[#This Row],[Period]]&lt;=$B$6,$B$8,"")</f>
        <v/>
      </c>
      <c r="I1938" s="12" t="str">
        <f>IF(Table2[[#This Row],[Period]]&lt;=$B$6,Table2[[#This Row],[Beginning Balance]]-Table2[[#This Row],[Principal Payment]],"")</f>
        <v/>
      </c>
    </row>
    <row r="1939" spans="4:9" x14ac:dyDescent="0.3">
      <c r="D1939" s="11" t="str">
        <f t="shared" si="30"/>
        <v/>
      </c>
      <c r="E1939" s="12" t="str">
        <f>IF(Table2[[#This Row],[Period]]&lt;=$B$6,IF(Table2[[#This Row],[Period]]=1,$B$4,I1938),"")</f>
        <v/>
      </c>
      <c r="F1939" s="12" t="str">
        <f>IF(Table2[[#This Row],[Period]]&lt;=$B$6,Table2[[#This Row],[Beginning Balance]]*$B$7,"")</f>
        <v/>
      </c>
      <c r="G1939" s="12" t="str">
        <f>IF(Table2[[#This Row],[Period]]&lt;=$B$6,Table2[[#This Row],[Total Payment]]-Table2[[#This Row],[Interest Payment]],"")</f>
        <v/>
      </c>
      <c r="H1939" s="12" t="str">
        <f>IF(Table2[[#This Row],[Period]]&lt;=$B$6,$B$8,"")</f>
        <v/>
      </c>
      <c r="I1939" s="12" t="str">
        <f>IF(Table2[[#This Row],[Period]]&lt;=$B$6,Table2[[#This Row],[Beginning Balance]]-Table2[[#This Row],[Principal Payment]],"")</f>
        <v/>
      </c>
    </row>
    <row r="1940" spans="4:9" x14ac:dyDescent="0.3">
      <c r="D1940" s="11" t="str">
        <f t="shared" si="30"/>
        <v/>
      </c>
      <c r="E1940" s="12" t="str">
        <f>IF(Table2[[#This Row],[Period]]&lt;=$B$6,IF(Table2[[#This Row],[Period]]=1,$B$4,I1939),"")</f>
        <v/>
      </c>
      <c r="F1940" s="12" t="str">
        <f>IF(Table2[[#This Row],[Period]]&lt;=$B$6,Table2[[#This Row],[Beginning Balance]]*$B$7,"")</f>
        <v/>
      </c>
      <c r="G1940" s="12" t="str">
        <f>IF(Table2[[#This Row],[Period]]&lt;=$B$6,Table2[[#This Row],[Total Payment]]-Table2[[#This Row],[Interest Payment]],"")</f>
        <v/>
      </c>
      <c r="H1940" s="12" t="str">
        <f>IF(Table2[[#This Row],[Period]]&lt;=$B$6,$B$8,"")</f>
        <v/>
      </c>
      <c r="I1940" s="12" t="str">
        <f>IF(Table2[[#This Row],[Period]]&lt;=$B$6,Table2[[#This Row],[Beginning Balance]]-Table2[[#This Row],[Principal Payment]],"")</f>
        <v/>
      </c>
    </row>
    <row r="1941" spans="4:9" x14ac:dyDescent="0.3">
      <c r="D1941" s="11" t="str">
        <f t="shared" si="30"/>
        <v/>
      </c>
      <c r="E1941" s="12" t="str">
        <f>IF(Table2[[#This Row],[Period]]&lt;=$B$6,IF(Table2[[#This Row],[Period]]=1,$B$4,I1940),"")</f>
        <v/>
      </c>
      <c r="F1941" s="12" t="str">
        <f>IF(Table2[[#This Row],[Period]]&lt;=$B$6,Table2[[#This Row],[Beginning Balance]]*$B$7,"")</f>
        <v/>
      </c>
      <c r="G1941" s="12" t="str">
        <f>IF(Table2[[#This Row],[Period]]&lt;=$B$6,Table2[[#This Row],[Total Payment]]-Table2[[#This Row],[Interest Payment]],"")</f>
        <v/>
      </c>
      <c r="H1941" s="12" t="str">
        <f>IF(Table2[[#This Row],[Period]]&lt;=$B$6,$B$8,"")</f>
        <v/>
      </c>
      <c r="I1941" s="12" t="str">
        <f>IF(Table2[[#This Row],[Period]]&lt;=$B$6,Table2[[#This Row],[Beginning Balance]]-Table2[[#This Row],[Principal Payment]],"")</f>
        <v/>
      </c>
    </row>
    <row r="1942" spans="4:9" x14ac:dyDescent="0.3">
      <c r="D1942" s="11" t="str">
        <f t="shared" si="30"/>
        <v/>
      </c>
      <c r="E1942" s="12" t="str">
        <f>IF(Table2[[#This Row],[Period]]&lt;=$B$6,IF(Table2[[#This Row],[Period]]=1,$B$4,I1941),"")</f>
        <v/>
      </c>
      <c r="F1942" s="12" t="str">
        <f>IF(Table2[[#This Row],[Period]]&lt;=$B$6,Table2[[#This Row],[Beginning Balance]]*$B$7,"")</f>
        <v/>
      </c>
      <c r="G1942" s="12" t="str">
        <f>IF(Table2[[#This Row],[Period]]&lt;=$B$6,Table2[[#This Row],[Total Payment]]-Table2[[#This Row],[Interest Payment]],"")</f>
        <v/>
      </c>
      <c r="H1942" s="12" t="str">
        <f>IF(Table2[[#This Row],[Period]]&lt;=$B$6,$B$8,"")</f>
        <v/>
      </c>
      <c r="I1942" s="12" t="str">
        <f>IF(Table2[[#This Row],[Period]]&lt;=$B$6,Table2[[#This Row],[Beginning Balance]]-Table2[[#This Row],[Principal Payment]],"")</f>
        <v/>
      </c>
    </row>
    <row r="1943" spans="4:9" x14ac:dyDescent="0.3">
      <c r="D1943" s="11" t="str">
        <f t="shared" si="30"/>
        <v/>
      </c>
      <c r="E1943" s="12" t="str">
        <f>IF(Table2[[#This Row],[Period]]&lt;=$B$6,IF(Table2[[#This Row],[Period]]=1,$B$4,I1942),"")</f>
        <v/>
      </c>
      <c r="F1943" s="12" t="str">
        <f>IF(Table2[[#This Row],[Period]]&lt;=$B$6,Table2[[#This Row],[Beginning Balance]]*$B$7,"")</f>
        <v/>
      </c>
      <c r="G1943" s="12" t="str">
        <f>IF(Table2[[#This Row],[Period]]&lt;=$B$6,Table2[[#This Row],[Total Payment]]-Table2[[#This Row],[Interest Payment]],"")</f>
        <v/>
      </c>
      <c r="H1943" s="12" t="str">
        <f>IF(Table2[[#This Row],[Period]]&lt;=$B$6,$B$8,"")</f>
        <v/>
      </c>
      <c r="I1943" s="12" t="str">
        <f>IF(Table2[[#This Row],[Period]]&lt;=$B$6,Table2[[#This Row],[Beginning Balance]]-Table2[[#This Row],[Principal Payment]],"")</f>
        <v/>
      </c>
    </row>
    <row r="1944" spans="4:9" x14ac:dyDescent="0.3">
      <c r="D1944" s="11" t="str">
        <f t="shared" si="30"/>
        <v/>
      </c>
      <c r="E1944" s="12" t="str">
        <f>IF(Table2[[#This Row],[Period]]&lt;=$B$6,IF(Table2[[#This Row],[Period]]=1,$B$4,I1943),"")</f>
        <v/>
      </c>
      <c r="F1944" s="12" t="str">
        <f>IF(Table2[[#This Row],[Period]]&lt;=$B$6,Table2[[#This Row],[Beginning Balance]]*$B$7,"")</f>
        <v/>
      </c>
      <c r="G1944" s="12" t="str">
        <f>IF(Table2[[#This Row],[Period]]&lt;=$B$6,Table2[[#This Row],[Total Payment]]-Table2[[#This Row],[Interest Payment]],"")</f>
        <v/>
      </c>
      <c r="H1944" s="12" t="str">
        <f>IF(Table2[[#This Row],[Period]]&lt;=$B$6,$B$8,"")</f>
        <v/>
      </c>
      <c r="I1944" s="12" t="str">
        <f>IF(Table2[[#This Row],[Period]]&lt;=$B$6,Table2[[#This Row],[Beginning Balance]]-Table2[[#This Row],[Principal Payment]],"")</f>
        <v/>
      </c>
    </row>
    <row r="1945" spans="4:9" x14ac:dyDescent="0.3">
      <c r="D1945" s="11" t="str">
        <f t="shared" si="30"/>
        <v/>
      </c>
      <c r="E1945" s="12" t="str">
        <f>IF(Table2[[#This Row],[Period]]&lt;=$B$6,IF(Table2[[#This Row],[Period]]=1,$B$4,I1944),"")</f>
        <v/>
      </c>
      <c r="F1945" s="12" t="str">
        <f>IF(Table2[[#This Row],[Period]]&lt;=$B$6,Table2[[#This Row],[Beginning Balance]]*$B$7,"")</f>
        <v/>
      </c>
      <c r="G1945" s="12" t="str">
        <f>IF(Table2[[#This Row],[Period]]&lt;=$B$6,Table2[[#This Row],[Total Payment]]-Table2[[#This Row],[Interest Payment]],"")</f>
        <v/>
      </c>
      <c r="H1945" s="12" t="str">
        <f>IF(Table2[[#This Row],[Period]]&lt;=$B$6,$B$8,"")</f>
        <v/>
      </c>
      <c r="I1945" s="12" t="str">
        <f>IF(Table2[[#This Row],[Period]]&lt;=$B$6,Table2[[#This Row],[Beginning Balance]]-Table2[[#This Row],[Principal Payment]],"")</f>
        <v/>
      </c>
    </row>
    <row r="1946" spans="4:9" x14ac:dyDescent="0.3">
      <c r="D1946" s="11" t="str">
        <f t="shared" si="30"/>
        <v/>
      </c>
      <c r="E1946" s="12" t="str">
        <f>IF(Table2[[#This Row],[Period]]&lt;=$B$6,IF(Table2[[#This Row],[Period]]=1,$B$4,I1945),"")</f>
        <v/>
      </c>
      <c r="F1946" s="12" t="str">
        <f>IF(Table2[[#This Row],[Period]]&lt;=$B$6,Table2[[#This Row],[Beginning Balance]]*$B$7,"")</f>
        <v/>
      </c>
      <c r="G1946" s="12" t="str">
        <f>IF(Table2[[#This Row],[Period]]&lt;=$B$6,Table2[[#This Row],[Total Payment]]-Table2[[#This Row],[Interest Payment]],"")</f>
        <v/>
      </c>
      <c r="H1946" s="12" t="str">
        <f>IF(Table2[[#This Row],[Period]]&lt;=$B$6,$B$8,"")</f>
        <v/>
      </c>
      <c r="I1946" s="12" t="str">
        <f>IF(Table2[[#This Row],[Period]]&lt;=$B$6,Table2[[#This Row],[Beginning Balance]]-Table2[[#This Row],[Principal Payment]],"")</f>
        <v/>
      </c>
    </row>
    <row r="1947" spans="4:9" x14ac:dyDescent="0.3">
      <c r="D1947" s="11" t="str">
        <f t="shared" si="30"/>
        <v/>
      </c>
      <c r="E1947" s="12" t="str">
        <f>IF(Table2[[#This Row],[Period]]&lt;=$B$6,IF(Table2[[#This Row],[Period]]=1,$B$4,I1946),"")</f>
        <v/>
      </c>
      <c r="F1947" s="12" t="str">
        <f>IF(Table2[[#This Row],[Period]]&lt;=$B$6,Table2[[#This Row],[Beginning Balance]]*$B$7,"")</f>
        <v/>
      </c>
      <c r="G1947" s="12" t="str">
        <f>IF(Table2[[#This Row],[Period]]&lt;=$B$6,Table2[[#This Row],[Total Payment]]-Table2[[#This Row],[Interest Payment]],"")</f>
        <v/>
      </c>
      <c r="H1947" s="12" t="str">
        <f>IF(Table2[[#This Row],[Period]]&lt;=$B$6,$B$8,"")</f>
        <v/>
      </c>
      <c r="I1947" s="12" t="str">
        <f>IF(Table2[[#This Row],[Period]]&lt;=$B$6,Table2[[#This Row],[Beginning Balance]]-Table2[[#This Row],[Principal Payment]],"")</f>
        <v/>
      </c>
    </row>
    <row r="1948" spans="4:9" x14ac:dyDescent="0.3">
      <c r="D1948" s="11" t="str">
        <f t="shared" si="30"/>
        <v/>
      </c>
      <c r="E1948" s="12" t="str">
        <f>IF(Table2[[#This Row],[Period]]&lt;=$B$6,IF(Table2[[#This Row],[Period]]=1,$B$4,I1947),"")</f>
        <v/>
      </c>
      <c r="F1948" s="12" t="str">
        <f>IF(Table2[[#This Row],[Period]]&lt;=$B$6,Table2[[#This Row],[Beginning Balance]]*$B$7,"")</f>
        <v/>
      </c>
      <c r="G1948" s="12" t="str">
        <f>IF(Table2[[#This Row],[Period]]&lt;=$B$6,Table2[[#This Row],[Total Payment]]-Table2[[#This Row],[Interest Payment]],"")</f>
        <v/>
      </c>
      <c r="H1948" s="12" t="str">
        <f>IF(Table2[[#This Row],[Period]]&lt;=$B$6,$B$8,"")</f>
        <v/>
      </c>
      <c r="I1948" s="12" t="str">
        <f>IF(Table2[[#This Row],[Period]]&lt;=$B$6,Table2[[#This Row],[Beginning Balance]]-Table2[[#This Row],[Principal Payment]],"")</f>
        <v/>
      </c>
    </row>
    <row r="1949" spans="4:9" x14ac:dyDescent="0.3">
      <c r="D1949" s="11" t="str">
        <f t="shared" si="30"/>
        <v/>
      </c>
      <c r="E1949" s="12" t="str">
        <f>IF(Table2[[#This Row],[Period]]&lt;=$B$6,IF(Table2[[#This Row],[Period]]=1,$B$4,I1948),"")</f>
        <v/>
      </c>
      <c r="F1949" s="12" t="str">
        <f>IF(Table2[[#This Row],[Period]]&lt;=$B$6,Table2[[#This Row],[Beginning Balance]]*$B$7,"")</f>
        <v/>
      </c>
      <c r="G1949" s="12" t="str">
        <f>IF(Table2[[#This Row],[Period]]&lt;=$B$6,Table2[[#This Row],[Total Payment]]-Table2[[#This Row],[Interest Payment]],"")</f>
        <v/>
      </c>
      <c r="H1949" s="12" t="str">
        <f>IF(Table2[[#This Row],[Period]]&lt;=$B$6,$B$8,"")</f>
        <v/>
      </c>
      <c r="I1949" s="12" t="str">
        <f>IF(Table2[[#This Row],[Period]]&lt;=$B$6,Table2[[#This Row],[Beginning Balance]]-Table2[[#This Row],[Principal Payment]],"")</f>
        <v/>
      </c>
    </row>
    <row r="1950" spans="4:9" x14ac:dyDescent="0.3">
      <c r="D1950" s="11" t="str">
        <f t="shared" si="30"/>
        <v/>
      </c>
      <c r="E1950" s="12" t="str">
        <f>IF(Table2[[#This Row],[Period]]&lt;=$B$6,IF(Table2[[#This Row],[Period]]=1,$B$4,I1949),"")</f>
        <v/>
      </c>
      <c r="F1950" s="12" t="str">
        <f>IF(Table2[[#This Row],[Period]]&lt;=$B$6,Table2[[#This Row],[Beginning Balance]]*$B$7,"")</f>
        <v/>
      </c>
      <c r="G1950" s="12" t="str">
        <f>IF(Table2[[#This Row],[Period]]&lt;=$B$6,Table2[[#This Row],[Total Payment]]-Table2[[#This Row],[Interest Payment]],"")</f>
        <v/>
      </c>
      <c r="H1950" s="12" t="str">
        <f>IF(Table2[[#This Row],[Period]]&lt;=$B$6,$B$8,"")</f>
        <v/>
      </c>
      <c r="I1950" s="12" t="str">
        <f>IF(Table2[[#This Row],[Period]]&lt;=$B$6,Table2[[#This Row],[Beginning Balance]]-Table2[[#This Row],[Principal Payment]],"")</f>
        <v/>
      </c>
    </row>
    <row r="1951" spans="4:9" x14ac:dyDescent="0.3">
      <c r="D1951" s="11" t="str">
        <f t="shared" si="30"/>
        <v/>
      </c>
      <c r="E1951" s="12" t="str">
        <f>IF(Table2[[#This Row],[Period]]&lt;=$B$6,IF(Table2[[#This Row],[Period]]=1,$B$4,I1950),"")</f>
        <v/>
      </c>
      <c r="F1951" s="12" t="str">
        <f>IF(Table2[[#This Row],[Period]]&lt;=$B$6,Table2[[#This Row],[Beginning Balance]]*$B$7,"")</f>
        <v/>
      </c>
      <c r="G1951" s="12" t="str">
        <f>IF(Table2[[#This Row],[Period]]&lt;=$B$6,Table2[[#This Row],[Total Payment]]-Table2[[#This Row],[Interest Payment]],"")</f>
        <v/>
      </c>
      <c r="H1951" s="12" t="str">
        <f>IF(Table2[[#This Row],[Period]]&lt;=$B$6,$B$8,"")</f>
        <v/>
      </c>
      <c r="I1951" s="12" t="str">
        <f>IF(Table2[[#This Row],[Period]]&lt;=$B$6,Table2[[#This Row],[Beginning Balance]]-Table2[[#This Row],[Principal Payment]],"")</f>
        <v/>
      </c>
    </row>
    <row r="1952" spans="4:9" x14ac:dyDescent="0.3">
      <c r="D1952" s="11" t="str">
        <f t="shared" si="30"/>
        <v/>
      </c>
      <c r="E1952" s="12" t="str">
        <f>IF(Table2[[#This Row],[Period]]&lt;=$B$6,IF(Table2[[#This Row],[Period]]=1,$B$4,I1951),"")</f>
        <v/>
      </c>
      <c r="F1952" s="12" t="str">
        <f>IF(Table2[[#This Row],[Period]]&lt;=$B$6,Table2[[#This Row],[Beginning Balance]]*$B$7,"")</f>
        <v/>
      </c>
      <c r="G1952" s="12" t="str">
        <f>IF(Table2[[#This Row],[Period]]&lt;=$B$6,Table2[[#This Row],[Total Payment]]-Table2[[#This Row],[Interest Payment]],"")</f>
        <v/>
      </c>
      <c r="H1952" s="12" t="str">
        <f>IF(Table2[[#This Row],[Period]]&lt;=$B$6,$B$8,"")</f>
        <v/>
      </c>
      <c r="I1952" s="12" t="str">
        <f>IF(Table2[[#This Row],[Period]]&lt;=$B$6,Table2[[#This Row],[Beginning Balance]]-Table2[[#This Row],[Principal Payment]],"")</f>
        <v/>
      </c>
    </row>
    <row r="1953" spans="4:9" x14ac:dyDescent="0.3">
      <c r="D1953" s="11" t="str">
        <f t="shared" si="30"/>
        <v/>
      </c>
      <c r="E1953" s="12" t="str">
        <f>IF(Table2[[#This Row],[Period]]&lt;=$B$6,IF(Table2[[#This Row],[Period]]=1,$B$4,I1952),"")</f>
        <v/>
      </c>
      <c r="F1953" s="12" t="str">
        <f>IF(Table2[[#This Row],[Period]]&lt;=$B$6,Table2[[#This Row],[Beginning Balance]]*$B$7,"")</f>
        <v/>
      </c>
      <c r="G1953" s="12" t="str">
        <f>IF(Table2[[#This Row],[Period]]&lt;=$B$6,Table2[[#This Row],[Total Payment]]-Table2[[#This Row],[Interest Payment]],"")</f>
        <v/>
      </c>
      <c r="H1953" s="12" t="str">
        <f>IF(Table2[[#This Row],[Period]]&lt;=$B$6,$B$8,"")</f>
        <v/>
      </c>
      <c r="I1953" s="12" t="str">
        <f>IF(Table2[[#This Row],[Period]]&lt;=$B$6,Table2[[#This Row],[Beginning Balance]]-Table2[[#This Row],[Principal Payment]],"")</f>
        <v/>
      </c>
    </row>
    <row r="1954" spans="4:9" x14ac:dyDescent="0.3">
      <c r="D1954" s="11" t="str">
        <f t="shared" si="30"/>
        <v/>
      </c>
      <c r="E1954" s="12" t="str">
        <f>IF(Table2[[#This Row],[Period]]&lt;=$B$6,IF(Table2[[#This Row],[Period]]=1,$B$4,I1953),"")</f>
        <v/>
      </c>
      <c r="F1954" s="12" t="str">
        <f>IF(Table2[[#This Row],[Period]]&lt;=$B$6,Table2[[#This Row],[Beginning Balance]]*$B$7,"")</f>
        <v/>
      </c>
      <c r="G1954" s="12" t="str">
        <f>IF(Table2[[#This Row],[Period]]&lt;=$B$6,Table2[[#This Row],[Total Payment]]-Table2[[#This Row],[Interest Payment]],"")</f>
        <v/>
      </c>
      <c r="H1954" s="12" t="str">
        <f>IF(Table2[[#This Row],[Period]]&lt;=$B$6,$B$8,"")</f>
        <v/>
      </c>
      <c r="I1954" s="12" t="str">
        <f>IF(Table2[[#This Row],[Period]]&lt;=$B$6,Table2[[#This Row],[Beginning Balance]]-Table2[[#This Row],[Principal Payment]],"")</f>
        <v/>
      </c>
    </row>
    <row r="1955" spans="4:9" x14ac:dyDescent="0.3">
      <c r="D1955" s="11" t="str">
        <f t="shared" si="30"/>
        <v/>
      </c>
      <c r="E1955" s="12" t="str">
        <f>IF(Table2[[#This Row],[Period]]&lt;=$B$6,IF(Table2[[#This Row],[Period]]=1,$B$4,I1954),"")</f>
        <v/>
      </c>
      <c r="F1955" s="12" t="str">
        <f>IF(Table2[[#This Row],[Period]]&lt;=$B$6,Table2[[#This Row],[Beginning Balance]]*$B$7,"")</f>
        <v/>
      </c>
      <c r="G1955" s="12" t="str">
        <f>IF(Table2[[#This Row],[Period]]&lt;=$B$6,Table2[[#This Row],[Total Payment]]-Table2[[#This Row],[Interest Payment]],"")</f>
        <v/>
      </c>
      <c r="H1955" s="12" t="str">
        <f>IF(Table2[[#This Row],[Period]]&lt;=$B$6,$B$8,"")</f>
        <v/>
      </c>
      <c r="I1955" s="12" t="str">
        <f>IF(Table2[[#This Row],[Period]]&lt;=$B$6,Table2[[#This Row],[Beginning Balance]]-Table2[[#This Row],[Principal Payment]],"")</f>
        <v/>
      </c>
    </row>
    <row r="1956" spans="4:9" x14ac:dyDescent="0.3">
      <c r="D1956" s="11" t="str">
        <f t="shared" si="30"/>
        <v/>
      </c>
      <c r="E1956" s="12" t="str">
        <f>IF(Table2[[#This Row],[Period]]&lt;=$B$6,IF(Table2[[#This Row],[Period]]=1,$B$4,I1955),"")</f>
        <v/>
      </c>
      <c r="F1956" s="12" t="str">
        <f>IF(Table2[[#This Row],[Period]]&lt;=$B$6,Table2[[#This Row],[Beginning Balance]]*$B$7,"")</f>
        <v/>
      </c>
      <c r="G1956" s="12" t="str">
        <f>IF(Table2[[#This Row],[Period]]&lt;=$B$6,Table2[[#This Row],[Total Payment]]-Table2[[#This Row],[Interest Payment]],"")</f>
        <v/>
      </c>
      <c r="H1956" s="12" t="str">
        <f>IF(Table2[[#This Row],[Period]]&lt;=$B$6,$B$8,"")</f>
        <v/>
      </c>
      <c r="I1956" s="12" t="str">
        <f>IF(Table2[[#This Row],[Period]]&lt;=$B$6,Table2[[#This Row],[Beginning Balance]]-Table2[[#This Row],[Principal Payment]],"")</f>
        <v/>
      </c>
    </row>
    <row r="1957" spans="4:9" x14ac:dyDescent="0.3">
      <c r="D1957" s="11" t="str">
        <f t="shared" si="30"/>
        <v/>
      </c>
      <c r="E1957" s="12" t="str">
        <f>IF(Table2[[#This Row],[Period]]&lt;=$B$6,IF(Table2[[#This Row],[Period]]=1,$B$4,I1956),"")</f>
        <v/>
      </c>
      <c r="F1957" s="12" t="str">
        <f>IF(Table2[[#This Row],[Period]]&lt;=$B$6,Table2[[#This Row],[Beginning Balance]]*$B$7,"")</f>
        <v/>
      </c>
      <c r="G1957" s="12" t="str">
        <f>IF(Table2[[#This Row],[Period]]&lt;=$B$6,Table2[[#This Row],[Total Payment]]-Table2[[#This Row],[Interest Payment]],"")</f>
        <v/>
      </c>
      <c r="H1957" s="12" t="str">
        <f>IF(Table2[[#This Row],[Period]]&lt;=$B$6,$B$8,"")</f>
        <v/>
      </c>
      <c r="I1957" s="12" t="str">
        <f>IF(Table2[[#This Row],[Period]]&lt;=$B$6,Table2[[#This Row],[Beginning Balance]]-Table2[[#This Row],[Principal Payment]],"")</f>
        <v/>
      </c>
    </row>
    <row r="1958" spans="4:9" x14ac:dyDescent="0.3">
      <c r="D1958" s="11" t="str">
        <f t="shared" si="30"/>
        <v/>
      </c>
      <c r="E1958" s="12" t="str">
        <f>IF(Table2[[#This Row],[Period]]&lt;=$B$6,IF(Table2[[#This Row],[Period]]=1,$B$4,I1957),"")</f>
        <v/>
      </c>
      <c r="F1958" s="12" t="str">
        <f>IF(Table2[[#This Row],[Period]]&lt;=$B$6,Table2[[#This Row],[Beginning Balance]]*$B$7,"")</f>
        <v/>
      </c>
      <c r="G1958" s="12" t="str">
        <f>IF(Table2[[#This Row],[Period]]&lt;=$B$6,Table2[[#This Row],[Total Payment]]-Table2[[#This Row],[Interest Payment]],"")</f>
        <v/>
      </c>
      <c r="H1958" s="12" t="str">
        <f>IF(Table2[[#This Row],[Period]]&lt;=$B$6,$B$8,"")</f>
        <v/>
      </c>
      <c r="I1958" s="12" t="str">
        <f>IF(Table2[[#This Row],[Period]]&lt;=$B$6,Table2[[#This Row],[Beginning Balance]]-Table2[[#This Row],[Principal Payment]],"")</f>
        <v/>
      </c>
    </row>
    <row r="1959" spans="4:9" x14ac:dyDescent="0.3">
      <c r="D1959" s="11" t="str">
        <f t="shared" si="30"/>
        <v/>
      </c>
      <c r="E1959" s="12" t="str">
        <f>IF(Table2[[#This Row],[Period]]&lt;=$B$6,IF(Table2[[#This Row],[Period]]=1,$B$4,I1958),"")</f>
        <v/>
      </c>
      <c r="F1959" s="12" t="str">
        <f>IF(Table2[[#This Row],[Period]]&lt;=$B$6,Table2[[#This Row],[Beginning Balance]]*$B$7,"")</f>
        <v/>
      </c>
      <c r="G1959" s="12" t="str">
        <f>IF(Table2[[#This Row],[Period]]&lt;=$B$6,Table2[[#This Row],[Total Payment]]-Table2[[#This Row],[Interest Payment]],"")</f>
        <v/>
      </c>
      <c r="H1959" s="12" t="str">
        <f>IF(Table2[[#This Row],[Period]]&lt;=$B$6,$B$8,"")</f>
        <v/>
      </c>
      <c r="I1959" s="12" t="str">
        <f>IF(Table2[[#This Row],[Period]]&lt;=$B$6,Table2[[#This Row],[Beginning Balance]]-Table2[[#This Row],[Principal Payment]],"")</f>
        <v/>
      </c>
    </row>
    <row r="1960" spans="4:9" x14ac:dyDescent="0.3">
      <c r="D1960" s="11" t="str">
        <f t="shared" si="30"/>
        <v/>
      </c>
      <c r="E1960" s="12" t="str">
        <f>IF(Table2[[#This Row],[Period]]&lt;=$B$6,IF(Table2[[#This Row],[Period]]=1,$B$4,I1959),"")</f>
        <v/>
      </c>
      <c r="F1960" s="12" t="str">
        <f>IF(Table2[[#This Row],[Period]]&lt;=$B$6,Table2[[#This Row],[Beginning Balance]]*$B$7,"")</f>
        <v/>
      </c>
      <c r="G1960" s="12" t="str">
        <f>IF(Table2[[#This Row],[Period]]&lt;=$B$6,Table2[[#This Row],[Total Payment]]-Table2[[#This Row],[Interest Payment]],"")</f>
        <v/>
      </c>
      <c r="H1960" s="12" t="str">
        <f>IF(Table2[[#This Row],[Period]]&lt;=$B$6,$B$8,"")</f>
        <v/>
      </c>
      <c r="I1960" s="12" t="str">
        <f>IF(Table2[[#This Row],[Period]]&lt;=$B$6,Table2[[#This Row],[Beginning Balance]]-Table2[[#This Row],[Principal Payment]],"")</f>
        <v/>
      </c>
    </row>
    <row r="1961" spans="4:9" x14ac:dyDescent="0.3">
      <c r="D1961" s="11" t="str">
        <f t="shared" si="30"/>
        <v/>
      </c>
      <c r="E1961" s="12" t="str">
        <f>IF(Table2[[#This Row],[Period]]&lt;=$B$6,IF(Table2[[#This Row],[Period]]=1,$B$4,I1960),"")</f>
        <v/>
      </c>
      <c r="F1961" s="12" t="str">
        <f>IF(Table2[[#This Row],[Period]]&lt;=$B$6,Table2[[#This Row],[Beginning Balance]]*$B$7,"")</f>
        <v/>
      </c>
      <c r="G1961" s="12" t="str">
        <f>IF(Table2[[#This Row],[Period]]&lt;=$B$6,Table2[[#This Row],[Total Payment]]-Table2[[#This Row],[Interest Payment]],"")</f>
        <v/>
      </c>
      <c r="H1961" s="12" t="str">
        <f>IF(Table2[[#This Row],[Period]]&lt;=$B$6,$B$8,"")</f>
        <v/>
      </c>
      <c r="I1961" s="12" t="str">
        <f>IF(Table2[[#This Row],[Period]]&lt;=$B$6,Table2[[#This Row],[Beginning Balance]]-Table2[[#This Row],[Principal Payment]],"")</f>
        <v/>
      </c>
    </row>
    <row r="1962" spans="4:9" x14ac:dyDescent="0.3">
      <c r="D1962" s="11" t="str">
        <f t="shared" si="30"/>
        <v/>
      </c>
      <c r="E1962" s="12" t="str">
        <f>IF(Table2[[#This Row],[Period]]&lt;=$B$6,IF(Table2[[#This Row],[Period]]=1,$B$4,I1961),"")</f>
        <v/>
      </c>
      <c r="F1962" s="12" t="str">
        <f>IF(Table2[[#This Row],[Period]]&lt;=$B$6,Table2[[#This Row],[Beginning Balance]]*$B$7,"")</f>
        <v/>
      </c>
      <c r="G1962" s="12" t="str">
        <f>IF(Table2[[#This Row],[Period]]&lt;=$B$6,Table2[[#This Row],[Total Payment]]-Table2[[#This Row],[Interest Payment]],"")</f>
        <v/>
      </c>
      <c r="H1962" s="12" t="str">
        <f>IF(Table2[[#This Row],[Period]]&lt;=$B$6,$B$8,"")</f>
        <v/>
      </c>
      <c r="I1962" s="12" t="str">
        <f>IF(Table2[[#This Row],[Period]]&lt;=$B$6,Table2[[#This Row],[Beginning Balance]]-Table2[[#This Row],[Principal Payment]],"")</f>
        <v/>
      </c>
    </row>
    <row r="1963" spans="4:9" x14ac:dyDescent="0.3">
      <c r="D1963" s="11" t="str">
        <f t="shared" si="30"/>
        <v/>
      </c>
      <c r="E1963" s="12" t="str">
        <f>IF(Table2[[#This Row],[Period]]&lt;=$B$6,IF(Table2[[#This Row],[Period]]=1,$B$4,I1962),"")</f>
        <v/>
      </c>
      <c r="F1963" s="12" t="str">
        <f>IF(Table2[[#This Row],[Period]]&lt;=$B$6,Table2[[#This Row],[Beginning Balance]]*$B$7,"")</f>
        <v/>
      </c>
      <c r="G1963" s="12" t="str">
        <f>IF(Table2[[#This Row],[Period]]&lt;=$B$6,Table2[[#This Row],[Total Payment]]-Table2[[#This Row],[Interest Payment]],"")</f>
        <v/>
      </c>
      <c r="H1963" s="12" t="str">
        <f>IF(Table2[[#This Row],[Period]]&lt;=$B$6,$B$8,"")</f>
        <v/>
      </c>
      <c r="I1963" s="12" t="str">
        <f>IF(Table2[[#This Row],[Period]]&lt;=$B$6,Table2[[#This Row],[Beginning Balance]]-Table2[[#This Row],[Principal Payment]],"")</f>
        <v/>
      </c>
    </row>
    <row r="1964" spans="4:9" x14ac:dyDescent="0.3">
      <c r="D1964" s="11" t="str">
        <f t="shared" si="30"/>
        <v/>
      </c>
      <c r="E1964" s="12" t="str">
        <f>IF(Table2[[#This Row],[Period]]&lt;=$B$6,IF(Table2[[#This Row],[Period]]=1,$B$4,I1963),"")</f>
        <v/>
      </c>
      <c r="F1964" s="12" t="str">
        <f>IF(Table2[[#This Row],[Period]]&lt;=$B$6,Table2[[#This Row],[Beginning Balance]]*$B$7,"")</f>
        <v/>
      </c>
      <c r="G1964" s="12" t="str">
        <f>IF(Table2[[#This Row],[Period]]&lt;=$B$6,Table2[[#This Row],[Total Payment]]-Table2[[#This Row],[Interest Payment]],"")</f>
        <v/>
      </c>
      <c r="H1964" s="12" t="str">
        <f>IF(Table2[[#This Row],[Period]]&lt;=$B$6,$B$8,"")</f>
        <v/>
      </c>
      <c r="I1964" s="12" t="str">
        <f>IF(Table2[[#This Row],[Period]]&lt;=$B$6,Table2[[#This Row],[Beginning Balance]]-Table2[[#This Row],[Principal Payment]],"")</f>
        <v/>
      </c>
    </row>
    <row r="1965" spans="4:9" x14ac:dyDescent="0.3">
      <c r="D1965" s="11" t="str">
        <f t="shared" si="30"/>
        <v/>
      </c>
      <c r="E1965" s="12" t="str">
        <f>IF(Table2[[#This Row],[Period]]&lt;=$B$6,IF(Table2[[#This Row],[Period]]=1,$B$4,I1964),"")</f>
        <v/>
      </c>
      <c r="F1965" s="12" t="str">
        <f>IF(Table2[[#This Row],[Period]]&lt;=$B$6,Table2[[#This Row],[Beginning Balance]]*$B$7,"")</f>
        <v/>
      </c>
      <c r="G1965" s="12" t="str">
        <f>IF(Table2[[#This Row],[Period]]&lt;=$B$6,Table2[[#This Row],[Total Payment]]-Table2[[#This Row],[Interest Payment]],"")</f>
        <v/>
      </c>
      <c r="H1965" s="12" t="str">
        <f>IF(Table2[[#This Row],[Period]]&lt;=$B$6,$B$8,"")</f>
        <v/>
      </c>
      <c r="I1965" s="12" t="str">
        <f>IF(Table2[[#This Row],[Period]]&lt;=$B$6,Table2[[#This Row],[Beginning Balance]]-Table2[[#This Row],[Principal Payment]],"")</f>
        <v/>
      </c>
    </row>
    <row r="1966" spans="4:9" x14ac:dyDescent="0.3">
      <c r="D1966" s="11" t="str">
        <f t="shared" si="30"/>
        <v/>
      </c>
      <c r="E1966" s="12" t="str">
        <f>IF(Table2[[#This Row],[Period]]&lt;=$B$6,IF(Table2[[#This Row],[Period]]=1,$B$4,I1965),"")</f>
        <v/>
      </c>
      <c r="F1966" s="12" t="str">
        <f>IF(Table2[[#This Row],[Period]]&lt;=$B$6,Table2[[#This Row],[Beginning Balance]]*$B$7,"")</f>
        <v/>
      </c>
      <c r="G1966" s="12" t="str">
        <f>IF(Table2[[#This Row],[Period]]&lt;=$B$6,Table2[[#This Row],[Total Payment]]-Table2[[#This Row],[Interest Payment]],"")</f>
        <v/>
      </c>
      <c r="H1966" s="12" t="str">
        <f>IF(Table2[[#This Row],[Period]]&lt;=$B$6,$B$8,"")</f>
        <v/>
      </c>
      <c r="I1966" s="12" t="str">
        <f>IF(Table2[[#This Row],[Period]]&lt;=$B$6,Table2[[#This Row],[Beginning Balance]]-Table2[[#This Row],[Principal Payment]],"")</f>
        <v/>
      </c>
    </row>
    <row r="1967" spans="4:9" x14ac:dyDescent="0.3">
      <c r="D1967" s="11" t="str">
        <f t="shared" si="30"/>
        <v/>
      </c>
      <c r="E1967" s="12" t="str">
        <f>IF(Table2[[#This Row],[Period]]&lt;=$B$6,IF(Table2[[#This Row],[Period]]=1,$B$4,I1966),"")</f>
        <v/>
      </c>
      <c r="F1967" s="12" t="str">
        <f>IF(Table2[[#This Row],[Period]]&lt;=$B$6,Table2[[#This Row],[Beginning Balance]]*$B$7,"")</f>
        <v/>
      </c>
      <c r="G1967" s="12" t="str">
        <f>IF(Table2[[#This Row],[Period]]&lt;=$B$6,Table2[[#This Row],[Total Payment]]-Table2[[#This Row],[Interest Payment]],"")</f>
        <v/>
      </c>
      <c r="H1967" s="12" t="str">
        <f>IF(Table2[[#This Row],[Period]]&lt;=$B$6,$B$8,"")</f>
        <v/>
      </c>
      <c r="I1967" s="12" t="str">
        <f>IF(Table2[[#This Row],[Period]]&lt;=$B$6,Table2[[#This Row],[Beginning Balance]]-Table2[[#This Row],[Principal Payment]],"")</f>
        <v/>
      </c>
    </row>
    <row r="1968" spans="4:9" x14ac:dyDescent="0.3">
      <c r="D1968" s="11" t="str">
        <f t="shared" si="30"/>
        <v/>
      </c>
      <c r="E1968" s="12" t="str">
        <f>IF(Table2[[#This Row],[Period]]&lt;=$B$6,IF(Table2[[#This Row],[Period]]=1,$B$4,I1967),"")</f>
        <v/>
      </c>
      <c r="F1968" s="12" t="str">
        <f>IF(Table2[[#This Row],[Period]]&lt;=$B$6,Table2[[#This Row],[Beginning Balance]]*$B$7,"")</f>
        <v/>
      </c>
      <c r="G1968" s="12" t="str">
        <f>IF(Table2[[#This Row],[Period]]&lt;=$B$6,Table2[[#This Row],[Total Payment]]-Table2[[#This Row],[Interest Payment]],"")</f>
        <v/>
      </c>
      <c r="H1968" s="12" t="str">
        <f>IF(Table2[[#This Row],[Period]]&lt;=$B$6,$B$8,"")</f>
        <v/>
      </c>
      <c r="I1968" s="12" t="str">
        <f>IF(Table2[[#This Row],[Period]]&lt;=$B$6,Table2[[#This Row],[Beginning Balance]]-Table2[[#This Row],[Principal Payment]],"")</f>
        <v/>
      </c>
    </row>
    <row r="1969" spans="4:9" x14ac:dyDescent="0.3">
      <c r="D1969" s="11" t="str">
        <f t="shared" si="30"/>
        <v/>
      </c>
      <c r="E1969" s="12" t="str">
        <f>IF(Table2[[#This Row],[Period]]&lt;=$B$6,IF(Table2[[#This Row],[Period]]=1,$B$4,I1968),"")</f>
        <v/>
      </c>
      <c r="F1969" s="12" t="str">
        <f>IF(Table2[[#This Row],[Period]]&lt;=$B$6,Table2[[#This Row],[Beginning Balance]]*$B$7,"")</f>
        <v/>
      </c>
      <c r="G1969" s="12" t="str">
        <f>IF(Table2[[#This Row],[Period]]&lt;=$B$6,Table2[[#This Row],[Total Payment]]-Table2[[#This Row],[Interest Payment]],"")</f>
        <v/>
      </c>
      <c r="H1969" s="12" t="str">
        <f>IF(Table2[[#This Row],[Period]]&lt;=$B$6,$B$8,"")</f>
        <v/>
      </c>
      <c r="I1969" s="12" t="str">
        <f>IF(Table2[[#This Row],[Period]]&lt;=$B$6,Table2[[#This Row],[Beginning Balance]]-Table2[[#This Row],[Principal Payment]],"")</f>
        <v/>
      </c>
    </row>
    <row r="1970" spans="4:9" x14ac:dyDescent="0.3">
      <c r="D1970" s="11" t="str">
        <f t="shared" si="30"/>
        <v/>
      </c>
      <c r="E1970" s="12" t="str">
        <f>IF(Table2[[#This Row],[Period]]&lt;=$B$6,IF(Table2[[#This Row],[Period]]=1,$B$4,I1969),"")</f>
        <v/>
      </c>
      <c r="F1970" s="12" t="str">
        <f>IF(Table2[[#This Row],[Period]]&lt;=$B$6,Table2[[#This Row],[Beginning Balance]]*$B$7,"")</f>
        <v/>
      </c>
      <c r="G1970" s="12" t="str">
        <f>IF(Table2[[#This Row],[Period]]&lt;=$B$6,Table2[[#This Row],[Total Payment]]-Table2[[#This Row],[Interest Payment]],"")</f>
        <v/>
      </c>
      <c r="H1970" s="12" t="str">
        <f>IF(Table2[[#This Row],[Period]]&lt;=$B$6,$B$8,"")</f>
        <v/>
      </c>
      <c r="I1970" s="12" t="str">
        <f>IF(Table2[[#This Row],[Period]]&lt;=$B$6,Table2[[#This Row],[Beginning Balance]]-Table2[[#This Row],[Principal Payment]],"")</f>
        <v/>
      </c>
    </row>
    <row r="1971" spans="4:9" x14ac:dyDescent="0.3">
      <c r="D1971" s="11" t="str">
        <f t="shared" si="30"/>
        <v/>
      </c>
      <c r="E1971" s="12" t="str">
        <f>IF(Table2[[#This Row],[Period]]&lt;=$B$6,IF(Table2[[#This Row],[Period]]=1,$B$4,I1970),"")</f>
        <v/>
      </c>
      <c r="F1971" s="12" t="str">
        <f>IF(Table2[[#This Row],[Period]]&lt;=$B$6,Table2[[#This Row],[Beginning Balance]]*$B$7,"")</f>
        <v/>
      </c>
      <c r="G1971" s="12" t="str">
        <f>IF(Table2[[#This Row],[Period]]&lt;=$B$6,Table2[[#This Row],[Total Payment]]-Table2[[#This Row],[Interest Payment]],"")</f>
        <v/>
      </c>
      <c r="H1971" s="12" t="str">
        <f>IF(Table2[[#This Row],[Period]]&lt;=$B$6,$B$8,"")</f>
        <v/>
      </c>
      <c r="I1971" s="12" t="str">
        <f>IF(Table2[[#This Row],[Period]]&lt;=$B$6,Table2[[#This Row],[Beginning Balance]]-Table2[[#This Row],[Principal Payment]],"")</f>
        <v/>
      </c>
    </row>
    <row r="1972" spans="4:9" x14ac:dyDescent="0.3">
      <c r="D1972" s="11" t="str">
        <f t="shared" si="30"/>
        <v/>
      </c>
      <c r="E1972" s="12" t="str">
        <f>IF(Table2[[#This Row],[Period]]&lt;=$B$6,IF(Table2[[#This Row],[Period]]=1,$B$4,I1971),"")</f>
        <v/>
      </c>
      <c r="F1972" s="12" t="str">
        <f>IF(Table2[[#This Row],[Period]]&lt;=$B$6,Table2[[#This Row],[Beginning Balance]]*$B$7,"")</f>
        <v/>
      </c>
      <c r="G1972" s="12" t="str">
        <f>IF(Table2[[#This Row],[Period]]&lt;=$B$6,Table2[[#This Row],[Total Payment]]-Table2[[#This Row],[Interest Payment]],"")</f>
        <v/>
      </c>
      <c r="H1972" s="12" t="str">
        <f>IF(Table2[[#This Row],[Period]]&lt;=$B$6,$B$8,"")</f>
        <v/>
      </c>
      <c r="I1972" s="12" t="str">
        <f>IF(Table2[[#This Row],[Period]]&lt;=$B$6,Table2[[#This Row],[Beginning Balance]]-Table2[[#This Row],[Principal Payment]],"")</f>
        <v/>
      </c>
    </row>
    <row r="1973" spans="4:9" x14ac:dyDescent="0.3">
      <c r="D1973" s="11" t="str">
        <f t="shared" si="30"/>
        <v/>
      </c>
      <c r="E1973" s="12" t="str">
        <f>IF(Table2[[#This Row],[Period]]&lt;=$B$6,IF(Table2[[#This Row],[Period]]=1,$B$4,I1972),"")</f>
        <v/>
      </c>
      <c r="F1973" s="12" t="str">
        <f>IF(Table2[[#This Row],[Period]]&lt;=$B$6,Table2[[#This Row],[Beginning Balance]]*$B$7,"")</f>
        <v/>
      </c>
      <c r="G1973" s="12" t="str">
        <f>IF(Table2[[#This Row],[Period]]&lt;=$B$6,Table2[[#This Row],[Total Payment]]-Table2[[#This Row],[Interest Payment]],"")</f>
        <v/>
      </c>
      <c r="H1973" s="12" t="str">
        <f>IF(Table2[[#This Row],[Period]]&lt;=$B$6,$B$8,"")</f>
        <v/>
      </c>
      <c r="I1973" s="12" t="str">
        <f>IF(Table2[[#This Row],[Period]]&lt;=$B$6,Table2[[#This Row],[Beginning Balance]]-Table2[[#This Row],[Principal Payment]],"")</f>
        <v/>
      </c>
    </row>
    <row r="1974" spans="4:9" x14ac:dyDescent="0.3">
      <c r="D1974" s="11" t="str">
        <f t="shared" si="30"/>
        <v/>
      </c>
      <c r="E1974" s="12" t="str">
        <f>IF(Table2[[#This Row],[Period]]&lt;=$B$6,IF(Table2[[#This Row],[Period]]=1,$B$4,I1973),"")</f>
        <v/>
      </c>
      <c r="F1974" s="12" t="str">
        <f>IF(Table2[[#This Row],[Period]]&lt;=$B$6,Table2[[#This Row],[Beginning Balance]]*$B$7,"")</f>
        <v/>
      </c>
      <c r="G1974" s="12" t="str">
        <f>IF(Table2[[#This Row],[Period]]&lt;=$B$6,Table2[[#This Row],[Total Payment]]-Table2[[#This Row],[Interest Payment]],"")</f>
        <v/>
      </c>
      <c r="H1974" s="12" t="str">
        <f>IF(Table2[[#This Row],[Period]]&lt;=$B$6,$B$8,"")</f>
        <v/>
      </c>
      <c r="I1974" s="12" t="str">
        <f>IF(Table2[[#This Row],[Period]]&lt;=$B$6,Table2[[#This Row],[Beginning Balance]]-Table2[[#This Row],[Principal Payment]],"")</f>
        <v/>
      </c>
    </row>
    <row r="1975" spans="4:9" x14ac:dyDescent="0.3">
      <c r="D1975" s="11" t="str">
        <f t="shared" si="30"/>
        <v/>
      </c>
      <c r="E1975" s="12" t="str">
        <f>IF(Table2[[#This Row],[Period]]&lt;=$B$6,IF(Table2[[#This Row],[Period]]=1,$B$4,I1974),"")</f>
        <v/>
      </c>
      <c r="F1975" s="12" t="str">
        <f>IF(Table2[[#This Row],[Period]]&lt;=$B$6,Table2[[#This Row],[Beginning Balance]]*$B$7,"")</f>
        <v/>
      </c>
      <c r="G1975" s="12" t="str">
        <f>IF(Table2[[#This Row],[Period]]&lt;=$B$6,Table2[[#This Row],[Total Payment]]-Table2[[#This Row],[Interest Payment]],"")</f>
        <v/>
      </c>
      <c r="H1975" s="12" t="str">
        <f>IF(Table2[[#This Row],[Period]]&lt;=$B$6,$B$8,"")</f>
        <v/>
      </c>
      <c r="I1975" s="12" t="str">
        <f>IF(Table2[[#This Row],[Period]]&lt;=$B$6,Table2[[#This Row],[Beginning Balance]]-Table2[[#This Row],[Principal Payment]],"")</f>
        <v/>
      </c>
    </row>
    <row r="1976" spans="4:9" x14ac:dyDescent="0.3">
      <c r="D1976" s="11" t="str">
        <f t="shared" si="30"/>
        <v/>
      </c>
      <c r="E1976" s="12" t="str">
        <f>IF(Table2[[#This Row],[Period]]&lt;=$B$6,IF(Table2[[#This Row],[Period]]=1,$B$4,I1975),"")</f>
        <v/>
      </c>
      <c r="F1976" s="12" t="str">
        <f>IF(Table2[[#This Row],[Period]]&lt;=$B$6,Table2[[#This Row],[Beginning Balance]]*$B$7,"")</f>
        <v/>
      </c>
      <c r="G1976" s="12" t="str">
        <f>IF(Table2[[#This Row],[Period]]&lt;=$B$6,Table2[[#This Row],[Total Payment]]-Table2[[#This Row],[Interest Payment]],"")</f>
        <v/>
      </c>
      <c r="H1976" s="12" t="str">
        <f>IF(Table2[[#This Row],[Period]]&lt;=$B$6,$B$8,"")</f>
        <v/>
      </c>
      <c r="I1976" s="12" t="str">
        <f>IF(Table2[[#This Row],[Period]]&lt;=$B$6,Table2[[#This Row],[Beginning Balance]]-Table2[[#This Row],[Principal Payment]],"")</f>
        <v/>
      </c>
    </row>
    <row r="1977" spans="4:9" x14ac:dyDescent="0.3">
      <c r="D1977" s="11" t="str">
        <f t="shared" si="30"/>
        <v/>
      </c>
      <c r="E1977" s="12" t="str">
        <f>IF(Table2[[#This Row],[Period]]&lt;=$B$6,IF(Table2[[#This Row],[Period]]=1,$B$4,I1976),"")</f>
        <v/>
      </c>
      <c r="F1977" s="12" t="str">
        <f>IF(Table2[[#This Row],[Period]]&lt;=$B$6,Table2[[#This Row],[Beginning Balance]]*$B$7,"")</f>
        <v/>
      </c>
      <c r="G1977" s="12" t="str">
        <f>IF(Table2[[#This Row],[Period]]&lt;=$B$6,Table2[[#This Row],[Total Payment]]-Table2[[#This Row],[Interest Payment]],"")</f>
        <v/>
      </c>
      <c r="H1977" s="12" t="str">
        <f>IF(Table2[[#This Row],[Period]]&lt;=$B$6,$B$8,"")</f>
        <v/>
      </c>
      <c r="I1977" s="12" t="str">
        <f>IF(Table2[[#This Row],[Period]]&lt;=$B$6,Table2[[#This Row],[Beginning Balance]]-Table2[[#This Row],[Principal Payment]],"")</f>
        <v/>
      </c>
    </row>
    <row r="1978" spans="4:9" x14ac:dyDescent="0.3">
      <c r="D1978" s="11" t="str">
        <f t="shared" si="30"/>
        <v/>
      </c>
      <c r="E1978" s="12" t="str">
        <f>IF(Table2[[#This Row],[Period]]&lt;=$B$6,IF(Table2[[#This Row],[Period]]=1,$B$4,I1977),"")</f>
        <v/>
      </c>
      <c r="F1978" s="12" t="str">
        <f>IF(Table2[[#This Row],[Period]]&lt;=$B$6,Table2[[#This Row],[Beginning Balance]]*$B$7,"")</f>
        <v/>
      </c>
      <c r="G1978" s="12" t="str">
        <f>IF(Table2[[#This Row],[Period]]&lt;=$B$6,Table2[[#This Row],[Total Payment]]-Table2[[#This Row],[Interest Payment]],"")</f>
        <v/>
      </c>
      <c r="H1978" s="12" t="str">
        <f>IF(Table2[[#This Row],[Period]]&lt;=$B$6,$B$8,"")</f>
        <v/>
      </c>
      <c r="I1978" s="12" t="str">
        <f>IF(Table2[[#This Row],[Period]]&lt;=$B$6,Table2[[#This Row],[Beginning Balance]]-Table2[[#This Row],[Principal Payment]],"")</f>
        <v/>
      </c>
    </row>
    <row r="1979" spans="4:9" x14ac:dyDescent="0.3">
      <c r="D1979" s="11" t="str">
        <f t="shared" si="30"/>
        <v/>
      </c>
      <c r="E1979" s="12" t="str">
        <f>IF(Table2[[#This Row],[Period]]&lt;=$B$6,IF(Table2[[#This Row],[Period]]=1,$B$4,I1978),"")</f>
        <v/>
      </c>
      <c r="F1979" s="12" t="str">
        <f>IF(Table2[[#This Row],[Period]]&lt;=$B$6,Table2[[#This Row],[Beginning Balance]]*$B$7,"")</f>
        <v/>
      </c>
      <c r="G1979" s="12" t="str">
        <f>IF(Table2[[#This Row],[Period]]&lt;=$B$6,Table2[[#This Row],[Total Payment]]-Table2[[#This Row],[Interest Payment]],"")</f>
        <v/>
      </c>
      <c r="H1979" s="12" t="str">
        <f>IF(Table2[[#This Row],[Period]]&lt;=$B$6,$B$8,"")</f>
        <v/>
      </c>
      <c r="I1979" s="12" t="str">
        <f>IF(Table2[[#This Row],[Period]]&lt;=$B$6,Table2[[#This Row],[Beginning Balance]]-Table2[[#This Row],[Principal Payment]],"")</f>
        <v/>
      </c>
    </row>
    <row r="1980" spans="4:9" x14ac:dyDescent="0.3">
      <c r="D1980" s="11" t="str">
        <f t="shared" si="30"/>
        <v/>
      </c>
      <c r="E1980" s="12" t="str">
        <f>IF(Table2[[#This Row],[Period]]&lt;=$B$6,IF(Table2[[#This Row],[Period]]=1,$B$4,I1979),"")</f>
        <v/>
      </c>
      <c r="F1980" s="12" t="str">
        <f>IF(Table2[[#This Row],[Period]]&lt;=$B$6,Table2[[#This Row],[Beginning Balance]]*$B$7,"")</f>
        <v/>
      </c>
      <c r="G1980" s="12" t="str">
        <f>IF(Table2[[#This Row],[Period]]&lt;=$B$6,Table2[[#This Row],[Total Payment]]-Table2[[#This Row],[Interest Payment]],"")</f>
        <v/>
      </c>
      <c r="H1980" s="12" t="str">
        <f>IF(Table2[[#This Row],[Period]]&lt;=$B$6,$B$8,"")</f>
        <v/>
      </c>
      <c r="I1980" s="12" t="str">
        <f>IF(Table2[[#This Row],[Period]]&lt;=$B$6,Table2[[#This Row],[Beginning Balance]]-Table2[[#This Row],[Principal Payment]],"")</f>
        <v/>
      </c>
    </row>
    <row r="1981" spans="4:9" x14ac:dyDescent="0.3">
      <c r="D1981" s="11" t="str">
        <f t="shared" si="30"/>
        <v/>
      </c>
      <c r="E1981" s="12" t="str">
        <f>IF(Table2[[#This Row],[Period]]&lt;=$B$6,IF(Table2[[#This Row],[Period]]=1,$B$4,I1980),"")</f>
        <v/>
      </c>
      <c r="F1981" s="12" t="str">
        <f>IF(Table2[[#This Row],[Period]]&lt;=$B$6,Table2[[#This Row],[Beginning Balance]]*$B$7,"")</f>
        <v/>
      </c>
      <c r="G1981" s="12" t="str">
        <f>IF(Table2[[#This Row],[Period]]&lt;=$B$6,Table2[[#This Row],[Total Payment]]-Table2[[#This Row],[Interest Payment]],"")</f>
        <v/>
      </c>
      <c r="H1981" s="12" t="str">
        <f>IF(Table2[[#This Row],[Period]]&lt;=$B$6,$B$8,"")</f>
        <v/>
      </c>
      <c r="I1981" s="12" t="str">
        <f>IF(Table2[[#This Row],[Period]]&lt;=$B$6,Table2[[#This Row],[Beginning Balance]]-Table2[[#This Row],[Principal Payment]],"")</f>
        <v/>
      </c>
    </row>
    <row r="1982" spans="4:9" x14ac:dyDescent="0.3">
      <c r="D1982" s="11" t="str">
        <f t="shared" si="30"/>
        <v/>
      </c>
      <c r="E1982" s="12" t="str">
        <f>IF(Table2[[#This Row],[Period]]&lt;=$B$6,IF(Table2[[#This Row],[Period]]=1,$B$4,I1981),"")</f>
        <v/>
      </c>
      <c r="F1982" s="12" t="str">
        <f>IF(Table2[[#This Row],[Period]]&lt;=$B$6,Table2[[#This Row],[Beginning Balance]]*$B$7,"")</f>
        <v/>
      </c>
      <c r="G1982" s="12" t="str">
        <f>IF(Table2[[#This Row],[Period]]&lt;=$B$6,Table2[[#This Row],[Total Payment]]-Table2[[#This Row],[Interest Payment]],"")</f>
        <v/>
      </c>
      <c r="H1982" s="12" t="str">
        <f>IF(Table2[[#This Row],[Period]]&lt;=$B$6,$B$8,"")</f>
        <v/>
      </c>
      <c r="I1982" s="12" t="str">
        <f>IF(Table2[[#This Row],[Period]]&lt;=$B$6,Table2[[#This Row],[Beginning Balance]]-Table2[[#This Row],[Principal Payment]],"")</f>
        <v/>
      </c>
    </row>
    <row r="1983" spans="4:9" x14ac:dyDescent="0.3">
      <c r="D1983" s="11" t="str">
        <f t="shared" si="30"/>
        <v/>
      </c>
      <c r="E1983" s="12" t="str">
        <f>IF(Table2[[#This Row],[Period]]&lt;=$B$6,IF(Table2[[#This Row],[Period]]=1,$B$4,I1982),"")</f>
        <v/>
      </c>
      <c r="F1983" s="12" t="str">
        <f>IF(Table2[[#This Row],[Period]]&lt;=$B$6,Table2[[#This Row],[Beginning Balance]]*$B$7,"")</f>
        <v/>
      </c>
      <c r="G1983" s="12" t="str">
        <f>IF(Table2[[#This Row],[Period]]&lt;=$B$6,Table2[[#This Row],[Total Payment]]-Table2[[#This Row],[Interest Payment]],"")</f>
        <v/>
      </c>
      <c r="H1983" s="12" t="str">
        <f>IF(Table2[[#This Row],[Period]]&lt;=$B$6,$B$8,"")</f>
        <v/>
      </c>
      <c r="I1983" s="12" t="str">
        <f>IF(Table2[[#This Row],[Period]]&lt;=$B$6,Table2[[#This Row],[Beginning Balance]]-Table2[[#This Row],[Principal Payment]],"")</f>
        <v/>
      </c>
    </row>
    <row r="1984" spans="4:9" x14ac:dyDescent="0.3">
      <c r="D1984" s="11" t="str">
        <f t="shared" si="30"/>
        <v/>
      </c>
      <c r="E1984" s="12" t="str">
        <f>IF(Table2[[#This Row],[Period]]&lt;=$B$6,IF(Table2[[#This Row],[Period]]=1,$B$4,I1983),"")</f>
        <v/>
      </c>
      <c r="F1984" s="12" t="str">
        <f>IF(Table2[[#This Row],[Period]]&lt;=$B$6,Table2[[#This Row],[Beginning Balance]]*$B$7,"")</f>
        <v/>
      </c>
      <c r="G1984" s="12" t="str">
        <f>IF(Table2[[#This Row],[Period]]&lt;=$B$6,Table2[[#This Row],[Total Payment]]-Table2[[#This Row],[Interest Payment]],"")</f>
        <v/>
      </c>
      <c r="H1984" s="12" t="str">
        <f>IF(Table2[[#This Row],[Period]]&lt;=$B$6,$B$8,"")</f>
        <v/>
      </c>
      <c r="I1984" s="12" t="str">
        <f>IF(Table2[[#This Row],[Period]]&lt;=$B$6,Table2[[#This Row],[Beginning Balance]]-Table2[[#This Row],[Principal Payment]],"")</f>
        <v/>
      </c>
    </row>
    <row r="1985" spans="4:9" x14ac:dyDescent="0.3">
      <c r="D1985" s="11" t="str">
        <f t="shared" si="30"/>
        <v/>
      </c>
      <c r="E1985" s="12" t="str">
        <f>IF(Table2[[#This Row],[Period]]&lt;=$B$6,IF(Table2[[#This Row],[Period]]=1,$B$4,I1984),"")</f>
        <v/>
      </c>
      <c r="F1985" s="12" t="str">
        <f>IF(Table2[[#This Row],[Period]]&lt;=$B$6,Table2[[#This Row],[Beginning Balance]]*$B$7,"")</f>
        <v/>
      </c>
      <c r="G1985" s="12" t="str">
        <f>IF(Table2[[#This Row],[Period]]&lt;=$B$6,Table2[[#This Row],[Total Payment]]-Table2[[#This Row],[Interest Payment]],"")</f>
        <v/>
      </c>
      <c r="H1985" s="12" t="str">
        <f>IF(Table2[[#This Row],[Period]]&lt;=$B$6,$B$8,"")</f>
        <v/>
      </c>
      <c r="I1985" s="12" t="str">
        <f>IF(Table2[[#This Row],[Period]]&lt;=$B$6,Table2[[#This Row],[Beginning Balance]]-Table2[[#This Row],[Principal Payment]],"")</f>
        <v/>
      </c>
    </row>
    <row r="1986" spans="4:9" x14ac:dyDescent="0.3">
      <c r="D1986" s="11" t="str">
        <f t="shared" ref="D1986:D2049" si="31">IF(ROW(D1986)-1 &lt;=$B$6,ROW(D1986)-1,"")</f>
        <v/>
      </c>
      <c r="E1986" s="12" t="str">
        <f>IF(Table2[[#This Row],[Period]]&lt;=$B$6,IF(Table2[[#This Row],[Period]]=1,$B$4,I1985),"")</f>
        <v/>
      </c>
      <c r="F1986" s="12" t="str">
        <f>IF(Table2[[#This Row],[Period]]&lt;=$B$6,Table2[[#This Row],[Beginning Balance]]*$B$7,"")</f>
        <v/>
      </c>
      <c r="G1986" s="12" t="str">
        <f>IF(Table2[[#This Row],[Period]]&lt;=$B$6,Table2[[#This Row],[Total Payment]]-Table2[[#This Row],[Interest Payment]],"")</f>
        <v/>
      </c>
      <c r="H1986" s="12" t="str">
        <f>IF(Table2[[#This Row],[Period]]&lt;=$B$6,$B$8,"")</f>
        <v/>
      </c>
      <c r="I1986" s="12" t="str">
        <f>IF(Table2[[#This Row],[Period]]&lt;=$B$6,Table2[[#This Row],[Beginning Balance]]-Table2[[#This Row],[Principal Payment]],"")</f>
        <v/>
      </c>
    </row>
    <row r="1987" spans="4:9" x14ac:dyDescent="0.3">
      <c r="D1987" s="11" t="str">
        <f t="shared" si="31"/>
        <v/>
      </c>
      <c r="E1987" s="12" t="str">
        <f>IF(Table2[[#This Row],[Period]]&lt;=$B$6,IF(Table2[[#This Row],[Period]]=1,$B$4,I1986),"")</f>
        <v/>
      </c>
      <c r="F1987" s="12" t="str">
        <f>IF(Table2[[#This Row],[Period]]&lt;=$B$6,Table2[[#This Row],[Beginning Balance]]*$B$7,"")</f>
        <v/>
      </c>
      <c r="G1987" s="12" t="str">
        <f>IF(Table2[[#This Row],[Period]]&lt;=$B$6,Table2[[#This Row],[Total Payment]]-Table2[[#This Row],[Interest Payment]],"")</f>
        <v/>
      </c>
      <c r="H1987" s="12" t="str">
        <f>IF(Table2[[#This Row],[Period]]&lt;=$B$6,$B$8,"")</f>
        <v/>
      </c>
      <c r="I1987" s="12" t="str">
        <f>IF(Table2[[#This Row],[Period]]&lt;=$B$6,Table2[[#This Row],[Beginning Balance]]-Table2[[#This Row],[Principal Payment]],"")</f>
        <v/>
      </c>
    </row>
    <row r="1988" spans="4:9" x14ac:dyDescent="0.3">
      <c r="D1988" s="11" t="str">
        <f t="shared" si="31"/>
        <v/>
      </c>
      <c r="E1988" s="12" t="str">
        <f>IF(Table2[[#This Row],[Period]]&lt;=$B$6,IF(Table2[[#This Row],[Period]]=1,$B$4,I1987),"")</f>
        <v/>
      </c>
      <c r="F1988" s="12" t="str">
        <f>IF(Table2[[#This Row],[Period]]&lt;=$B$6,Table2[[#This Row],[Beginning Balance]]*$B$7,"")</f>
        <v/>
      </c>
      <c r="G1988" s="12" t="str">
        <f>IF(Table2[[#This Row],[Period]]&lt;=$B$6,Table2[[#This Row],[Total Payment]]-Table2[[#This Row],[Interest Payment]],"")</f>
        <v/>
      </c>
      <c r="H1988" s="12" t="str">
        <f>IF(Table2[[#This Row],[Period]]&lt;=$B$6,$B$8,"")</f>
        <v/>
      </c>
      <c r="I1988" s="12" t="str">
        <f>IF(Table2[[#This Row],[Period]]&lt;=$B$6,Table2[[#This Row],[Beginning Balance]]-Table2[[#This Row],[Principal Payment]],"")</f>
        <v/>
      </c>
    </row>
    <row r="1989" spans="4:9" x14ac:dyDescent="0.3">
      <c r="D1989" s="11" t="str">
        <f t="shared" si="31"/>
        <v/>
      </c>
      <c r="E1989" s="12" t="str">
        <f>IF(Table2[[#This Row],[Period]]&lt;=$B$6,IF(Table2[[#This Row],[Period]]=1,$B$4,I1988),"")</f>
        <v/>
      </c>
      <c r="F1989" s="12" t="str">
        <f>IF(Table2[[#This Row],[Period]]&lt;=$B$6,Table2[[#This Row],[Beginning Balance]]*$B$7,"")</f>
        <v/>
      </c>
      <c r="G1989" s="12" t="str">
        <f>IF(Table2[[#This Row],[Period]]&lt;=$B$6,Table2[[#This Row],[Total Payment]]-Table2[[#This Row],[Interest Payment]],"")</f>
        <v/>
      </c>
      <c r="H1989" s="12" t="str">
        <f>IF(Table2[[#This Row],[Period]]&lt;=$B$6,$B$8,"")</f>
        <v/>
      </c>
      <c r="I1989" s="12" t="str">
        <f>IF(Table2[[#This Row],[Period]]&lt;=$B$6,Table2[[#This Row],[Beginning Balance]]-Table2[[#This Row],[Principal Payment]],"")</f>
        <v/>
      </c>
    </row>
    <row r="1990" spans="4:9" x14ac:dyDescent="0.3">
      <c r="D1990" s="11" t="str">
        <f t="shared" si="31"/>
        <v/>
      </c>
      <c r="E1990" s="12" t="str">
        <f>IF(Table2[[#This Row],[Period]]&lt;=$B$6,IF(Table2[[#This Row],[Period]]=1,$B$4,I1989),"")</f>
        <v/>
      </c>
      <c r="F1990" s="12" t="str">
        <f>IF(Table2[[#This Row],[Period]]&lt;=$B$6,Table2[[#This Row],[Beginning Balance]]*$B$7,"")</f>
        <v/>
      </c>
      <c r="G1990" s="12" t="str">
        <f>IF(Table2[[#This Row],[Period]]&lt;=$B$6,Table2[[#This Row],[Total Payment]]-Table2[[#This Row],[Interest Payment]],"")</f>
        <v/>
      </c>
      <c r="H1990" s="12" t="str">
        <f>IF(Table2[[#This Row],[Period]]&lt;=$B$6,$B$8,"")</f>
        <v/>
      </c>
      <c r="I1990" s="12" t="str">
        <f>IF(Table2[[#This Row],[Period]]&lt;=$B$6,Table2[[#This Row],[Beginning Balance]]-Table2[[#This Row],[Principal Payment]],"")</f>
        <v/>
      </c>
    </row>
    <row r="1991" spans="4:9" x14ac:dyDescent="0.3">
      <c r="D1991" s="11" t="str">
        <f t="shared" si="31"/>
        <v/>
      </c>
      <c r="E1991" s="12" t="str">
        <f>IF(Table2[[#This Row],[Period]]&lt;=$B$6,IF(Table2[[#This Row],[Period]]=1,$B$4,I1990),"")</f>
        <v/>
      </c>
      <c r="F1991" s="12" t="str">
        <f>IF(Table2[[#This Row],[Period]]&lt;=$B$6,Table2[[#This Row],[Beginning Balance]]*$B$7,"")</f>
        <v/>
      </c>
      <c r="G1991" s="12" t="str">
        <f>IF(Table2[[#This Row],[Period]]&lt;=$B$6,Table2[[#This Row],[Total Payment]]-Table2[[#This Row],[Interest Payment]],"")</f>
        <v/>
      </c>
      <c r="H1991" s="12" t="str">
        <f>IF(Table2[[#This Row],[Period]]&lt;=$B$6,$B$8,"")</f>
        <v/>
      </c>
      <c r="I1991" s="12" t="str">
        <f>IF(Table2[[#This Row],[Period]]&lt;=$B$6,Table2[[#This Row],[Beginning Balance]]-Table2[[#This Row],[Principal Payment]],"")</f>
        <v/>
      </c>
    </row>
    <row r="1992" spans="4:9" x14ac:dyDescent="0.3">
      <c r="D1992" s="11" t="str">
        <f t="shared" si="31"/>
        <v/>
      </c>
      <c r="E1992" s="12" t="str">
        <f>IF(Table2[[#This Row],[Period]]&lt;=$B$6,IF(Table2[[#This Row],[Period]]=1,$B$4,I1991),"")</f>
        <v/>
      </c>
      <c r="F1992" s="12" t="str">
        <f>IF(Table2[[#This Row],[Period]]&lt;=$B$6,Table2[[#This Row],[Beginning Balance]]*$B$7,"")</f>
        <v/>
      </c>
      <c r="G1992" s="12" t="str">
        <f>IF(Table2[[#This Row],[Period]]&lt;=$B$6,Table2[[#This Row],[Total Payment]]-Table2[[#This Row],[Interest Payment]],"")</f>
        <v/>
      </c>
      <c r="H1992" s="12" t="str">
        <f>IF(Table2[[#This Row],[Period]]&lt;=$B$6,$B$8,"")</f>
        <v/>
      </c>
      <c r="I1992" s="12" t="str">
        <f>IF(Table2[[#This Row],[Period]]&lt;=$B$6,Table2[[#This Row],[Beginning Balance]]-Table2[[#This Row],[Principal Payment]],"")</f>
        <v/>
      </c>
    </row>
    <row r="1993" spans="4:9" x14ac:dyDescent="0.3">
      <c r="D1993" s="11" t="str">
        <f t="shared" si="31"/>
        <v/>
      </c>
      <c r="E1993" s="12" t="str">
        <f>IF(Table2[[#This Row],[Period]]&lt;=$B$6,IF(Table2[[#This Row],[Period]]=1,$B$4,I1992),"")</f>
        <v/>
      </c>
      <c r="F1993" s="12" t="str">
        <f>IF(Table2[[#This Row],[Period]]&lt;=$B$6,Table2[[#This Row],[Beginning Balance]]*$B$7,"")</f>
        <v/>
      </c>
      <c r="G1993" s="12" t="str">
        <f>IF(Table2[[#This Row],[Period]]&lt;=$B$6,Table2[[#This Row],[Total Payment]]-Table2[[#This Row],[Interest Payment]],"")</f>
        <v/>
      </c>
      <c r="H1993" s="12" t="str">
        <f>IF(Table2[[#This Row],[Period]]&lt;=$B$6,$B$8,"")</f>
        <v/>
      </c>
      <c r="I1993" s="12" t="str">
        <f>IF(Table2[[#This Row],[Period]]&lt;=$B$6,Table2[[#This Row],[Beginning Balance]]-Table2[[#This Row],[Principal Payment]],"")</f>
        <v/>
      </c>
    </row>
    <row r="1994" spans="4:9" x14ac:dyDescent="0.3">
      <c r="D1994" s="11" t="str">
        <f t="shared" si="31"/>
        <v/>
      </c>
      <c r="E1994" s="12" t="str">
        <f>IF(Table2[[#This Row],[Period]]&lt;=$B$6,IF(Table2[[#This Row],[Period]]=1,$B$4,I1993),"")</f>
        <v/>
      </c>
      <c r="F1994" s="12" t="str">
        <f>IF(Table2[[#This Row],[Period]]&lt;=$B$6,Table2[[#This Row],[Beginning Balance]]*$B$7,"")</f>
        <v/>
      </c>
      <c r="G1994" s="12" t="str">
        <f>IF(Table2[[#This Row],[Period]]&lt;=$B$6,Table2[[#This Row],[Total Payment]]-Table2[[#This Row],[Interest Payment]],"")</f>
        <v/>
      </c>
      <c r="H1994" s="12" t="str">
        <f>IF(Table2[[#This Row],[Period]]&lt;=$B$6,$B$8,"")</f>
        <v/>
      </c>
      <c r="I1994" s="12" t="str">
        <f>IF(Table2[[#This Row],[Period]]&lt;=$B$6,Table2[[#This Row],[Beginning Balance]]-Table2[[#This Row],[Principal Payment]],"")</f>
        <v/>
      </c>
    </row>
    <row r="1995" spans="4:9" x14ac:dyDescent="0.3">
      <c r="D1995" s="11" t="str">
        <f t="shared" si="31"/>
        <v/>
      </c>
      <c r="E1995" s="12" t="str">
        <f>IF(Table2[[#This Row],[Period]]&lt;=$B$6,IF(Table2[[#This Row],[Period]]=1,$B$4,I1994),"")</f>
        <v/>
      </c>
      <c r="F1995" s="12" t="str">
        <f>IF(Table2[[#This Row],[Period]]&lt;=$B$6,Table2[[#This Row],[Beginning Balance]]*$B$7,"")</f>
        <v/>
      </c>
      <c r="G1995" s="12" t="str">
        <f>IF(Table2[[#This Row],[Period]]&lt;=$B$6,Table2[[#This Row],[Total Payment]]-Table2[[#This Row],[Interest Payment]],"")</f>
        <v/>
      </c>
      <c r="H1995" s="12" t="str">
        <f>IF(Table2[[#This Row],[Period]]&lt;=$B$6,$B$8,"")</f>
        <v/>
      </c>
      <c r="I1995" s="12" t="str">
        <f>IF(Table2[[#This Row],[Period]]&lt;=$B$6,Table2[[#This Row],[Beginning Balance]]-Table2[[#This Row],[Principal Payment]],"")</f>
        <v/>
      </c>
    </row>
    <row r="1996" spans="4:9" x14ac:dyDescent="0.3">
      <c r="D1996" s="11" t="str">
        <f t="shared" si="31"/>
        <v/>
      </c>
      <c r="E1996" s="12" t="str">
        <f>IF(Table2[[#This Row],[Period]]&lt;=$B$6,IF(Table2[[#This Row],[Period]]=1,$B$4,I1995),"")</f>
        <v/>
      </c>
      <c r="F1996" s="12" t="str">
        <f>IF(Table2[[#This Row],[Period]]&lt;=$B$6,Table2[[#This Row],[Beginning Balance]]*$B$7,"")</f>
        <v/>
      </c>
      <c r="G1996" s="12" t="str">
        <f>IF(Table2[[#This Row],[Period]]&lt;=$B$6,Table2[[#This Row],[Total Payment]]-Table2[[#This Row],[Interest Payment]],"")</f>
        <v/>
      </c>
      <c r="H1996" s="12" t="str">
        <f>IF(Table2[[#This Row],[Period]]&lt;=$B$6,$B$8,"")</f>
        <v/>
      </c>
      <c r="I1996" s="12" t="str">
        <f>IF(Table2[[#This Row],[Period]]&lt;=$B$6,Table2[[#This Row],[Beginning Balance]]-Table2[[#This Row],[Principal Payment]],"")</f>
        <v/>
      </c>
    </row>
    <row r="1997" spans="4:9" x14ac:dyDescent="0.3">
      <c r="D1997" s="11" t="str">
        <f t="shared" si="31"/>
        <v/>
      </c>
      <c r="E1997" s="12" t="str">
        <f>IF(Table2[[#This Row],[Period]]&lt;=$B$6,IF(Table2[[#This Row],[Period]]=1,$B$4,I1996),"")</f>
        <v/>
      </c>
      <c r="F1997" s="12" t="str">
        <f>IF(Table2[[#This Row],[Period]]&lt;=$B$6,Table2[[#This Row],[Beginning Balance]]*$B$7,"")</f>
        <v/>
      </c>
      <c r="G1997" s="12" t="str">
        <f>IF(Table2[[#This Row],[Period]]&lt;=$B$6,Table2[[#This Row],[Total Payment]]-Table2[[#This Row],[Interest Payment]],"")</f>
        <v/>
      </c>
      <c r="H1997" s="12" t="str">
        <f>IF(Table2[[#This Row],[Period]]&lt;=$B$6,$B$8,"")</f>
        <v/>
      </c>
      <c r="I1997" s="12" t="str">
        <f>IF(Table2[[#This Row],[Period]]&lt;=$B$6,Table2[[#This Row],[Beginning Balance]]-Table2[[#This Row],[Principal Payment]],"")</f>
        <v/>
      </c>
    </row>
    <row r="1998" spans="4:9" x14ac:dyDescent="0.3">
      <c r="D1998" s="11" t="str">
        <f t="shared" si="31"/>
        <v/>
      </c>
      <c r="E1998" s="12" t="str">
        <f>IF(Table2[[#This Row],[Period]]&lt;=$B$6,IF(Table2[[#This Row],[Period]]=1,$B$4,I1997),"")</f>
        <v/>
      </c>
      <c r="F1998" s="12" t="str">
        <f>IF(Table2[[#This Row],[Period]]&lt;=$B$6,Table2[[#This Row],[Beginning Balance]]*$B$7,"")</f>
        <v/>
      </c>
      <c r="G1998" s="12" t="str">
        <f>IF(Table2[[#This Row],[Period]]&lt;=$B$6,Table2[[#This Row],[Total Payment]]-Table2[[#This Row],[Interest Payment]],"")</f>
        <v/>
      </c>
      <c r="H1998" s="12" t="str">
        <f>IF(Table2[[#This Row],[Period]]&lt;=$B$6,$B$8,"")</f>
        <v/>
      </c>
      <c r="I1998" s="12" t="str">
        <f>IF(Table2[[#This Row],[Period]]&lt;=$B$6,Table2[[#This Row],[Beginning Balance]]-Table2[[#This Row],[Principal Payment]],"")</f>
        <v/>
      </c>
    </row>
    <row r="1999" spans="4:9" x14ac:dyDescent="0.3">
      <c r="D1999" s="11" t="str">
        <f t="shared" si="31"/>
        <v/>
      </c>
      <c r="E1999" s="12" t="str">
        <f>IF(Table2[[#This Row],[Period]]&lt;=$B$6,IF(Table2[[#This Row],[Period]]=1,$B$4,I1998),"")</f>
        <v/>
      </c>
      <c r="F1999" s="12" t="str">
        <f>IF(Table2[[#This Row],[Period]]&lt;=$B$6,Table2[[#This Row],[Beginning Balance]]*$B$7,"")</f>
        <v/>
      </c>
      <c r="G1999" s="12" t="str">
        <f>IF(Table2[[#This Row],[Period]]&lt;=$B$6,Table2[[#This Row],[Total Payment]]-Table2[[#This Row],[Interest Payment]],"")</f>
        <v/>
      </c>
      <c r="H1999" s="12" t="str">
        <f>IF(Table2[[#This Row],[Period]]&lt;=$B$6,$B$8,"")</f>
        <v/>
      </c>
      <c r="I1999" s="12" t="str">
        <f>IF(Table2[[#This Row],[Period]]&lt;=$B$6,Table2[[#This Row],[Beginning Balance]]-Table2[[#This Row],[Principal Payment]],"")</f>
        <v/>
      </c>
    </row>
    <row r="2000" spans="4:9" x14ac:dyDescent="0.3">
      <c r="D2000" s="11" t="str">
        <f t="shared" si="31"/>
        <v/>
      </c>
      <c r="E2000" s="12" t="str">
        <f>IF(Table2[[#This Row],[Period]]&lt;=$B$6,IF(Table2[[#This Row],[Period]]=1,$B$4,I1999),"")</f>
        <v/>
      </c>
      <c r="F2000" s="12" t="str">
        <f>IF(Table2[[#This Row],[Period]]&lt;=$B$6,Table2[[#This Row],[Beginning Balance]]*$B$7,"")</f>
        <v/>
      </c>
      <c r="G2000" s="12" t="str">
        <f>IF(Table2[[#This Row],[Period]]&lt;=$B$6,Table2[[#This Row],[Total Payment]]-Table2[[#This Row],[Interest Payment]],"")</f>
        <v/>
      </c>
      <c r="H2000" s="12" t="str">
        <f>IF(Table2[[#This Row],[Period]]&lt;=$B$6,$B$8,"")</f>
        <v/>
      </c>
      <c r="I2000" s="12" t="str">
        <f>IF(Table2[[#This Row],[Period]]&lt;=$B$6,Table2[[#This Row],[Beginning Balance]]-Table2[[#This Row],[Principal Payment]],"")</f>
        <v/>
      </c>
    </row>
    <row r="2001" spans="4:9" x14ac:dyDescent="0.3">
      <c r="D2001" s="11" t="str">
        <f t="shared" si="31"/>
        <v/>
      </c>
      <c r="E2001" s="12" t="str">
        <f>IF(Table2[[#This Row],[Period]]&lt;=$B$6,IF(Table2[[#This Row],[Period]]=1,$B$4,I2000),"")</f>
        <v/>
      </c>
      <c r="F2001" s="12" t="str">
        <f>IF(Table2[[#This Row],[Period]]&lt;=$B$6,Table2[[#This Row],[Beginning Balance]]*$B$7,"")</f>
        <v/>
      </c>
      <c r="G2001" s="12" t="str">
        <f>IF(Table2[[#This Row],[Period]]&lt;=$B$6,Table2[[#This Row],[Total Payment]]-Table2[[#This Row],[Interest Payment]],"")</f>
        <v/>
      </c>
      <c r="H2001" s="12" t="str">
        <f>IF(Table2[[#This Row],[Period]]&lt;=$B$6,$B$8,"")</f>
        <v/>
      </c>
      <c r="I2001" s="12" t="str">
        <f>IF(Table2[[#This Row],[Period]]&lt;=$B$6,Table2[[#This Row],[Beginning Balance]]-Table2[[#This Row],[Principal Payment]],"")</f>
        <v/>
      </c>
    </row>
    <row r="2002" spans="4:9" x14ac:dyDescent="0.3">
      <c r="D2002" s="11" t="str">
        <f t="shared" si="31"/>
        <v/>
      </c>
      <c r="E2002" s="12" t="str">
        <f>IF(Table2[[#This Row],[Period]]&lt;=$B$6,IF(Table2[[#This Row],[Period]]=1,$B$4,I2001),"")</f>
        <v/>
      </c>
      <c r="F2002" s="12" t="str">
        <f>IF(Table2[[#This Row],[Period]]&lt;=$B$6,Table2[[#This Row],[Beginning Balance]]*$B$7,"")</f>
        <v/>
      </c>
      <c r="G2002" s="12" t="str">
        <f>IF(Table2[[#This Row],[Period]]&lt;=$B$6,Table2[[#This Row],[Total Payment]]-Table2[[#This Row],[Interest Payment]],"")</f>
        <v/>
      </c>
      <c r="H2002" s="12" t="str">
        <f>IF(Table2[[#This Row],[Period]]&lt;=$B$6,$B$8,"")</f>
        <v/>
      </c>
      <c r="I2002" s="12" t="str">
        <f>IF(Table2[[#This Row],[Period]]&lt;=$B$6,Table2[[#This Row],[Beginning Balance]]-Table2[[#This Row],[Principal Payment]],"")</f>
        <v/>
      </c>
    </row>
    <row r="2003" spans="4:9" x14ac:dyDescent="0.3">
      <c r="D2003" s="11" t="str">
        <f t="shared" si="31"/>
        <v/>
      </c>
      <c r="E2003" s="12" t="str">
        <f>IF(Table2[[#This Row],[Period]]&lt;=$B$6,IF(Table2[[#This Row],[Period]]=1,$B$4,I2002),"")</f>
        <v/>
      </c>
      <c r="F2003" s="12" t="str">
        <f>IF(Table2[[#This Row],[Period]]&lt;=$B$6,Table2[[#This Row],[Beginning Balance]]*$B$7,"")</f>
        <v/>
      </c>
      <c r="G2003" s="12" t="str">
        <f>IF(Table2[[#This Row],[Period]]&lt;=$B$6,Table2[[#This Row],[Total Payment]]-Table2[[#This Row],[Interest Payment]],"")</f>
        <v/>
      </c>
      <c r="H2003" s="12" t="str">
        <f>IF(Table2[[#This Row],[Period]]&lt;=$B$6,$B$8,"")</f>
        <v/>
      </c>
      <c r="I2003" s="12" t="str">
        <f>IF(Table2[[#This Row],[Period]]&lt;=$B$6,Table2[[#This Row],[Beginning Balance]]-Table2[[#This Row],[Principal Payment]],"")</f>
        <v/>
      </c>
    </row>
    <row r="2004" spans="4:9" x14ac:dyDescent="0.3">
      <c r="D2004" s="11" t="str">
        <f t="shared" si="31"/>
        <v/>
      </c>
      <c r="E2004" s="12" t="str">
        <f>IF(Table2[[#This Row],[Period]]&lt;=$B$6,IF(Table2[[#This Row],[Period]]=1,$B$4,I2003),"")</f>
        <v/>
      </c>
      <c r="F2004" s="12" t="str">
        <f>IF(Table2[[#This Row],[Period]]&lt;=$B$6,Table2[[#This Row],[Beginning Balance]]*$B$7,"")</f>
        <v/>
      </c>
      <c r="G2004" s="12" t="str">
        <f>IF(Table2[[#This Row],[Period]]&lt;=$B$6,Table2[[#This Row],[Total Payment]]-Table2[[#This Row],[Interest Payment]],"")</f>
        <v/>
      </c>
      <c r="H2004" s="12" t="str">
        <f>IF(Table2[[#This Row],[Period]]&lt;=$B$6,$B$8,"")</f>
        <v/>
      </c>
      <c r="I2004" s="12" t="str">
        <f>IF(Table2[[#This Row],[Period]]&lt;=$B$6,Table2[[#This Row],[Beginning Balance]]-Table2[[#This Row],[Principal Payment]],"")</f>
        <v/>
      </c>
    </row>
    <row r="2005" spans="4:9" x14ac:dyDescent="0.3">
      <c r="D2005" s="11" t="str">
        <f t="shared" si="31"/>
        <v/>
      </c>
      <c r="E2005" s="12" t="str">
        <f>IF(Table2[[#This Row],[Period]]&lt;=$B$6,IF(Table2[[#This Row],[Period]]=1,$B$4,I2004),"")</f>
        <v/>
      </c>
      <c r="F2005" s="12" t="str">
        <f>IF(Table2[[#This Row],[Period]]&lt;=$B$6,Table2[[#This Row],[Beginning Balance]]*$B$7,"")</f>
        <v/>
      </c>
      <c r="G2005" s="12" t="str">
        <f>IF(Table2[[#This Row],[Period]]&lt;=$B$6,Table2[[#This Row],[Total Payment]]-Table2[[#This Row],[Interest Payment]],"")</f>
        <v/>
      </c>
      <c r="H2005" s="12" t="str">
        <f>IF(Table2[[#This Row],[Period]]&lt;=$B$6,$B$8,"")</f>
        <v/>
      </c>
      <c r="I2005" s="12" t="str">
        <f>IF(Table2[[#This Row],[Period]]&lt;=$B$6,Table2[[#This Row],[Beginning Balance]]-Table2[[#This Row],[Principal Payment]],"")</f>
        <v/>
      </c>
    </row>
    <row r="2006" spans="4:9" x14ac:dyDescent="0.3">
      <c r="D2006" s="11" t="str">
        <f t="shared" si="31"/>
        <v/>
      </c>
      <c r="E2006" s="12" t="str">
        <f>IF(Table2[[#This Row],[Period]]&lt;=$B$6,IF(Table2[[#This Row],[Period]]=1,$B$4,I2005),"")</f>
        <v/>
      </c>
      <c r="F2006" s="12" t="str">
        <f>IF(Table2[[#This Row],[Period]]&lt;=$B$6,Table2[[#This Row],[Beginning Balance]]*$B$7,"")</f>
        <v/>
      </c>
      <c r="G2006" s="12" t="str">
        <f>IF(Table2[[#This Row],[Period]]&lt;=$B$6,Table2[[#This Row],[Total Payment]]-Table2[[#This Row],[Interest Payment]],"")</f>
        <v/>
      </c>
      <c r="H2006" s="12" t="str">
        <f>IF(Table2[[#This Row],[Period]]&lt;=$B$6,$B$8,"")</f>
        <v/>
      </c>
      <c r="I2006" s="12" t="str">
        <f>IF(Table2[[#This Row],[Period]]&lt;=$B$6,Table2[[#This Row],[Beginning Balance]]-Table2[[#This Row],[Principal Payment]],"")</f>
        <v/>
      </c>
    </row>
    <row r="2007" spans="4:9" x14ac:dyDescent="0.3">
      <c r="D2007" s="11" t="str">
        <f t="shared" si="31"/>
        <v/>
      </c>
      <c r="E2007" s="12" t="str">
        <f>IF(Table2[[#This Row],[Period]]&lt;=$B$6,IF(Table2[[#This Row],[Period]]=1,$B$4,I2006),"")</f>
        <v/>
      </c>
      <c r="F2007" s="12" t="str">
        <f>IF(Table2[[#This Row],[Period]]&lt;=$B$6,Table2[[#This Row],[Beginning Balance]]*$B$7,"")</f>
        <v/>
      </c>
      <c r="G2007" s="12" t="str">
        <f>IF(Table2[[#This Row],[Period]]&lt;=$B$6,Table2[[#This Row],[Total Payment]]-Table2[[#This Row],[Interest Payment]],"")</f>
        <v/>
      </c>
      <c r="H2007" s="12" t="str">
        <f>IF(Table2[[#This Row],[Period]]&lt;=$B$6,$B$8,"")</f>
        <v/>
      </c>
      <c r="I2007" s="12" t="str">
        <f>IF(Table2[[#This Row],[Period]]&lt;=$B$6,Table2[[#This Row],[Beginning Balance]]-Table2[[#This Row],[Principal Payment]],"")</f>
        <v/>
      </c>
    </row>
    <row r="2008" spans="4:9" x14ac:dyDescent="0.3">
      <c r="D2008" s="11" t="str">
        <f t="shared" si="31"/>
        <v/>
      </c>
      <c r="E2008" s="12" t="str">
        <f>IF(Table2[[#This Row],[Period]]&lt;=$B$6,IF(Table2[[#This Row],[Period]]=1,$B$4,I2007),"")</f>
        <v/>
      </c>
      <c r="F2008" s="12" t="str">
        <f>IF(Table2[[#This Row],[Period]]&lt;=$B$6,Table2[[#This Row],[Beginning Balance]]*$B$7,"")</f>
        <v/>
      </c>
      <c r="G2008" s="12" t="str">
        <f>IF(Table2[[#This Row],[Period]]&lt;=$B$6,Table2[[#This Row],[Total Payment]]-Table2[[#This Row],[Interest Payment]],"")</f>
        <v/>
      </c>
      <c r="H2008" s="12" t="str">
        <f>IF(Table2[[#This Row],[Period]]&lt;=$B$6,$B$8,"")</f>
        <v/>
      </c>
      <c r="I2008" s="12" t="str">
        <f>IF(Table2[[#This Row],[Period]]&lt;=$B$6,Table2[[#This Row],[Beginning Balance]]-Table2[[#This Row],[Principal Payment]],"")</f>
        <v/>
      </c>
    </row>
    <row r="2009" spans="4:9" x14ac:dyDescent="0.3">
      <c r="D2009" s="11" t="str">
        <f t="shared" si="31"/>
        <v/>
      </c>
      <c r="E2009" s="12" t="str">
        <f>IF(Table2[[#This Row],[Period]]&lt;=$B$6,IF(Table2[[#This Row],[Period]]=1,$B$4,I2008),"")</f>
        <v/>
      </c>
      <c r="F2009" s="12" t="str">
        <f>IF(Table2[[#This Row],[Period]]&lt;=$B$6,Table2[[#This Row],[Beginning Balance]]*$B$7,"")</f>
        <v/>
      </c>
      <c r="G2009" s="12" t="str">
        <f>IF(Table2[[#This Row],[Period]]&lt;=$B$6,Table2[[#This Row],[Total Payment]]-Table2[[#This Row],[Interest Payment]],"")</f>
        <v/>
      </c>
      <c r="H2009" s="12" t="str">
        <f>IF(Table2[[#This Row],[Period]]&lt;=$B$6,$B$8,"")</f>
        <v/>
      </c>
      <c r="I2009" s="12" t="str">
        <f>IF(Table2[[#This Row],[Period]]&lt;=$B$6,Table2[[#This Row],[Beginning Balance]]-Table2[[#This Row],[Principal Payment]],"")</f>
        <v/>
      </c>
    </row>
    <row r="2010" spans="4:9" x14ac:dyDescent="0.3">
      <c r="D2010" s="11" t="str">
        <f t="shared" si="31"/>
        <v/>
      </c>
      <c r="E2010" s="12" t="str">
        <f>IF(Table2[[#This Row],[Period]]&lt;=$B$6,IF(Table2[[#This Row],[Period]]=1,$B$4,I2009),"")</f>
        <v/>
      </c>
      <c r="F2010" s="12" t="str">
        <f>IF(Table2[[#This Row],[Period]]&lt;=$B$6,Table2[[#This Row],[Beginning Balance]]*$B$7,"")</f>
        <v/>
      </c>
      <c r="G2010" s="12" t="str">
        <f>IF(Table2[[#This Row],[Period]]&lt;=$B$6,Table2[[#This Row],[Total Payment]]-Table2[[#This Row],[Interest Payment]],"")</f>
        <v/>
      </c>
      <c r="H2010" s="12" t="str">
        <f>IF(Table2[[#This Row],[Period]]&lt;=$B$6,$B$8,"")</f>
        <v/>
      </c>
      <c r="I2010" s="12" t="str">
        <f>IF(Table2[[#This Row],[Period]]&lt;=$B$6,Table2[[#This Row],[Beginning Balance]]-Table2[[#This Row],[Principal Payment]],"")</f>
        <v/>
      </c>
    </row>
    <row r="2011" spans="4:9" x14ac:dyDescent="0.3">
      <c r="D2011" s="11" t="str">
        <f t="shared" si="31"/>
        <v/>
      </c>
      <c r="E2011" s="12" t="str">
        <f>IF(Table2[[#This Row],[Period]]&lt;=$B$6,IF(Table2[[#This Row],[Period]]=1,$B$4,I2010),"")</f>
        <v/>
      </c>
      <c r="F2011" s="12" t="str">
        <f>IF(Table2[[#This Row],[Period]]&lt;=$B$6,Table2[[#This Row],[Beginning Balance]]*$B$7,"")</f>
        <v/>
      </c>
      <c r="G2011" s="12" t="str">
        <f>IF(Table2[[#This Row],[Period]]&lt;=$B$6,Table2[[#This Row],[Total Payment]]-Table2[[#This Row],[Interest Payment]],"")</f>
        <v/>
      </c>
      <c r="H2011" s="12" t="str">
        <f>IF(Table2[[#This Row],[Period]]&lt;=$B$6,$B$8,"")</f>
        <v/>
      </c>
      <c r="I2011" s="12" t="str">
        <f>IF(Table2[[#This Row],[Period]]&lt;=$B$6,Table2[[#This Row],[Beginning Balance]]-Table2[[#This Row],[Principal Payment]],"")</f>
        <v/>
      </c>
    </row>
    <row r="2012" spans="4:9" x14ac:dyDescent="0.3">
      <c r="D2012" s="11" t="str">
        <f t="shared" si="31"/>
        <v/>
      </c>
      <c r="E2012" s="12" t="str">
        <f>IF(Table2[[#This Row],[Period]]&lt;=$B$6,IF(Table2[[#This Row],[Period]]=1,$B$4,I2011),"")</f>
        <v/>
      </c>
      <c r="F2012" s="12" t="str">
        <f>IF(Table2[[#This Row],[Period]]&lt;=$B$6,Table2[[#This Row],[Beginning Balance]]*$B$7,"")</f>
        <v/>
      </c>
      <c r="G2012" s="12" t="str">
        <f>IF(Table2[[#This Row],[Period]]&lt;=$B$6,Table2[[#This Row],[Total Payment]]-Table2[[#This Row],[Interest Payment]],"")</f>
        <v/>
      </c>
      <c r="H2012" s="12" t="str">
        <f>IF(Table2[[#This Row],[Period]]&lt;=$B$6,$B$8,"")</f>
        <v/>
      </c>
      <c r="I2012" s="12" t="str">
        <f>IF(Table2[[#This Row],[Period]]&lt;=$B$6,Table2[[#This Row],[Beginning Balance]]-Table2[[#This Row],[Principal Payment]],"")</f>
        <v/>
      </c>
    </row>
    <row r="2013" spans="4:9" x14ac:dyDescent="0.3">
      <c r="D2013" s="11" t="str">
        <f t="shared" si="31"/>
        <v/>
      </c>
      <c r="E2013" s="12" t="str">
        <f>IF(Table2[[#This Row],[Period]]&lt;=$B$6,IF(Table2[[#This Row],[Period]]=1,$B$4,I2012),"")</f>
        <v/>
      </c>
      <c r="F2013" s="12" t="str">
        <f>IF(Table2[[#This Row],[Period]]&lt;=$B$6,Table2[[#This Row],[Beginning Balance]]*$B$7,"")</f>
        <v/>
      </c>
      <c r="G2013" s="12" t="str">
        <f>IF(Table2[[#This Row],[Period]]&lt;=$B$6,Table2[[#This Row],[Total Payment]]-Table2[[#This Row],[Interest Payment]],"")</f>
        <v/>
      </c>
      <c r="H2013" s="12" t="str">
        <f>IF(Table2[[#This Row],[Period]]&lt;=$B$6,$B$8,"")</f>
        <v/>
      </c>
      <c r="I2013" s="12" t="str">
        <f>IF(Table2[[#This Row],[Period]]&lt;=$B$6,Table2[[#This Row],[Beginning Balance]]-Table2[[#This Row],[Principal Payment]],"")</f>
        <v/>
      </c>
    </row>
    <row r="2014" spans="4:9" x14ac:dyDescent="0.3">
      <c r="D2014" s="11" t="str">
        <f t="shared" si="31"/>
        <v/>
      </c>
      <c r="E2014" s="12" t="str">
        <f>IF(Table2[[#This Row],[Period]]&lt;=$B$6,IF(Table2[[#This Row],[Period]]=1,$B$4,I2013),"")</f>
        <v/>
      </c>
      <c r="F2014" s="12" t="str">
        <f>IF(Table2[[#This Row],[Period]]&lt;=$B$6,Table2[[#This Row],[Beginning Balance]]*$B$7,"")</f>
        <v/>
      </c>
      <c r="G2014" s="12" t="str">
        <f>IF(Table2[[#This Row],[Period]]&lt;=$B$6,Table2[[#This Row],[Total Payment]]-Table2[[#This Row],[Interest Payment]],"")</f>
        <v/>
      </c>
      <c r="H2014" s="12" t="str">
        <f>IF(Table2[[#This Row],[Period]]&lt;=$B$6,$B$8,"")</f>
        <v/>
      </c>
      <c r="I2014" s="12" t="str">
        <f>IF(Table2[[#This Row],[Period]]&lt;=$B$6,Table2[[#This Row],[Beginning Balance]]-Table2[[#This Row],[Principal Payment]],"")</f>
        <v/>
      </c>
    </row>
    <row r="2015" spans="4:9" x14ac:dyDescent="0.3">
      <c r="D2015" s="11" t="str">
        <f t="shared" si="31"/>
        <v/>
      </c>
      <c r="E2015" s="12" t="str">
        <f>IF(Table2[[#This Row],[Period]]&lt;=$B$6,IF(Table2[[#This Row],[Period]]=1,$B$4,I2014),"")</f>
        <v/>
      </c>
      <c r="F2015" s="12" t="str">
        <f>IF(Table2[[#This Row],[Period]]&lt;=$B$6,Table2[[#This Row],[Beginning Balance]]*$B$7,"")</f>
        <v/>
      </c>
      <c r="G2015" s="12" t="str">
        <f>IF(Table2[[#This Row],[Period]]&lt;=$B$6,Table2[[#This Row],[Total Payment]]-Table2[[#This Row],[Interest Payment]],"")</f>
        <v/>
      </c>
      <c r="H2015" s="12" t="str">
        <f>IF(Table2[[#This Row],[Period]]&lt;=$B$6,$B$8,"")</f>
        <v/>
      </c>
      <c r="I2015" s="12" t="str">
        <f>IF(Table2[[#This Row],[Period]]&lt;=$B$6,Table2[[#This Row],[Beginning Balance]]-Table2[[#This Row],[Principal Payment]],"")</f>
        <v/>
      </c>
    </row>
    <row r="2016" spans="4:9" x14ac:dyDescent="0.3">
      <c r="D2016" s="11" t="str">
        <f t="shared" si="31"/>
        <v/>
      </c>
      <c r="E2016" s="12" t="str">
        <f>IF(Table2[[#This Row],[Period]]&lt;=$B$6,IF(Table2[[#This Row],[Period]]=1,$B$4,I2015),"")</f>
        <v/>
      </c>
      <c r="F2016" s="12" t="str">
        <f>IF(Table2[[#This Row],[Period]]&lt;=$B$6,Table2[[#This Row],[Beginning Balance]]*$B$7,"")</f>
        <v/>
      </c>
      <c r="G2016" s="12" t="str">
        <f>IF(Table2[[#This Row],[Period]]&lt;=$B$6,Table2[[#This Row],[Total Payment]]-Table2[[#This Row],[Interest Payment]],"")</f>
        <v/>
      </c>
      <c r="H2016" s="12" t="str">
        <f>IF(Table2[[#This Row],[Period]]&lt;=$B$6,$B$8,"")</f>
        <v/>
      </c>
      <c r="I2016" s="12" t="str">
        <f>IF(Table2[[#This Row],[Period]]&lt;=$B$6,Table2[[#This Row],[Beginning Balance]]-Table2[[#This Row],[Principal Payment]],"")</f>
        <v/>
      </c>
    </row>
    <row r="2017" spans="4:9" x14ac:dyDescent="0.3">
      <c r="D2017" s="11" t="str">
        <f t="shared" si="31"/>
        <v/>
      </c>
      <c r="E2017" s="12" t="str">
        <f>IF(Table2[[#This Row],[Period]]&lt;=$B$6,IF(Table2[[#This Row],[Period]]=1,$B$4,I2016),"")</f>
        <v/>
      </c>
      <c r="F2017" s="12" t="str">
        <f>IF(Table2[[#This Row],[Period]]&lt;=$B$6,Table2[[#This Row],[Beginning Balance]]*$B$7,"")</f>
        <v/>
      </c>
      <c r="G2017" s="12" t="str">
        <f>IF(Table2[[#This Row],[Period]]&lt;=$B$6,Table2[[#This Row],[Total Payment]]-Table2[[#This Row],[Interest Payment]],"")</f>
        <v/>
      </c>
      <c r="H2017" s="12" t="str">
        <f>IF(Table2[[#This Row],[Period]]&lt;=$B$6,$B$8,"")</f>
        <v/>
      </c>
      <c r="I2017" s="12" t="str">
        <f>IF(Table2[[#This Row],[Period]]&lt;=$B$6,Table2[[#This Row],[Beginning Balance]]-Table2[[#This Row],[Principal Payment]],"")</f>
        <v/>
      </c>
    </row>
    <row r="2018" spans="4:9" x14ac:dyDescent="0.3">
      <c r="D2018" s="11" t="str">
        <f t="shared" si="31"/>
        <v/>
      </c>
      <c r="E2018" s="12" t="str">
        <f>IF(Table2[[#This Row],[Period]]&lt;=$B$6,IF(Table2[[#This Row],[Period]]=1,$B$4,I2017),"")</f>
        <v/>
      </c>
      <c r="F2018" s="12" t="str">
        <f>IF(Table2[[#This Row],[Period]]&lt;=$B$6,Table2[[#This Row],[Beginning Balance]]*$B$7,"")</f>
        <v/>
      </c>
      <c r="G2018" s="12" t="str">
        <f>IF(Table2[[#This Row],[Period]]&lt;=$B$6,Table2[[#This Row],[Total Payment]]-Table2[[#This Row],[Interest Payment]],"")</f>
        <v/>
      </c>
      <c r="H2018" s="12" t="str">
        <f>IF(Table2[[#This Row],[Period]]&lt;=$B$6,$B$8,"")</f>
        <v/>
      </c>
      <c r="I2018" s="12" t="str">
        <f>IF(Table2[[#This Row],[Period]]&lt;=$B$6,Table2[[#This Row],[Beginning Balance]]-Table2[[#This Row],[Principal Payment]],"")</f>
        <v/>
      </c>
    </row>
    <row r="2019" spans="4:9" x14ac:dyDescent="0.3">
      <c r="D2019" s="11" t="str">
        <f t="shared" si="31"/>
        <v/>
      </c>
      <c r="E2019" s="12" t="str">
        <f>IF(Table2[[#This Row],[Period]]&lt;=$B$6,IF(Table2[[#This Row],[Period]]=1,$B$4,I2018),"")</f>
        <v/>
      </c>
      <c r="F2019" s="12" t="str">
        <f>IF(Table2[[#This Row],[Period]]&lt;=$B$6,Table2[[#This Row],[Beginning Balance]]*$B$7,"")</f>
        <v/>
      </c>
      <c r="G2019" s="12" t="str">
        <f>IF(Table2[[#This Row],[Period]]&lt;=$B$6,Table2[[#This Row],[Total Payment]]-Table2[[#This Row],[Interest Payment]],"")</f>
        <v/>
      </c>
      <c r="H2019" s="12" t="str">
        <f>IF(Table2[[#This Row],[Period]]&lt;=$B$6,$B$8,"")</f>
        <v/>
      </c>
      <c r="I2019" s="12" t="str">
        <f>IF(Table2[[#This Row],[Period]]&lt;=$B$6,Table2[[#This Row],[Beginning Balance]]-Table2[[#This Row],[Principal Payment]],"")</f>
        <v/>
      </c>
    </row>
    <row r="2020" spans="4:9" x14ac:dyDescent="0.3">
      <c r="D2020" s="11" t="str">
        <f t="shared" si="31"/>
        <v/>
      </c>
      <c r="E2020" s="12" t="str">
        <f>IF(Table2[[#This Row],[Period]]&lt;=$B$6,IF(Table2[[#This Row],[Period]]=1,$B$4,I2019),"")</f>
        <v/>
      </c>
      <c r="F2020" s="12" t="str">
        <f>IF(Table2[[#This Row],[Period]]&lt;=$B$6,Table2[[#This Row],[Beginning Balance]]*$B$7,"")</f>
        <v/>
      </c>
      <c r="G2020" s="12" t="str">
        <f>IF(Table2[[#This Row],[Period]]&lt;=$B$6,Table2[[#This Row],[Total Payment]]-Table2[[#This Row],[Interest Payment]],"")</f>
        <v/>
      </c>
      <c r="H2020" s="12" t="str">
        <f>IF(Table2[[#This Row],[Period]]&lt;=$B$6,$B$8,"")</f>
        <v/>
      </c>
      <c r="I2020" s="12" t="str">
        <f>IF(Table2[[#This Row],[Period]]&lt;=$B$6,Table2[[#This Row],[Beginning Balance]]-Table2[[#This Row],[Principal Payment]],"")</f>
        <v/>
      </c>
    </row>
    <row r="2021" spans="4:9" x14ac:dyDescent="0.3">
      <c r="D2021" s="11" t="str">
        <f t="shared" si="31"/>
        <v/>
      </c>
      <c r="E2021" s="12" t="str">
        <f>IF(Table2[[#This Row],[Period]]&lt;=$B$6,IF(Table2[[#This Row],[Period]]=1,$B$4,I2020),"")</f>
        <v/>
      </c>
      <c r="F2021" s="12" t="str">
        <f>IF(Table2[[#This Row],[Period]]&lt;=$B$6,Table2[[#This Row],[Beginning Balance]]*$B$7,"")</f>
        <v/>
      </c>
      <c r="G2021" s="12" t="str">
        <f>IF(Table2[[#This Row],[Period]]&lt;=$B$6,Table2[[#This Row],[Total Payment]]-Table2[[#This Row],[Interest Payment]],"")</f>
        <v/>
      </c>
      <c r="H2021" s="12" t="str">
        <f>IF(Table2[[#This Row],[Period]]&lt;=$B$6,$B$8,"")</f>
        <v/>
      </c>
      <c r="I2021" s="12" t="str">
        <f>IF(Table2[[#This Row],[Period]]&lt;=$B$6,Table2[[#This Row],[Beginning Balance]]-Table2[[#This Row],[Principal Payment]],"")</f>
        <v/>
      </c>
    </row>
    <row r="2022" spans="4:9" x14ac:dyDescent="0.3">
      <c r="D2022" s="11" t="str">
        <f t="shared" si="31"/>
        <v/>
      </c>
      <c r="E2022" s="12" t="str">
        <f>IF(Table2[[#This Row],[Period]]&lt;=$B$6,IF(Table2[[#This Row],[Period]]=1,$B$4,I2021),"")</f>
        <v/>
      </c>
      <c r="F2022" s="12" t="str">
        <f>IF(Table2[[#This Row],[Period]]&lt;=$B$6,Table2[[#This Row],[Beginning Balance]]*$B$7,"")</f>
        <v/>
      </c>
      <c r="G2022" s="12" t="str">
        <f>IF(Table2[[#This Row],[Period]]&lt;=$B$6,Table2[[#This Row],[Total Payment]]-Table2[[#This Row],[Interest Payment]],"")</f>
        <v/>
      </c>
      <c r="H2022" s="12" t="str">
        <f>IF(Table2[[#This Row],[Period]]&lt;=$B$6,$B$8,"")</f>
        <v/>
      </c>
      <c r="I2022" s="12" t="str">
        <f>IF(Table2[[#This Row],[Period]]&lt;=$B$6,Table2[[#This Row],[Beginning Balance]]-Table2[[#This Row],[Principal Payment]],"")</f>
        <v/>
      </c>
    </row>
    <row r="2023" spans="4:9" x14ac:dyDescent="0.3">
      <c r="D2023" s="11" t="str">
        <f t="shared" si="31"/>
        <v/>
      </c>
      <c r="E2023" s="12" t="str">
        <f>IF(Table2[[#This Row],[Period]]&lt;=$B$6,IF(Table2[[#This Row],[Period]]=1,$B$4,I2022),"")</f>
        <v/>
      </c>
      <c r="F2023" s="12" t="str">
        <f>IF(Table2[[#This Row],[Period]]&lt;=$B$6,Table2[[#This Row],[Beginning Balance]]*$B$7,"")</f>
        <v/>
      </c>
      <c r="G2023" s="12" t="str">
        <f>IF(Table2[[#This Row],[Period]]&lt;=$B$6,Table2[[#This Row],[Total Payment]]-Table2[[#This Row],[Interest Payment]],"")</f>
        <v/>
      </c>
      <c r="H2023" s="12" t="str">
        <f>IF(Table2[[#This Row],[Period]]&lt;=$B$6,$B$8,"")</f>
        <v/>
      </c>
      <c r="I2023" s="12" t="str">
        <f>IF(Table2[[#This Row],[Period]]&lt;=$B$6,Table2[[#This Row],[Beginning Balance]]-Table2[[#This Row],[Principal Payment]],"")</f>
        <v/>
      </c>
    </row>
    <row r="2024" spans="4:9" x14ac:dyDescent="0.3">
      <c r="D2024" s="11" t="str">
        <f t="shared" si="31"/>
        <v/>
      </c>
      <c r="E2024" s="12" t="str">
        <f>IF(Table2[[#This Row],[Period]]&lt;=$B$6,IF(Table2[[#This Row],[Period]]=1,$B$4,I2023),"")</f>
        <v/>
      </c>
      <c r="F2024" s="12" t="str">
        <f>IF(Table2[[#This Row],[Period]]&lt;=$B$6,Table2[[#This Row],[Beginning Balance]]*$B$7,"")</f>
        <v/>
      </c>
      <c r="G2024" s="12" t="str">
        <f>IF(Table2[[#This Row],[Period]]&lt;=$B$6,Table2[[#This Row],[Total Payment]]-Table2[[#This Row],[Interest Payment]],"")</f>
        <v/>
      </c>
      <c r="H2024" s="12" t="str">
        <f>IF(Table2[[#This Row],[Period]]&lt;=$B$6,$B$8,"")</f>
        <v/>
      </c>
      <c r="I2024" s="12" t="str">
        <f>IF(Table2[[#This Row],[Period]]&lt;=$B$6,Table2[[#This Row],[Beginning Balance]]-Table2[[#This Row],[Principal Payment]],"")</f>
        <v/>
      </c>
    </row>
    <row r="2025" spans="4:9" x14ac:dyDescent="0.3">
      <c r="D2025" s="11" t="str">
        <f t="shared" si="31"/>
        <v/>
      </c>
      <c r="E2025" s="12" t="str">
        <f>IF(Table2[[#This Row],[Period]]&lt;=$B$6,IF(Table2[[#This Row],[Period]]=1,$B$4,I2024),"")</f>
        <v/>
      </c>
      <c r="F2025" s="12" t="str">
        <f>IF(Table2[[#This Row],[Period]]&lt;=$B$6,Table2[[#This Row],[Beginning Balance]]*$B$7,"")</f>
        <v/>
      </c>
      <c r="G2025" s="12" t="str">
        <f>IF(Table2[[#This Row],[Period]]&lt;=$B$6,Table2[[#This Row],[Total Payment]]-Table2[[#This Row],[Interest Payment]],"")</f>
        <v/>
      </c>
      <c r="H2025" s="12" t="str">
        <f>IF(Table2[[#This Row],[Period]]&lt;=$B$6,$B$8,"")</f>
        <v/>
      </c>
      <c r="I2025" s="12" t="str">
        <f>IF(Table2[[#This Row],[Period]]&lt;=$B$6,Table2[[#This Row],[Beginning Balance]]-Table2[[#This Row],[Principal Payment]],"")</f>
        <v/>
      </c>
    </row>
    <row r="2026" spans="4:9" x14ac:dyDescent="0.3">
      <c r="D2026" s="11" t="str">
        <f t="shared" si="31"/>
        <v/>
      </c>
      <c r="E2026" s="12" t="str">
        <f>IF(Table2[[#This Row],[Period]]&lt;=$B$6,IF(Table2[[#This Row],[Period]]=1,$B$4,I2025),"")</f>
        <v/>
      </c>
      <c r="F2026" s="12" t="str">
        <f>IF(Table2[[#This Row],[Period]]&lt;=$B$6,Table2[[#This Row],[Beginning Balance]]*$B$7,"")</f>
        <v/>
      </c>
      <c r="G2026" s="12" t="str">
        <f>IF(Table2[[#This Row],[Period]]&lt;=$B$6,Table2[[#This Row],[Total Payment]]-Table2[[#This Row],[Interest Payment]],"")</f>
        <v/>
      </c>
      <c r="H2026" s="12" t="str">
        <f>IF(Table2[[#This Row],[Period]]&lt;=$B$6,$B$8,"")</f>
        <v/>
      </c>
      <c r="I2026" s="12" t="str">
        <f>IF(Table2[[#This Row],[Period]]&lt;=$B$6,Table2[[#This Row],[Beginning Balance]]-Table2[[#This Row],[Principal Payment]],"")</f>
        <v/>
      </c>
    </row>
    <row r="2027" spans="4:9" x14ac:dyDescent="0.3">
      <c r="D2027" s="11" t="str">
        <f t="shared" si="31"/>
        <v/>
      </c>
      <c r="E2027" s="12" t="str">
        <f>IF(Table2[[#This Row],[Period]]&lt;=$B$6,IF(Table2[[#This Row],[Period]]=1,$B$4,I2026),"")</f>
        <v/>
      </c>
      <c r="F2027" s="12" t="str">
        <f>IF(Table2[[#This Row],[Period]]&lt;=$B$6,Table2[[#This Row],[Beginning Balance]]*$B$7,"")</f>
        <v/>
      </c>
      <c r="G2027" s="12" t="str">
        <f>IF(Table2[[#This Row],[Period]]&lt;=$B$6,Table2[[#This Row],[Total Payment]]-Table2[[#This Row],[Interest Payment]],"")</f>
        <v/>
      </c>
      <c r="H2027" s="12" t="str">
        <f>IF(Table2[[#This Row],[Period]]&lt;=$B$6,$B$8,"")</f>
        <v/>
      </c>
      <c r="I2027" s="12" t="str">
        <f>IF(Table2[[#This Row],[Period]]&lt;=$B$6,Table2[[#This Row],[Beginning Balance]]-Table2[[#This Row],[Principal Payment]],"")</f>
        <v/>
      </c>
    </row>
    <row r="2028" spans="4:9" x14ac:dyDescent="0.3">
      <c r="D2028" s="11" t="str">
        <f t="shared" si="31"/>
        <v/>
      </c>
      <c r="E2028" s="12" t="str">
        <f>IF(Table2[[#This Row],[Period]]&lt;=$B$6,IF(Table2[[#This Row],[Period]]=1,$B$4,I2027),"")</f>
        <v/>
      </c>
      <c r="F2028" s="12" t="str">
        <f>IF(Table2[[#This Row],[Period]]&lt;=$B$6,Table2[[#This Row],[Beginning Balance]]*$B$7,"")</f>
        <v/>
      </c>
      <c r="G2028" s="12" t="str">
        <f>IF(Table2[[#This Row],[Period]]&lt;=$B$6,Table2[[#This Row],[Total Payment]]-Table2[[#This Row],[Interest Payment]],"")</f>
        <v/>
      </c>
      <c r="H2028" s="12" t="str">
        <f>IF(Table2[[#This Row],[Period]]&lt;=$B$6,$B$8,"")</f>
        <v/>
      </c>
      <c r="I2028" s="12" t="str">
        <f>IF(Table2[[#This Row],[Period]]&lt;=$B$6,Table2[[#This Row],[Beginning Balance]]-Table2[[#This Row],[Principal Payment]],"")</f>
        <v/>
      </c>
    </row>
    <row r="2029" spans="4:9" x14ac:dyDescent="0.3">
      <c r="D2029" s="11" t="str">
        <f t="shared" si="31"/>
        <v/>
      </c>
      <c r="E2029" s="12" t="str">
        <f>IF(Table2[[#This Row],[Period]]&lt;=$B$6,IF(Table2[[#This Row],[Period]]=1,$B$4,I2028),"")</f>
        <v/>
      </c>
      <c r="F2029" s="12" t="str">
        <f>IF(Table2[[#This Row],[Period]]&lt;=$B$6,Table2[[#This Row],[Beginning Balance]]*$B$7,"")</f>
        <v/>
      </c>
      <c r="G2029" s="12" t="str">
        <f>IF(Table2[[#This Row],[Period]]&lt;=$B$6,Table2[[#This Row],[Total Payment]]-Table2[[#This Row],[Interest Payment]],"")</f>
        <v/>
      </c>
      <c r="H2029" s="12" t="str">
        <f>IF(Table2[[#This Row],[Period]]&lt;=$B$6,$B$8,"")</f>
        <v/>
      </c>
      <c r="I2029" s="12" t="str">
        <f>IF(Table2[[#This Row],[Period]]&lt;=$B$6,Table2[[#This Row],[Beginning Balance]]-Table2[[#This Row],[Principal Payment]],"")</f>
        <v/>
      </c>
    </row>
    <row r="2030" spans="4:9" x14ac:dyDescent="0.3">
      <c r="D2030" s="11" t="str">
        <f t="shared" si="31"/>
        <v/>
      </c>
      <c r="E2030" s="12" t="str">
        <f>IF(Table2[[#This Row],[Period]]&lt;=$B$6,IF(Table2[[#This Row],[Period]]=1,$B$4,I2029),"")</f>
        <v/>
      </c>
      <c r="F2030" s="12" t="str">
        <f>IF(Table2[[#This Row],[Period]]&lt;=$B$6,Table2[[#This Row],[Beginning Balance]]*$B$7,"")</f>
        <v/>
      </c>
      <c r="G2030" s="12" t="str">
        <f>IF(Table2[[#This Row],[Period]]&lt;=$B$6,Table2[[#This Row],[Total Payment]]-Table2[[#This Row],[Interest Payment]],"")</f>
        <v/>
      </c>
      <c r="H2030" s="12" t="str">
        <f>IF(Table2[[#This Row],[Period]]&lt;=$B$6,$B$8,"")</f>
        <v/>
      </c>
      <c r="I2030" s="12" t="str">
        <f>IF(Table2[[#This Row],[Period]]&lt;=$B$6,Table2[[#This Row],[Beginning Balance]]-Table2[[#This Row],[Principal Payment]],"")</f>
        <v/>
      </c>
    </row>
    <row r="2031" spans="4:9" x14ac:dyDescent="0.3">
      <c r="D2031" s="11" t="str">
        <f t="shared" si="31"/>
        <v/>
      </c>
      <c r="E2031" s="12" t="str">
        <f>IF(Table2[[#This Row],[Period]]&lt;=$B$6,IF(Table2[[#This Row],[Period]]=1,$B$4,I2030),"")</f>
        <v/>
      </c>
      <c r="F2031" s="12" t="str">
        <f>IF(Table2[[#This Row],[Period]]&lt;=$B$6,Table2[[#This Row],[Beginning Balance]]*$B$7,"")</f>
        <v/>
      </c>
      <c r="G2031" s="12" t="str">
        <f>IF(Table2[[#This Row],[Period]]&lt;=$B$6,Table2[[#This Row],[Total Payment]]-Table2[[#This Row],[Interest Payment]],"")</f>
        <v/>
      </c>
      <c r="H2031" s="12" t="str">
        <f>IF(Table2[[#This Row],[Period]]&lt;=$B$6,$B$8,"")</f>
        <v/>
      </c>
      <c r="I2031" s="12" t="str">
        <f>IF(Table2[[#This Row],[Period]]&lt;=$B$6,Table2[[#This Row],[Beginning Balance]]-Table2[[#This Row],[Principal Payment]],"")</f>
        <v/>
      </c>
    </row>
    <row r="2032" spans="4:9" x14ac:dyDescent="0.3">
      <c r="D2032" s="11" t="str">
        <f t="shared" si="31"/>
        <v/>
      </c>
      <c r="E2032" s="12" t="str">
        <f>IF(Table2[[#This Row],[Period]]&lt;=$B$6,IF(Table2[[#This Row],[Period]]=1,$B$4,I2031),"")</f>
        <v/>
      </c>
      <c r="F2032" s="12" t="str">
        <f>IF(Table2[[#This Row],[Period]]&lt;=$B$6,Table2[[#This Row],[Beginning Balance]]*$B$7,"")</f>
        <v/>
      </c>
      <c r="G2032" s="12" t="str">
        <f>IF(Table2[[#This Row],[Period]]&lt;=$B$6,Table2[[#This Row],[Total Payment]]-Table2[[#This Row],[Interest Payment]],"")</f>
        <v/>
      </c>
      <c r="H2032" s="12" t="str">
        <f>IF(Table2[[#This Row],[Period]]&lt;=$B$6,$B$8,"")</f>
        <v/>
      </c>
      <c r="I2032" s="12" t="str">
        <f>IF(Table2[[#This Row],[Period]]&lt;=$B$6,Table2[[#This Row],[Beginning Balance]]-Table2[[#This Row],[Principal Payment]],"")</f>
        <v/>
      </c>
    </row>
    <row r="2033" spans="4:9" x14ac:dyDescent="0.3">
      <c r="D2033" s="11" t="str">
        <f t="shared" si="31"/>
        <v/>
      </c>
      <c r="E2033" s="12" t="str">
        <f>IF(Table2[[#This Row],[Period]]&lt;=$B$6,IF(Table2[[#This Row],[Period]]=1,$B$4,I2032),"")</f>
        <v/>
      </c>
      <c r="F2033" s="12" t="str">
        <f>IF(Table2[[#This Row],[Period]]&lt;=$B$6,Table2[[#This Row],[Beginning Balance]]*$B$7,"")</f>
        <v/>
      </c>
      <c r="G2033" s="12" t="str">
        <f>IF(Table2[[#This Row],[Period]]&lt;=$B$6,Table2[[#This Row],[Total Payment]]-Table2[[#This Row],[Interest Payment]],"")</f>
        <v/>
      </c>
      <c r="H2033" s="12" t="str">
        <f>IF(Table2[[#This Row],[Period]]&lt;=$B$6,$B$8,"")</f>
        <v/>
      </c>
      <c r="I2033" s="12" t="str">
        <f>IF(Table2[[#This Row],[Period]]&lt;=$B$6,Table2[[#This Row],[Beginning Balance]]-Table2[[#This Row],[Principal Payment]],"")</f>
        <v/>
      </c>
    </row>
    <row r="2034" spans="4:9" x14ac:dyDescent="0.3">
      <c r="D2034" s="11" t="str">
        <f t="shared" si="31"/>
        <v/>
      </c>
      <c r="E2034" s="12" t="str">
        <f>IF(Table2[[#This Row],[Period]]&lt;=$B$6,IF(Table2[[#This Row],[Period]]=1,$B$4,I2033),"")</f>
        <v/>
      </c>
      <c r="F2034" s="12" t="str">
        <f>IF(Table2[[#This Row],[Period]]&lt;=$B$6,Table2[[#This Row],[Beginning Balance]]*$B$7,"")</f>
        <v/>
      </c>
      <c r="G2034" s="12" t="str">
        <f>IF(Table2[[#This Row],[Period]]&lt;=$B$6,Table2[[#This Row],[Total Payment]]-Table2[[#This Row],[Interest Payment]],"")</f>
        <v/>
      </c>
      <c r="H2034" s="12" t="str">
        <f>IF(Table2[[#This Row],[Period]]&lt;=$B$6,$B$8,"")</f>
        <v/>
      </c>
      <c r="I2034" s="12" t="str">
        <f>IF(Table2[[#This Row],[Period]]&lt;=$B$6,Table2[[#This Row],[Beginning Balance]]-Table2[[#This Row],[Principal Payment]],"")</f>
        <v/>
      </c>
    </row>
    <row r="2035" spans="4:9" x14ac:dyDescent="0.3">
      <c r="D2035" s="11" t="str">
        <f t="shared" si="31"/>
        <v/>
      </c>
      <c r="E2035" s="12" t="str">
        <f>IF(Table2[[#This Row],[Period]]&lt;=$B$6,IF(Table2[[#This Row],[Period]]=1,$B$4,I2034),"")</f>
        <v/>
      </c>
      <c r="F2035" s="12" t="str">
        <f>IF(Table2[[#This Row],[Period]]&lt;=$B$6,Table2[[#This Row],[Beginning Balance]]*$B$7,"")</f>
        <v/>
      </c>
      <c r="G2035" s="12" t="str">
        <f>IF(Table2[[#This Row],[Period]]&lt;=$B$6,Table2[[#This Row],[Total Payment]]-Table2[[#This Row],[Interest Payment]],"")</f>
        <v/>
      </c>
      <c r="H2035" s="12" t="str">
        <f>IF(Table2[[#This Row],[Period]]&lt;=$B$6,$B$8,"")</f>
        <v/>
      </c>
      <c r="I2035" s="12" t="str">
        <f>IF(Table2[[#This Row],[Period]]&lt;=$B$6,Table2[[#This Row],[Beginning Balance]]-Table2[[#This Row],[Principal Payment]],"")</f>
        <v/>
      </c>
    </row>
    <row r="2036" spans="4:9" x14ac:dyDescent="0.3">
      <c r="D2036" s="11" t="str">
        <f t="shared" si="31"/>
        <v/>
      </c>
      <c r="E2036" s="12" t="str">
        <f>IF(Table2[[#This Row],[Period]]&lt;=$B$6,IF(Table2[[#This Row],[Period]]=1,$B$4,I2035),"")</f>
        <v/>
      </c>
      <c r="F2036" s="12" t="str">
        <f>IF(Table2[[#This Row],[Period]]&lt;=$B$6,Table2[[#This Row],[Beginning Balance]]*$B$7,"")</f>
        <v/>
      </c>
      <c r="G2036" s="12" t="str">
        <f>IF(Table2[[#This Row],[Period]]&lt;=$B$6,Table2[[#This Row],[Total Payment]]-Table2[[#This Row],[Interest Payment]],"")</f>
        <v/>
      </c>
      <c r="H2036" s="12" t="str">
        <f>IF(Table2[[#This Row],[Period]]&lt;=$B$6,$B$8,"")</f>
        <v/>
      </c>
      <c r="I2036" s="12" t="str">
        <f>IF(Table2[[#This Row],[Period]]&lt;=$B$6,Table2[[#This Row],[Beginning Balance]]-Table2[[#This Row],[Principal Payment]],"")</f>
        <v/>
      </c>
    </row>
    <row r="2037" spans="4:9" x14ac:dyDescent="0.3">
      <c r="D2037" s="11" t="str">
        <f t="shared" si="31"/>
        <v/>
      </c>
      <c r="E2037" s="12" t="str">
        <f>IF(Table2[[#This Row],[Period]]&lt;=$B$6,IF(Table2[[#This Row],[Period]]=1,$B$4,I2036),"")</f>
        <v/>
      </c>
      <c r="F2037" s="12" t="str">
        <f>IF(Table2[[#This Row],[Period]]&lt;=$B$6,Table2[[#This Row],[Beginning Balance]]*$B$7,"")</f>
        <v/>
      </c>
      <c r="G2037" s="12" t="str">
        <f>IF(Table2[[#This Row],[Period]]&lt;=$B$6,Table2[[#This Row],[Total Payment]]-Table2[[#This Row],[Interest Payment]],"")</f>
        <v/>
      </c>
      <c r="H2037" s="12" t="str">
        <f>IF(Table2[[#This Row],[Period]]&lt;=$B$6,$B$8,"")</f>
        <v/>
      </c>
      <c r="I2037" s="12" t="str">
        <f>IF(Table2[[#This Row],[Period]]&lt;=$B$6,Table2[[#This Row],[Beginning Balance]]-Table2[[#This Row],[Principal Payment]],"")</f>
        <v/>
      </c>
    </row>
    <row r="2038" spans="4:9" x14ac:dyDescent="0.3">
      <c r="D2038" s="11" t="str">
        <f t="shared" si="31"/>
        <v/>
      </c>
      <c r="E2038" s="12" t="str">
        <f>IF(Table2[[#This Row],[Period]]&lt;=$B$6,IF(Table2[[#This Row],[Period]]=1,$B$4,I2037),"")</f>
        <v/>
      </c>
      <c r="F2038" s="12" t="str">
        <f>IF(Table2[[#This Row],[Period]]&lt;=$B$6,Table2[[#This Row],[Beginning Balance]]*$B$7,"")</f>
        <v/>
      </c>
      <c r="G2038" s="12" t="str">
        <f>IF(Table2[[#This Row],[Period]]&lt;=$B$6,Table2[[#This Row],[Total Payment]]-Table2[[#This Row],[Interest Payment]],"")</f>
        <v/>
      </c>
      <c r="H2038" s="12" t="str">
        <f>IF(Table2[[#This Row],[Period]]&lt;=$B$6,$B$8,"")</f>
        <v/>
      </c>
      <c r="I2038" s="12" t="str">
        <f>IF(Table2[[#This Row],[Period]]&lt;=$B$6,Table2[[#This Row],[Beginning Balance]]-Table2[[#This Row],[Principal Payment]],"")</f>
        <v/>
      </c>
    </row>
    <row r="2039" spans="4:9" x14ac:dyDescent="0.3">
      <c r="D2039" s="11" t="str">
        <f t="shared" si="31"/>
        <v/>
      </c>
      <c r="E2039" s="12" t="str">
        <f>IF(Table2[[#This Row],[Period]]&lt;=$B$6,IF(Table2[[#This Row],[Period]]=1,$B$4,I2038),"")</f>
        <v/>
      </c>
      <c r="F2039" s="12" t="str">
        <f>IF(Table2[[#This Row],[Period]]&lt;=$B$6,Table2[[#This Row],[Beginning Balance]]*$B$7,"")</f>
        <v/>
      </c>
      <c r="G2039" s="12" t="str">
        <f>IF(Table2[[#This Row],[Period]]&lt;=$B$6,Table2[[#This Row],[Total Payment]]-Table2[[#This Row],[Interest Payment]],"")</f>
        <v/>
      </c>
      <c r="H2039" s="12" t="str">
        <f>IF(Table2[[#This Row],[Period]]&lt;=$B$6,$B$8,"")</f>
        <v/>
      </c>
      <c r="I2039" s="12" t="str">
        <f>IF(Table2[[#This Row],[Period]]&lt;=$B$6,Table2[[#This Row],[Beginning Balance]]-Table2[[#This Row],[Principal Payment]],"")</f>
        <v/>
      </c>
    </row>
    <row r="2040" spans="4:9" x14ac:dyDescent="0.3">
      <c r="D2040" s="11" t="str">
        <f t="shared" si="31"/>
        <v/>
      </c>
      <c r="E2040" s="12" t="str">
        <f>IF(Table2[[#This Row],[Period]]&lt;=$B$6,IF(Table2[[#This Row],[Period]]=1,$B$4,I2039),"")</f>
        <v/>
      </c>
      <c r="F2040" s="12" t="str">
        <f>IF(Table2[[#This Row],[Period]]&lt;=$B$6,Table2[[#This Row],[Beginning Balance]]*$B$7,"")</f>
        <v/>
      </c>
      <c r="G2040" s="12" t="str">
        <f>IF(Table2[[#This Row],[Period]]&lt;=$B$6,Table2[[#This Row],[Total Payment]]-Table2[[#This Row],[Interest Payment]],"")</f>
        <v/>
      </c>
      <c r="H2040" s="12" t="str">
        <f>IF(Table2[[#This Row],[Period]]&lt;=$B$6,$B$8,"")</f>
        <v/>
      </c>
      <c r="I2040" s="12" t="str">
        <f>IF(Table2[[#This Row],[Period]]&lt;=$B$6,Table2[[#This Row],[Beginning Balance]]-Table2[[#This Row],[Principal Payment]],"")</f>
        <v/>
      </c>
    </row>
    <row r="2041" spans="4:9" x14ac:dyDescent="0.3">
      <c r="D2041" s="11" t="str">
        <f t="shared" si="31"/>
        <v/>
      </c>
      <c r="E2041" s="12" t="str">
        <f>IF(Table2[[#This Row],[Period]]&lt;=$B$6,IF(Table2[[#This Row],[Period]]=1,$B$4,I2040),"")</f>
        <v/>
      </c>
      <c r="F2041" s="12" t="str">
        <f>IF(Table2[[#This Row],[Period]]&lt;=$B$6,Table2[[#This Row],[Beginning Balance]]*$B$7,"")</f>
        <v/>
      </c>
      <c r="G2041" s="12" t="str">
        <f>IF(Table2[[#This Row],[Period]]&lt;=$B$6,Table2[[#This Row],[Total Payment]]-Table2[[#This Row],[Interest Payment]],"")</f>
        <v/>
      </c>
      <c r="H2041" s="12" t="str">
        <f>IF(Table2[[#This Row],[Period]]&lt;=$B$6,$B$8,"")</f>
        <v/>
      </c>
      <c r="I2041" s="12" t="str">
        <f>IF(Table2[[#This Row],[Period]]&lt;=$B$6,Table2[[#This Row],[Beginning Balance]]-Table2[[#This Row],[Principal Payment]],"")</f>
        <v/>
      </c>
    </row>
    <row r="2042" spans="4:9" x14ac:dyDescent="0.3">
      <c r="D2042" s="11" t="str">
        <f t="shared" si="31"/>
        <v/>
      </c>
      <c r="E2042" s="12" t="str">
        <f>IF(Table2[[#This Row],[Period]]&lt;=$B$6,IF(Table2[[#This Row],[Period]]=1,$B$4,I2041),"")</f>
        <v/>
      </c>
      <c r="F2042" s="12" t="str">
        <f>IF(Table2[[#This Row],[Period]]&lt;=$B$6,Table2[[#This Row],[Beginning Balance]]*$B$7,"")</f>
        <v/>
      </c>
      <c r="G2042" s="12" t="str">
        <f>IF(Table2[[#This Row],[Period]]&lt;=$B$6,Table2[[#This Row],[Total Payment]]-Table2[[#This Row],[Interest Payment]],"")</f>
        <v/>
      </c>
      <c r="H2042" s="12" t="str">
        <f>IF(Table2[[#This Row],[Period]]&lt;=$B$6,$B$8,"")</f>
        <v/>
      </c>
      <c r="I2042" s="12" t="str">
        <f>IF(Table2[[#This Row],[Period]]&lt;=$B$6,Table2[[#This Row],[Beginning Balance]]-Table2[[#This Row],[Principal Payment]],"")</f>
        <v/>
      </c>
    </row>
    <row r="2043" spans="4:9" x14ac:dyDescent="0.3">
      <c r="D2043" s="11" t="str">
        <f t="shared" si="31"/>
        <v/>
      </c>
      <c r="E2043" s="12" t="str">
        <f>IF(Table2[[#This Row],[Period]]&lt;=$B$6,IF(Table2[[#This Row],[Period]]=1,$B$4,I2042),"")</f>
        <v/>
      </c>
      <c r="F2043" s="12" t="str">
        <f>IF(Table2[[#This Row],[Period]]&lt;=$B$6,Table2[[#This Row],[Beginning Balance]]*$B$7,"")</f>
        <v/>
      </c>
      <c r="G2043" s="12" t="str">
        <f>IF(Table2[[#This Row],[Period]]&lt;=$B$6,Table2[[#This Row],[Total Payment]]-Table2[[#This Row],[Interest Payment]],"")</f>
        <v/>
      </c>
      <c r="H2043" s="12" t="str">
        <f>IF(Table2[[#This Row],[Period]]&lt;=$B$6,$B$8,"")</f>
        <v/>
      </c>
      <c r="I2043" s="12" t="str">
        <f>IF(Table2[[#This Row],[Period]]&lt;=$B$6,Table2[[#This Row],[Beginning Balance]]-Table2[[#This Row],[Principal Payment]],"")</f>
        <v/>
      </c>
    </row>
    <row r="2044" spans="4:9" x14ac:dyDescent="0.3">
      <c r="D2044" s="11" t="str">
        <f t="shared" si="31"/>
        <v/>
      </c>
      <c r="E2044" s="12" t="str">
        <f>IF(Table2[[#This Row],[Period]]&lt;=$B$6,IF(Table2[[#This Row],[Period]]=1,$B$4,I2043),"")</f>
        <v/>
      </c>
      <c r="F2044" s="12" t="str">
        <f>IF(Table2[[#This Row],[Period]]&lt;=$B$6,Table2[[#This Row],[Beginning Balance]]*$B$7,"")</f>
        <v/>
      </c>
      <c r="G2044" s="12" t="str">
        <f>IF(Table2[[#This Row],[Period]]&lt;=$B$6,Table2[[#This Row],[Total Payment]]-Table2[[#This Row],[Interest Payment]],"")</f>
        <v/>
      </c>
      <c r="H2044" s="12" t="str">
        <f>IF(Table2[[#This Row],[Period]]&lt;=$B$6,$B$8,"")</f>
        <v/>
      </c>
      <c r="I2044" s="12" t="str">
        <f>IF(Table2[[#This Row],[Period]]&lt;=$B$6,Table2[[#This Row],[Beginning Balance]]-Table2[[#This Row],[Principal Payment]],"")</f>
        <v/>
      </c>
    </row>
    <row r="2045" spans="4:9" x14ac:dyDescent="0.3">
      <c r="D2045" s="11" t="str">
        <f t="shared" si="31"/>
        <v/>
      </c>
      <c r="E2045" s="12" t="str">
        <f>IF(Table2[[#This Row],[Period]]&lt;=$B$6,IF(Table2[[#This Row],[Period]]=1,$B$4,I2044),"")</f>
        <v/>
      </c>
      <c r="F2045" s="12" t="str">
        <f>IF(Table2[[#This Row],[Period]]&lt;=$B$6,Table2[[#This Row],[Beginning Balance]]*$B$7,"")</f>
        <v/>
      </c>
      <c r="G2045" s="12" t="str">
        <f>IF(Table2[[#This Row],[Period]]&lt;=$B$6,Table2[[#This Row],[Total Payment]]-Table2[[#This Row],[Interest Payment]],"")</f>
        <v/>
      </c>
      <c r="H2045" s="12" t="str">
        <f>IF(Table2[[#This Row],[Period]]&lt;=$B$6,$B$8,"")</f>
        <v/>
      </c>
      <c r="I2045" s="12" t="str">
        <f>IF(Table2[[#This Row],[Period]]&lt;=$B$6,Table2[[#This Row],[Beginning Balance]]-Table2[[#This Row],[Principal Payment]],"")</f>
        <v/>
      </c>
    </row>
    <row r="2046" spans="4:9" x14ac:dyDescent="0.3">
      <c r="D2046" s="11" t="str">
        <f t="shared" si="31"/>
        <v/>
      </c>
      <c r="E2046" s="12" t="str">
        <f>IF(Table2[[#This Row],[Period]]&lt;=$B$6,IF(Table2[[#This Row],[Period]]=1,$B$4,I2045),"")</f>
        <v/>
      </c>
      <c r="F2046" s="12" t="str">
        <f>IF(Table2[[#This Row],[Period]]&lt;=$B$6,Table2[[#This Row],[Beginning Balance]]*$B$7,"")</f>
        <v/>
      </c>
      <c r="G2046" s="12" t="str">
        <f>IF(Table2[[#This Row],[Period]]&lt;=$B$6,Table2[[#This Row],[Total Payment]]-Table2[[#This Row],[Interest Payment]],"")</f>
        <v/>
      </c>
      <c r="H2046" s="12" t="str">
        <f>IF(Table2[[#This Row],[Period]]&lt;=$B$6,$B$8,"")</f>
        <v/>
      </c>
      <c r="I2046" s="12" t="str">
        <f>IF(Table2[[#This Row],[Period]]&lt;=$B$6,Table2[[#This Row],[Beginning Balance]]-Table2[[#This Row],[Principal Payment]],"")</f>
        <v/>
      </c>
    </row>
    <row r="2047" spans="4:9" x14ac:dyDescent="0.3">
      <c r="D2047" s="11" t="str">
        <f t="shared" si="31"/>
        <v/>
      </c>
      <c r="E2047" s="12" t="str">
        <f>IF(Table2[[#This Row],[Period]]&lt;=$B$6,IF(Table2[[#This Row],[Period]]=1,$B$4,I2046),"")</f>
        <v/>
      </c>
      <c r="F2047" s="12" t="str">
        <f>IF(Table2[[#This Row],[Period]]&lt;=$B$6,Table2[[#This Row],[Beginning Balance]]*$B$7,"")</f>
        <v/>
      </c>
      <c r="G2047" s="12" t="str">
        <f>IF(Table2[[#This Row],[Period]]&lt;=$B$6,Table2[[#This Row],[Total Payment]]-Table2[[#This Row],[Interest Payment]],"")</f>
        <v/>
      </c>
      <c r="H2047" s="12" t="str">
        <f>IF(Table2[[#This Row],[Period]]&lt;=$B$6,$B$8,"")</f>
        <v/>
      </c>
      <c r="I2047" s="12" t="str">
        <f>IF(Table2[[#This Row],[Period]]&lt;=$B$6,Table2[[#This Row],[Beginning Balance]]-Table2[[#This Row],[Principal Payment]],"")</f>
        <v/>
      </c>
    </row>
    <row r="2048" spans="4:9" x14ac:dyDescent="0.3">
      <c r="D2048" s="11" t="str">
        <f t="shared" si="31"/>
        <v/>
      </c>
      <c r="E2048" s="12" t="str">
        <f>IF(Table2[[#This Row],[Period]]&lt;=$B$6,IF(Table2[[#This Row],[Period]]=1,$B$4,I2047),"")</f>
        <v/>
      </c>
      <c r="F2048" s="12" t="str">
        <f>IF(Table2[[#This Row],[Period]]&lt;=$B$6,Table2[[#This Row],[Beginning Balance]]*$B$7,"")</f>
        <v/>
      </c>
      <c r="G2048" s="12" t="str">
        <f>IF(Table2[[#This Row],[Period]]&lt;=$B$6,Table2[[#This Row],[Total Payment]]-Table2[[#This Row],[Interest Payment]],"")</f>
        <v/>
      </c>
      <c r="H2048" s="12" t="str">
        <f>IF(Table2[[#This Row],[Period]]&lt;=$B$6,$B$8,"")</f>
        <v/>
      </c>
      <c r="I2048" s="12" t="str">
        <f>IF(Table2[[#This Row],[Period]]&lt;=$B$6,Table2[[#This Row],[Beginning Balance]]-Table2[[#This Row],[Principal Payment]],"")</f>
        <v/>
      </c>
    </row>
    <row r="2049" spans="4:9" x14ac:dyDescent="0.3">
      <c r="D2049" s="11" t="str">
        <f t="shared" si="31"/>
        <v/>
      </c>
      <c r="E2049" s="12" t="str">
        <f>IF(Table2[[#This Row],[Period]]&lt;=$B$6,IF(Table2[[#This Row],[Period]]=1,$B$4,I2048),"")</f>
        <v/>
      </c>
      <c r="F2049" s="12" t="str">
        <f>IF(Table2[[#This Row],[Period]]&lt;=$B$6,Table2[[#This Row],[Beginning Balance]]*$B$7,"")</f>
        <v/>
      </c>
      <c r="G2049" s="12" t="str">
        <f>IF(Table2[[#This Row],[Period]]&lt;=$B$6,Table2[[#This Row],[Total Payment]]-Table2[[#This Row],[Interest Payment]],"")</f>
        <v/>
      </c>
      <c r="H2049" s="12" t="str">
        <f>IF(Table2[[#This Row],[Period]]&lt;=$B$6,$B$8,"")</f>
        <v/>
      </c>
      <c r="I2049" s="12" t="str">
        <f>IF(Table2[[#This Row],[Period]]&lt;=$B$6,Table2[[#This Row],[Beginning Balance]]-Table2[[#This Row],[Principal Payment]],"")</f>
        <v/>
      </c>
    </row>
    <row r="2050" spans="4:9" x14ac:dyDescent="0.3">
      <c r="D2050" s="11" t="str">
        <f t="shared" ref="D2050:D2113" si="32">IF(ROW(D2050)-1 &lt;=$B$6,ROW(D2050)-1,"")</f>
        <v/>
      </c>
      <c r="E2050" s="12" t="str">
        <f>IF(Table2[[#This Row],[Period]]&lt;=$B$6,IF(Table2[[#This Row],[Period]]=1,$B$4,I2049),"")</f>
        <v/>
      </c>
      <c r="F2050" s="12" t="str">
        <f>IF(Table2[[#This Row],[Period]]&lt;=$B$6,Table2[[#This Row],[Beginning Balance]]*$B$7,"")</f>
        <v/>
      </c>
      <c r="G2050" s="12" t="str">
        <f>IF(Table2[[#This Row],[Period]]&lt;=$B$6,Table2[[#This Row],[Total Payment]]-Table2[[#This Row],[Interest Payment]],"")</f>
        <v/>
      </c>
      <c r="H2050" s="12" t="str">
        <f>IF(Table2[[#This Row],[Period]]&lt;=$B$6,$B$8,"")</f>
        <v/>
      </c>
      <c r="I2050" s="12" t="str">
        <f>IF(Table2[[#This Row],[Period]]&lt;=$B$6,Table2[[#This Row],[Beginning Balance]]-Table2[[#This Row],[Principal Payment]],"")</f>
        <v/>
      </c>
    </row>
    <row r="2051" spans="4:9" x14ac:dyDescent="0.3">
      <c r="D2051" s="11" t="str">
        <f t="shared" si="32"/>
        <v/>
      </c>
      <c r="E2051" s="12" t="str">
        <f>IF(Table2[[#This Row],[Period]]&lt;=$B$6,IF(Table2[[#This Row],[Period]]=1,$B$4,I2050),"")</f>
        <v/>
      </c>
      <c r="F2051" s="12" t="str">
        <f>IF(Table2[[#This Row],[Period]]&lt;=$B$6,Table2[[#This Row],[Beginning Balance]]*$B$7,"")</f>
        <v/>
      </c>
      <c r="G2051" s="12" t="str">
        <f>IF(Table2[[#This Row],[Period]]&lt;=$B$6,Table2[[#This Row],[Total Payment]]-Table2[[#This Row],[Interest Payment]],"")</f>
        <v/>
      </c>
      <c r="H2051" s="12" t="str">
        <f>IF(Table2[[#This Row],[Period]]&lt;=$B$6,$B$8,"")</f>
        <v/>
      </c>
      <c r="I2051" s="12" t="str">
        <f>IF(Table2[[#This Row],[Period]]&lt;=$B$6,Table2[[#This Row],[Beginning Balance]]-Table2[[#This Row],[Principal Payment]],"")</f>
        <v/>
      </c>
    </row>
    <row r="2052" spans="4:9" x14ac:dyDescent="0.3">
      <c r="D2052" s="11" t="str">
        <f t="shared" si="32"/>
        <v/>
      </c>
      <c r="E2052" s="12" t="str">
        <f>IF(Table2[[#This Row],[Period]]&lt;=$B$6,IF(Table2[[#This Row],[Period]]=1,$B$4,I2051),"")</f>
        <v/>
      </c>
      <c r="F2052" s="12" t="str">
        <f>IF(Table2[[#This Row],[Period]]&lt;=$B$6,Table2[[#This Row],[Beginning Balance]]*$B$7,"")</f>
        <v/>
      </c>
      <c r="G2052" s="12" t="str">
        <f>IF(Table2[[#This Row],[Period]]&lt;=$B$6,Table2[[#This Row],[Total Payment]]-Table2[[#This Row],[Interest Payment]],"")</f>
        <v/>
      </c>
      <c r="H2052" s="12" t="str">
        <f>IF(Table2[[#This Row],[Period]]&lt;=$B$6,$B$8,"")</f>
        <v/>
      </c>
      <c r="I2052" s="12" t="str">
        <f>IF(Table2[[#This Row],[Period]]&lt;=$B$6,Table2[[#This Row],[Beginning Balance]]-Table2[[#This Row],[Principal Payment]],"")</f>
        <v/>
      </c>
    </row>
    <row r="2053" spans="4:9" x14ac:dyDescent="0.3">
      <c r="D2053" s="11" t="str">
        <f t="shared" si="32"/>
        <v/>
      </c>
      <c r="E2053" s="12" t="str">
        <f>IF(Table2[[#This Row],[Period]]&lt;=$B$6,IF(Table2[[#This Row],[Period]]=1,$B$4,I2052),"")</f>
        <v/>
      </c>
      <c r="F2053" s="12" t="str">
        <f>IF(Table2[[#This Row],[Period]]&lt;=$B$6,Table2[[#This Row],[Beginning Balance]]*$B$7,"")</f>
        <v/>
      </c>
      <c r="G2053" s="12" t="str">
        <f>IF(Table2[[#This Row],[Period]]&lt;=$B$6,Table2[[#This Row],[Total Payment]]-Table2[[#This Row],[Interest Payment]],"")</f>
        <v/>
      </c>
      <c r="H2053" s="12" t="str">
        <f>IF(Table2[[#This Row],[Period]]&lt;=$B$6,$B$8,"")</f>
        <v/>
      </c>
      <c r="I2053" s="12" t="str">
        <f>IF(Table2[[#This Row],[Period]]&lt;=$B$6,Table2[[#This Row],[Beginning Balance]]-Table2[[#This Row],[Principal Payment]],"")</f>
        <v/>
      </c>
    </row>
    <row r="2054" spans="4:9" x14ac:dyDescent="0.3">
      <c r="D2054" s="11" t="str">
        <f t="shared" si="32"/>
        <v/>
      </c>
      <c r="E2054" s="12" t="str">
        <f>IF(Table2[[#This Row],[Period]]&lt;=$B$6,IF(Table2[[#This Row],[Period]]=1,$B$4,I2053),"")</f>
        <v/>
      </c>
      <c r="F2054" s="12" t="str">
        <f>IF(Table2[[#This Row],[Period]]&lt;=$B$6,Table2[[#This Row],[Beginning Balance]]*$B$7,"")</f>
        <v/>
      </c>
      <c r="G2054" s="12" t="str">
        <f>IF(Table2[[#This Row],[Period]]&lt;=$B$6,Table2[[#This Row],[Total Payment]]-Table2[[#This Row],[Interest Payment]],"")</f>
        <v/>
      </c>
      <c r="H2054" s="12" t="str">
        <f>IF(Table2[[#This Row],[Period]]&lt;=$B$6,$B$8,"")</f>
        <v/>
      </c>
      <c r="I2054" s="12" t="str">
        <f>IF(Table2[[#This Row],[Period]]&lt;=$B$6,Table2[[#This Row],[Beginning Balance]]-Table2[[#This Row],[Principal Payment]],"")</f>
        <v/>
      </c>
    </row>
    <row r="2055" spans="4:9" x14ac:dyDescent="0.3">
      <c r="D2055" s="11" t="str">
        <f t="shared" si="32"/>
        <v/>
      </c>
      <c r="E2055" s="12" t="str">
        <f>IF(Table2[[#This Row],[Period]]&lt;=$B$6,IF(Table2[[#This Row],[Period]]=1,$B$4,I2054),"")</f>
        <v/>
      </c>
      <c r="F2055" s="12" t="str">
        <f>IF(Table2[[#This Row],[Period]]&lt;=$B$6,Table2[[#This Row],[Beginning Balance]]*$B$7,"")</f>
        <v/>
      </c>
      <c r="G2055" s="12" t="str">
        <f>IF(Table2[[#This Row],[Period]]&lt;=$B$6,Table2[[#This Row],[Total Payment]]-Table2[[#This Row],[Interest Payment]],"")</f>
        <v/>
      </c>
      <c r="H2055" s="12" t="str">
        <f>IF(Table2[[#This Row],[Period]]&lt;=$B$6,$B$8,"")</f>
        <v/>
      </c>
      <c r="I2055" s="12" t="str">
        <f>IF(Table2[[#This Row],[Period]]&lt;=$B$6,Table2[[#This Row],[Beginning Balance]]-Table2[[#This Row],[Principal Payment]],"")</f>
        <v/>
      </c>
    </row>
    <row r="2056" spans="4:9" x14ac:dyDescent="0.3">
      <c r="D2056" s="11" t="str">
        <f t="shared" si="32"/>
        <v/>
      </c>
      <c r="E2056" s="12" t="str">
        <f>IF(Table2[[#This Row],[Period]]&lt;=$B$6,IF(Table2[[#This Row],[Period]]=1,$B$4,I2055),"")</f>
        <v/>
      </c>
      <c r="F2056" s="12" t="str">
        <f>IF(Table2[[#This Row],[Period]]&lt;=$B$6,Table2[[#This Row],[Beginning Balance]]*$B$7,"")</f>
        <v/>
      </c>
      <c r="G2056" s="12" t="str">
        <f>IF(Table2[[#This Row],[Period]]&lt;=$B$6,Table2[[#This Row],[Total Payment]]-Table2[[#This Row],[Interest Payment]],"")</f>
        <v/>
      </c>
      <c r="H2056" s="12" t="str">
        <f>IF(Table2[[#This Row],[Period]]&lt;=$B$6,$B$8,"")</f>
        <v/>
      </c>
      <c r="I2056" s="12" t="str">
        <f>IF(Table2[[#This Row],[Period]]&lt;=$B$6,Table2[[#This Row],[Beginning Balance]]-Table2[[#This Row],[Principal Payment]],"")</f>
        <v/>
      </c>
    </row>
    <row r="2057" spans="4:9" x14ac:dyDescent="0.3">
      <c r="D2057" s="11" t="str">
        <f t="shared" si="32"/>
        <v/>
      </c>
      <c r="E2057" s="12" t="str">
        <f>IF(Table2[[#This Row],[Period]]&lt;=$B$6,IF(Table2[[#This Row],[Period]]=1,$B$4,I2056),"")</f>
        <v/>
      </c>
      <c r="F2057" s="12" t="str">
        <f>IF(Table2[[#This Row],[Period]]&lt;=$B$6,Table2[[#This Row],[Beginning Balance]]*$B$7,"")</f>
        <v/>
      </c>
      <c r="G2057" s="12" t="str">
        <f>IF(Table2[[#This Row],[Period]]&lt;=$B$6,Table2[[#This Row],[Total Payment]]-Table2[[#This Row],[Interest Payment]],"")</f>
        <v/>
      </c>
      <c r="H2057" s="12" t="str">
        <f>IF(Table2[[#This Row],[Period]]&lt;=$B$6,$B$8,"")</f>
        <v/>
      </c>
      <c r="I2057" s="12" t="str">
        <f>IF(Table2[[#This Row],[Period]]&lt;=$B$6,Table2[[#This Row],[Beginning Balance]]-Table2[[#This Row],[Principal Payment]],"")</f>
        <v/>
      </c>
    </row>
    <row r="2058" spans="4:9" x14ac:dyDescent="0.3">
      <c r="D2058" s="11" t="str">
        <f t="shared" si="32"/>
        <v/>
      </c>
      <c r="E2058" s="12" t="str">
        <f>IF(Table2[[#This Row],[Period]]&lt;=$B$6,IF(Table2[[#This Row],[Period]]=1,$B$4,I2057),"")</f>
        <v/>
      </c>
      <c r="F2058" s="12" t="str">
        <f>IF(Table2[[#This Row],[Period]]&lt;=$B$6,Table2[[#This Row],[Beginning Balance]]*$B$7,"")</f>
        <v/>
      </c>
      <c r="G2058" s="12" t="str">
        <f>IF(Table2[[#This Row],[Period]]&lt;=$B$6,Table2[[#This Row],[Total Payment]]-Table2[[#This Row],[Interest Payment]],"")</f>
        <v/>
      </c>
      <c r="H2058" s="12" t="str">
        <f>IF(Table2[[#This Row],[Period]]&lt;=$B$6,$B$8,"")</f>
        <v/>
      </c>
      <c r="I2058" s="12" t="str">
        <f>IF(Table2[[#This Row],[Period]]&lt;=$B$6,Table2[[#This Row],[Beginning Balance]]-Table2[[#This Row],[Principal Payment]],"")</f>
        <v/>
      </c>
    </row>
    <row r="2059" spans="4:9" x14ac:dyDescent="0.3">
      <c r="D2059" s="11" t="str">
        <f t="shared" si="32"/>
        <v/>
      </c>
      <c r="E2059" s="12" t="str">
        <f>IF(Table2[[#This Row],[Period]]&lt;=$B$6,IF(Table2[[#This Row],[Period]]=1,$B$4,I2058),"")</f>
        <v/>
      </c>
      <c r="F2059" s="12" t="str">
        <f>IF(Table2[[#This Row],[Period]]&lt;=$B$6,Table2[[#This Row],[Beginning Balance]]*$B$7,"")</f>
        <v/>
      </c>
      <c r="G2059" s="12" t="str">
        <f>IF(Table2[[#This Row],[Period]]&lt;=$B$6,Table2[[#This Row],[Total Payment]]-Table2[[#This Row],[Interest Payment]],"")</f>
        <v/>
      </c>
      <c r="H2059" s="12" t="str">
        <f>IF(Table2[[#This Row],[Period]]&lt;=$B$6,$B$8,"")</f>
        <v/>
      </c>
      <c r="I2059" s="12" t="str">
        <f>IF(Table2[[#This Row],[Period]]&lt;=$B$6,Table2[[#This Row],[Beginning Balance]]-Table2[[#This Row],[Principal Payment]],"")</f>
        <v/>
      </c>
    </row>
    <row r="2060" spans="4:9" x14ac:dyDescent="0.3">
      <c r="D2060" s="11" t="str">
        <f t="shared" si="32"/>
        <v/>
      </c>
      <c r="E2060" s="12" t="str">
        <f>IF(Table2[[#This Row],[Period]]&lt;=$B$6,IF(Table2[[#This Row],[Period]]=1,$B$4,I2059),"")</f>
        <v/>
      </c>
      <c r="F2060" s="12" t="str">
        <f>IF(Table2[[#This Row],[Period]]&lt;=$B$6,Table2[[#This Row],[Beginning Balance]]*$B$7,"")</f>
        <v/>
      </c>
      <c r="G2060" s="12" t="str">
        <f>IF(Table2[[#This Row],[Period]]&lt;=$B$6,Table2[[#This Row],[Total Payment]]-Table2[[#This Row],[Interest Payment]],"")</f>
        <v/>
      </c>
      <c r="H2060" s="12" t="str">
        <f>IF(Table2[[#This Row],[Period]]&lt;=$B$6,$B$8,"")</f>
        <v/>
      </c>
      <c r="I2060" s="12" t="str">
        <f>IF(Table2[[#This Row],[Period]]&lt;=$B$6,Table2[[#This Row],[Beginning Balance]]-Table2[[#This Row],[Principal Payment]],"")</f>
        <v/>
      </c>
    </row>
    <row r="2061" spans="4:9" x14ac:dyDescent="0.3">
      <c r="D2061" s="11" t="str">
        <f t="shared" si="32"/>
        <v/>
      </c>
      <c r="E2061" s="12" t="str">
        <f>IF(Table2[[#This Row],[Period]]&lt;=$B$6,IF(Table2[[#This Row],[Period]]=1,$B$4,I2060),"")</f>
        <v/>
      </c>
      <c r="F2061" s="12" t="str">
        <f>IF(Table2[[#This Row],[Period]]&lt;=$B$6,Table2[[#This Row],[Beginning Balance]]*$B$7,"")</f>
        <v/>
      </c>
      <c r="G2061" s="12" t="str">
        <f>IF(Table2[[#This Row],[Period]]&lt;=$B$6,Table2[[#This Row],[Total Payment]]-Table2[[#This Row],[Interest Payment]],"")</f>
        <v/>
      </c>
      <c r="H2061" s="12" t="str">
        <f>IF(Table2[[#This Row],[Period]]&lt;=$B$6,$B$8,"")</f>
        <v/>
      </c>
      <c r="I2061" s="12" t="str">
        <f>IF(Table2[[#This Row],[Period]]&lt;=$B$6,Table2[[#This Row],[Beginning Balance]]-Table2[[#This Row],[Principal Payment]],"")</f>
        <v/>
      </c>
    </row>
    <row r="2062" spans="4:9" x14ac:dyDescent="0.3">
      <c r="D2062" s="11" t="str">
        <f t="shared" si="32"/>
        <v/>
      </c>
      <c r="E2062" s="12" t="str">
        <f>IF(Table2[[#This Row],[Period]]&lt;=$B$6,IF(Table2[[#This Row],[Period]]=1,$B$4,I2061),"")</f>
        <v/>
      </c>
      <c r="F2062" s="12" t="str">
        <f>IF(Table2[[#This Row],[Period]]&lt;=$B$6,Table2[[#This Row],[Beginning Balance]]*$B$7,"")</f>
        <v/>
      </c>
      <c r="G2062" s="12" t="str">
        <f>IF(Table2[[#This Row],[Period]]&lt;=$B$6,Table2[[#This Row],[Total Payment]]-Table2[[#This Row],[Interest Payment]],"")</f>
        <v/>
      </c>
      <c r="H2062" s="12" t="str">
        <f>IF(Table2[[#This Row],[Period]]&lt;=$B$6,$B$8,"")</f>
        <v/>
      </c>
      <c r="I2062" s="12" t="str">
        <f>IF(Table2[[#This Row],[Period]]&lt;=$B$6,Table2[[#This Row],[Beginning Balance]]-Table2[[#This Row],[Principal Payment]],"")</f>
        <v/>
      </c>
    </row>
    <row r="2063" spans="4:9" x14ac:dyDescent="0.3">
      <c r="D2063" s="11" t="str">
        <f t="shared" si="32"/>
        <v/>
      </c>
      <c r="E2063" s="12" t="str">
        <f>IF(Table2[[#This Row],[Period]]&lt;=$B$6,IF(Table2[[#This Row],[Period]]=1,$B$4,I2062),"")</f>
        <v/>
      </c>
      <c r="F2063" s="12" t="str">
        <f>IF(Table2[[#This Row],[Period]]&lt;=$B$6,Table2[[#This Row],[Beginning Balance]]*$B$7,"")</f>
        <v/>
      </c>
      <c r="G2063" s="12" t="str">
        <f>IF(Table2[[#This Row],[Period]]&lt;=$B$6,Table2[[#This Row],[Total Payment]]-Table2[[#This Row],[Interest Payment]],"")</f>
        <v/>
      </c>
      <c r="H2063" s="12" t="str">
        <f>IF(Table2[[#This Row],[Period]]&lt;=$B$6,$B$8,"")</f>
        <v/>
      </c>
      <c r="I2063" s="12" t="str">
        <f>IF(Table2[[#This Row],[Period]]&lt;=$B$6,Table2[[#This Row],[Beginning Balance]]-Table2[[#This Row],[Principal Payment]],"")</f>
        <v/>
      </c>
    </row>
    <row r="2064" spans="4:9" x14ac:dyDescent="0.3">
      <c r="D2064" s="11" t="str">
        <f t="shared" si="32"/>
        <v/>
      </c>
      <c r="E2064" s="12" t="str">
        <f>IF(Table2[[#This Row],[Period]]&lt;=$B$6,IF(Table2[[#This Row],[Period]]=1,$B$4,I2063),"")</f>
        <v/>
      </c>
      <c r="F2064" s="12" t="str">
        <f>IF(Table2[[#This Row],[Period]]&lt;=$B$6,Table2[[#This Row],[Beginning Balance]]*$B$7,"")</f>
        <v/>
      </c>
      <c r="G2064" s="12" t="str">
        <f>IF(Table2[[#This Row],[Period]]&lt;=$B$6,Table2[[#This Row],[Total Payment]]-Table2[[#This Row],[Interest Payment]],"")</f>
        <v/>
      </c>
      <c r="H2064" s="12" t="str">
        <f>IF(Table2[[#This Row],[Period]]&lt;=$B$6,$B$8,"")</f>
        <v/>
      </c>
      <c r="I2064" s="12" t="str">
        <f>IF(Table2[[#This Row],[Period]]&lt;=$B$6,Table2[[#This Row],[Beginning Balance]]-Table2[[#This Row],[Principal Payment]],"")</f>
        <v/>
      </c>
    </row>
    <row r="2065" spans="4:9" x14ac:dyDescent="0.3">
      <c r="D2065" s="11" t="str">
        <f t="shared" si="32"/>
        <v/>
      </c>
      <c r="E2065" s="12" t="str">
        <f>IF(Table2[[#This Row],[Period]]&lt;=$B$6,IF(Table2[[#This Row],[Period]]=1,$B$4,I2064),"")</f>
        <v/>
      </c>
      <c r="F2065" s="12" t="str">
        <f>IF(Table2[[#This Row],[Period]]&lt;=$B$6,Table2[[#This Row],[Beginning Balance]]*$B$7,"")</f>
        <v/>
      </c>
      <c r="G2065" s="12" t="str">
        <f>IF(Table2[[#This Row],[Period]]&lt;=$B$6,Table2[[#This Row],[Total Payment]]-Table2[[#This Row],[Interest Payment]],"")</f>
        <v/>
      </c>
      <c r="H2065" s="12" t="str">
        <f>IF(Table2[[#This Row],[Period]]&lt;=$B$6,$B$8,"")</f>
        <v/>
      </c>
      <c r="I2065" s="12" t="str">
        <f>IF(Table2[[#This Row],[Period]]&lt;=$B$6,Table2[[#This Row],[Beginning Balance]]-Table2[[#This Row],[Principal Payment]],"")</f>
        <v/>
      </c>
    </row>
    <row r="2066" spans="4:9" x14ac:dyDescent="0.3">
      <c r="D2066" s="11" t="str">
        <f t="shared" si="32"/>
        <v/>
      </c>
      <c r="E2066" s="12" t="str">
        <f>IF(Table2[[#This Row],[Period]]&lt;=$B$6,IF(Table2[[#This Row],[Period]]=1,$B$4,I2065),"")</f>
        <v/>
      </c>
      <c r="F2066" s="12" t="str">
        <f>IF(Table2[[#This Row],[Period]]&lt;=$B$6,Table2[[#This Row],[Beginning Balance]]*$B$7,"")</f>
        <v/>
      </c>
      <c r="G2066" s="12" t="str">
        <f>IF(Table2[[#This Row],[Period]]&lt;=$B$6,Table2[[#This Row],[Total Payment]]-Table2[[#This Row],[Interest Payment]],"")</f>
        <v/>
      </c>
      <c r="H2066" s="12" t="str">
        <f>IF(Table2[[#This Row],[Period]]&lt;=$B$6,$B$8,"")</f>
        <v/>
      </c>
      <c r="I2066" s="12" t="str">
        <f>IF(Table2[[#This Row],[Period]]&lt;=$B$6,Table2[[#This Row],[Beginning Balance]]-Table2[[#This Row],[Principal Payment]],"")</f>
        <v/>
      </c>
    </row>
    <row r="2067" spans="4:9" x14ac:dyDescent="0.3">
      <c r="D2067" s="11" t="str">
        <f t="shared" si="32"/>
        <v/>
      </c>
      <c r="E2067" s="12" t="str">
        <f>IF(Table2[[#This Row],[Period]]&lt;=$B$6,IF(Table2[[#This Row],[Period]]=1,$B$4,I2066),"")</f>
        <v/>
      </c>
      <c r="F2067" s="12" t="str">
        <f>IF(Table2[[#This Row],[Period]]&lt;=$B$6,Table2[[#This Row],[Beginning Balance]]*$B$7,"")</f>
        <v/>
      </c>
      <c r="G2067" s="12" t="str">
        <f>IF(Table2[[#This Row],[Period]]&lt;=$B$6,Table2[[#This Row],[Total Payment]]-Table2[[#This Row],[Interest Payment]],"")</f>
        <v/>
      </c>
      <c r="H2067" s="12" t="str">
        <f>IF(Table2[[#This Row],[Period]]&lt;=$B$6,$B$8,"")</f>
        <v/>
      </c>
      <c r="I2067" s="12" t="str">
        <f>IF(Table2[[#This Row],[Period]]&lt;=$B$6,Table2[[#This Row],[Beginning Balance]]-Table2[[#This Row],[Principal Payment]],"")</f>
        <v/>
      </c>
    </row>
    <row r="2068" spans="4:9" x14ac:dyDescent="0.3">
      <c r="D2068" s="11" t="str">
        <f t="shared" si="32"/>
        <v/>
      </c>
      <c r="E2068" s="12" t="str">
        <f>IF(Table2[[#This Row],[Period]]&lt;=$B$6,IF(Table2[[#This Row],[Period]]=1,$B$4,I2067),"")</f>
        <v/>
      </c>
      <c r="F2068" s="12" t="str">
        <f>IF(Table2[[#This Row],[Period]]&lt;=$B$6,Table2[[#This Row],[Beginning Balance]]*$B$7,"")</f>
        <v/>
      </c>
      <c r="G2068" s="12" t="str">
        <f>IF(Table2[[#This Row],[Period]]&lt;=$B$6,Table2[[#This Row],[Total Payment]]-Table2[[#This Row],[Interest Payment]],"")</f>
        <v/>
      </c>
      <c r="H2068" s="12" t="str">
        <f>IF(Table2[[#This Row],[Period]]&lt;=$B$6,$B$8,"")</f>
        <v/>
      </c>
      <c r="I2068" s="12" t="str">
        <f>IF(Table2[[#This Row],[Period]]&lt;=$B$6,Table2[[#This Row],[Beginning Balance]]-Table2[[#This Row],[Principal Payment]],"")</f>
        <v/>
      </c>
    </row>
    <row r="2069" spans="4:9" x14ac:dyDescent="0.3">
      <c r="D2069" s="11" t="str">
        <f t="shared" si="32"/>
        <v/>
      </c>
      <c r="E2069" s="12" t="str">
        <f>IF(Table2[[#This Row],[Period]]&lt;=$B$6,IF(Table2[[#This Row],[Period]]=1,$B$4,I2068),"")</f>
        <v/>
      </c>
      <c r="F2069" s="12" t="str">
        <f>IF(Table2[[#This Row],[Period]]&lt;=$B$6,Table2[[#This Row],[Beginning Balance]]*$B$7,"")</f>
        <v/>
      </c>
      <c r="G2069" s="12" t="str">
        <f>IF(Table2[[#This Row],[Period]]&lt;=$B$6,Table2[[#This Row],[Total Payment]]-Table2[[#This Row],[Interest Payment]],"")</f>
        <v/>
      </c>
      <c r="H2069" s="12" t="str">
        <f>IF(Table2[[#This Row],[Period]]&lt;=$B$6,$B$8,"")</f>
        <v/>
      </c>
      <c r="I2069" s="12" t="str">
        <f>IF(Table2[[#This Row],[Period]]&lt;=$B$6,Table2[[#This Row],[Beginning Balance]]-Table2[[#This Row],[Principal Payment]],"")</f>
        <v/>
      </c>
    </row>
    <row r="2070" spans="4:9" x14ac:dyDescent="0.3">
      <c r="D2070" s="11" t="str">
        <f t="shared" si="32"/>
        <v/>
      </c>
      <c r="E2070" s="12" t="str">
        <f>IF(Table2[[#This Row],[Period]]&lt;=$B$6,IF(Table2[[#This Row],[Period]]=1,$B$4,I2069),"")</f>
        <v/>
      </c>
      <c r="F2070" s="12" t="str">
        <f>IF(Table2[[#This Row],[Period]]&lt;=$B$6,Table2[[#This Row],[Beginning Balance]]*$B$7,"")</f>
        <v/>
      </c>
      <c r="G2070" s="12" t="str">
        <f>IF(Table2[[#This Row],[Period]]&lt;=$B$6,Table2[[#This Row],[Total Payment]]-Table2[[#This Row],[Interest Payment]],"")</f>
        <v/>
      </c>
      <c r="H2070" s="12" t="str">
        <f>IF(Table2[[#This Row],[Period]]&lt;=$B$6,$B$8,"")</f>
        <v/>
      </c>
      <c r="I2070" s="12" t="str">
        <f>IF(Table2[[#This Row],[Period]]&lt;=$B$6,Table2[[#This Row],[Beginning Balance]]-Table2[[#This Row],[Principal Payment]],"")</f>
        <v/>
      </c>
    </row>
    <row r="2071" spans="4:9" x14ac:dyDescent="0.3">
      <c r="D2071" s="11" t="str">
        <f t="shared" si="32"/>
        <v/>
      </c>
      <c r="E2071" s="12" t="str">
        <f>IF(Table2[[#This Row],[Period]]&lt;=$B$6,IF(Table2[[#This Row],[Period]]=1,$B$4,I2070),"")</f>
        <v/>
      </c>
      <c r="F2071" s="12" t="str">
        <f>IF(Table2[[#This Row],[Period]]&lt;=$B$6,Table2[[#This Row],[Beginning Balance]]*$B$7,"")</f>
        <v/>
      </c>
      <c r="G2071" s="12" t="str">
        <f>IF(Table2[[#This Row],[Period]]&lt;=$B$6,Table2[[#This Row],[Total Payment]]-Table2[[#This Row],[Interest Payment]],"")</f>
        <v/>
      </c>
      <c r="H2071" s="12" t="str">
        <f>IF(Table2[[#This Row],[Period]]&lt;=$B$6,$B$8,"")</f>
        <v/>
      </c>
      <c r="I2071" s="12" t="str">
        <f>IF(Table2[[#This Row],[Period]]&lt;=$B$6,Table2[[#This Row],[Beginning Balance]]-Table2[[#This Row],[Principal Payment]],"")</f>
        <v/>
      </c>
    </row>
    <row r="2072" spans="4:9" x14ac:dyDescent="0.3">
      <c r="D2072" s="11" t="str">
        <f t="shared" si="32"/>
        <v/>
      </c>
      <c r="E2072" s="12" t="str">
        <f>IF(Table2[[#This Row],[Period]]&lt;=$B$6,IF(Table2[[#This Row],[Period]]=1,$B$4,I2071),"")</f>
        <v/>
      </c>
      <c r="F2072" s="12" t="str">
        <f>IF(Table2[[#This Row],[Period]]&lt;=$B$6,Table2[[#This Row],[Beginning Balance]]*$B$7,"")</f>
        <v/>
      </c>
      <c r="G2072" s="12" t="str">
        <f>IF(Table2[[#This Row],[Period]]&lt;=$B$6,Table2[[#This Row],[Total Payment]]-Table2[[#This Row],[Interest Payment]],"")</f>
        <v/>
      </c>
      <c r="H2072" s="12" t="str">
        <f>IF(Table2[[#This Row],[Period]]&lt;=$B$6,$B$8,"")</f>
        <v/>
      </c>
      <c r="I2072" s="12" t="str">
        <f>IF(Table2[[#This Row],[Period]]&lt;=$B$6,Table2[[#This Row],[Beginning Balance]]-Table2[[#This Row],[Principal Payment]],"")</f>
        <v/>
      </c>
    </row>
    <row r="2073" spans="4:9" x14ac:dyDescent="0.3">
      <c r="D2073" s="11" t="str">
        <f t="shared" si="32"/>
        <v/>
      </c>
      <c r="E2073" s="12" t="str">
        <f>IF(Table2[[#This Row],[Period]]&lt;=$B$6,IF(Table2[[#This Row],[Period]]=1,$B$4,I2072),"")</f>
        <v/>
      </c>
      <c r="F2073" s="12" t="str">
        <f>IF(Table2[[#This Row],[Period]]&lt;=$B$6,Table2[[#This Row],[Beginning Balance]]*$B$7,"")</f>
        <v/>
      </c>
      <c r="G2073" s="12" t="str">
        <f>IF(Table2[[#This Row],[Period]]&lt;=$B$6,Table2[[#This Row],[Total Payment]]-Table2[[#This Row],[Interest Payment]],"")</f>
        <v/>
      </c>
      <c r="H2073" s="12" t="str">
        <f>IF(Table2[[#This Row],[Period]]&lt;=$B$6,$B$8,"")</f>
        <v/>
      </c>
      <c r="I2073" s="12" t="str">
        <f>IF(Table2[[#This Row],[Period]]&lt;=$B$6,Table2[[#This Row],[Beginning Balance]]-Table2[[#This Row],[Principal Payment]],"")</f>
        <v/>
      </c>
    </row>
    <row r="2074" spans="4:9" x14ac:dyDescent="0.3">
      <c r="D2074" s="11" t="str">
        <f t="shared" si="32"/>
        <v/>
      </c>
      <c r="E2074" s="12" t="str">
        <f>IF(Table2[[#This Row],[Period]]&lt;=$B$6,IF(Table2[[#This Row],[Period]]=1,$B$4,I2073),"")</f>
        <v/>
      </c>
      <c r="F2074" s="12" t="str">
        <f>IF(Table2[[#This Row],[Period]]&lt;=$B$6,Table2[[#This Row],[Beginning Balance]]*$B$7,"")</f>
        <v/>
      </c>
      <c r="G2074" s="12" t="str">
        <f>IF(Table2[[#This Row],[Period]]&lt;=$B$6,Table2[[#This Row],[Total Payment]]-Table2[[#This Row],[Interest Payment]],"")</f>
        <v/>
      </c>
      <c r="H2074" s="12" t="str">
        <f>IF(Table2[[#This Row],[Period]]&lt;=$B$6,$B$8,"")</f>
        <v/>
      </c>
      <c r="I2074" s="12" t="str">
        <f>IF(Table2[[#This Row],[Period]]&lt;=$B$6,Table2[[#This Row],[Beginning Balance]]-Table2[[#This Row],[Principal Payment]],"")</f>
        <v/>
      </c>
    </row>
    <row r="2075" spans="4:9" x14ac:dyDescent="0.3">
      <c r="D2075" s="11" t="str">
        <f t="shared" si="32"/>
        <v/>
      </c>
      <c r="E2075" s="12" t="str">
        <f>IF(Table2[[#This Row],[Period]]&lt;=$B$6,IF(Table2[[#This Row],[Period]]=1,$B$4,I2074),"")</f>
        <v/>
      </c>
      <c r="F2075" s="12" t="str">
        <f>IF(Table2[[#This Row],[Period]]&lt;=$B$6,Table2[[#This Row],[Beginning Balance]]*$B$7,"")</f>
        <v/>
      </c>
      <c r="G2075" s="12" t="str">
        <f>IF(Table2[[#This Row],[Period]]&lt;=$B$6,Table2[[#This Row],[Total Payment]]-Table2[[#This Row],[Interest Payment]],"")</f>
        <v/>
      </c>
      <c r="H2075" s="12" t="str">
        <f>IF(Table2[[#This Row],[Period]]&lt;=$B$6,$B$8,"")</f>
        <v/>
      </c>
      <c r="I2075" s="12" t="str">
        <f>IF(Table2[[#This Row],[Period]]&lt;=$B$6,Table2[[#This Row],[Beginning Balance]]-Table2[[#This Row],[Principal Payment]],"")</f>
        <v/>
      </c>
    </row>
    <row r="2076" spans="4:9" x14ac:dyDescent="0.3">
      <c r="D2076" s="11" t="str">
        <f t="shared" si="32"/>
        <v/>
      </c>
      <c r="E2076" s="12" t="str">
        <f>IF(Table2[[#This Row],[Period]]&lt;=$B$6,IF(Table2[[#This Row],[Period]]=1,$B$4,I2075),"")</f>
        <v/>
      </c>
      <c r="F2076" s="12" t="str">
        <f>IF(Table2[[#This Row],[Period]]&lt;=$B$6,Table2[[#This Row],[Beginning Balance]]*$B$7,"")</f>
        <v/>
      </c>
      <c r="G2076" s="12" t="str">
        <f>IF(Table2[[#This Row],[Period]]&lt;=$B$6,Table2[[#This Row],[Total Payment]]-Table2[[#This Row],[Interest Payment]],"")</f>
        <v/>
      </c>
      <c r="H2076" s="12" t="str">
        <f>IF(Table2[[#This Row],[Period]]&lt;=$B$6,$B$8,"")</f>
        <v/>
      </c>
      <c r="I2076" s="12" t="str">
        <f>IF(Table2[[#This Row],[Period]]&lt;=$B$6,Table2[[#This Row],[Beginning Balance]]-Table2[[#This Row],[Principal Payment]],"")</f>
        <v/>
      </c>
    </row>
    <row r="2077" spans="4:9" x14ac:dyDescent="0.3">
      <c r="D2077" s="11" t="str">
        <f t="shared" si="32"/>
        <v/>
      </c>
      <c r="E2077" s="12" t="str">
        <f>IF(Table2[[#This Row],[Period]]&lt;=$B$6,IF(Table2[[#This Row],[Period]]=1,$B$4,I2076),"")</f>
        <v/>
      </c>
      <c r="F2077" s="12" t="str">
        <f>IF(Table2[[#This Row],[Period]]&lt;=$B$6,Table2[[#This Row],[Beginning Balance]]*$B$7,"")</f>
        <v/>
      </c>
      <c r="G2077" s="12" t="str">
        <f>IF(Table2[[#This Row],[Period]]&lt;=$B$6,Table2[[#This Row],[Total Payment]]-Table2[[#This Row],[Interest Payment]],"")</f>
        <v/>
      </c>
      <c r="H2077" s="12" t="str">
        <f>IF(Table2[[#This Row],[Period]]&lt;=$B$6,$B$8,"")</f>
        <v/>
      </c>
      <c r="I2077" s="12" t="str">
        <f>IF(Table2[[#This Row],[Period]]&lt;=$B$6,Table2[[#This Row],[Beginning Balance]]-Table2[[#This Row],[Principal Payment]],"")</f>
        <v/>
      </c>
    </row>
    <row r="2078" spans="4:9" x14ac:dyDescent="0.3">
      <c r="D2078" s="11" t="str">
        <f t="shared" si="32"/>
        <v/>
      </c>
      <c r="E2078" s="12" t="str">
        <f>IF(Table2[[#This Row],[Period]]&lt;=$B$6,IF(Table2[[#This Row],[Period]]=1,$B$4,I2077),"")</f>
        <v/>
      </c>
      <c r="F2078" s="12" t="str">
        <f>IF(Table2[[#This Row],[Period]]&lt;=$B$6,Table2[[#This Row],[Beginning Balance]]*$B$7,"")</f>
        <v/>
      </c>
      <c r="G2078" s="12" t="str">
        <f>IF(Table2[[#This Row],[Period]]&lt;=$B$6,Table2[[#This Row],[Total Payment]]-Table2[[#This Row],[Interest Payment]],"")</f>
        <v/>
      </c>
      <c r="H2078" s="12" t="str">
        <f>IF(Table2[[#This Row],[Period]]&lt;=$B$6,$B$8,"")</f>
        <v/>
      </c>
      <c r="I2078" s="12" t="str">
        <f>IF(Table2[[#This Row],[Period]]&lt;=$B$6,Table2[[#This Row],[Beginning Balance]]-Table2[[#This Row],[Principal Payment]],"")</f>
        <v/>
      </c>
    </row>
    <row r="2079" spans="4:9" x14ac:dyDescent="0.3">
      <c r="D2079" s="11" t="str">
        <f t="shared" si="32"/>
        <v/>
      </c>
      <c r="E2079" s="12" t="str">
        <f>IF(Table2[[#This Row],[Period]]&lt;=$B$6,IF(Table2[[#This Row],[Period]]=1,$B$4,I2078),"")</f>
        <v/>
      </c>
      <c r="F2079" s="12" t="str">
        <f>IF(Table2[[#This Row],[Period]]&lt;=$B$6,Table2[[#This Row],[Beginning Balance]]*$B$7,"")</f>
        <v/>
      </c>
      <c r="G2079" s="12" t="str">
        <f>IF(Table2[[#This Row],[Period]]&lt;=$B$6,Table2[[#This Row],[Total Payment]]-Table2[[#This Row],[Interest Payment]],"")</f>
        <v/>
      </c>
      <c r="H2079" s="12" t="str">
        <f>IF(Table2[[#This Row],[Period]]&lt;=$B$6,$B$8,"")</f>
        <v/>
      </c>
      <c r="I2079" s="12" t="str">
        <f>IF(Table2[[#This Row],[Period]]&lt;=$B$6,Table2[[#This Row],[Beginning Balance]]-Table2[[#This Row],[Principal Payment]],"")</f>
        <v/>
      </c>
    </row>
    <row r="2080" spans="4:9" x14ac:dyDescent="0.3">
      <c r="D2080" s="11" t="str">
        <f t="shared" si="32"/>
        <v/>
      </c>
      <c r="E2080" s="12" t="str">
        <f>IF(Table2[[#This Row],[Period]]&lt;=$B$6,IF(Table2[[#This Row],[Period]]=1,$B$4,I2079),"")</f>
        <v/>
      </c>
      <c r="F2080" s="12" t="str">
        <f>IF(Table2[[#This Row],[Period]]&lt;=$B$6,Table2[[#This Row],[Beginning Balance]]*$B$7,"")</f>
        <v/>
      </c>
      <c r="G2080" s="12" t="str">
        <f>IF(Table2[[#This Row],[Period]]&lt;=$B$6,Table2[[#This Row],[Total Payment]]-Table2[[#This Row],[Interest Payment]],"")</f>
        <v/>
      </c>
      <c r="H2080" s="12" t="str">
        <f>IF(Table2[[#This Row],[Period]]&lt;=$B$6,$B$8,"")</f>
        <v/>
      </c>
      <c r="I2080" s="12" t="str">
        <f>IF(Table2[[#This Row],[Period]]&lt;=$B$6,Table2[[#This Row],[Beginning Balance]]-Table2[[#This Row],[Principal Payment]],"")</f>
        <v/>
      </c>
    </row>
    <row r="2081" spans="4:9" x14ac:dyDescent="0.3">
      <c r="D2081" s="11" t="str">
        <f t="shared" si="32"/>
        <v/>
      </c>
      <c r="E2081" s="12" t="str">
        <f>IF(Table2[[#This Row],[Period]]&lt;=$B$6,IF(Table2[[#This Row],[Period]]=1,$B$4,I2080),"")</f>
        <v/>
      </c>
      <c r="F2081" s="12" t="str">
        <f>IF(Table2[[#This Row],[Period]]&lt;=$B$6,Table2[[#This Row],[Beginning Balance]]*$B$7,"")</f>
        <v/>
      </c>
      <c r="G2081" s="12" t="str">
        <f>IF(Table2[[#This Row],[Period]]&lt;=$B$6,Table2[[#This Row],[Total Payment]]-Table2[[#This Row],[Interest Payment]],"")</f>
        <v/>
      </c>
      <c r="H2081" s="12" t="str">
        <f>IF(Table2[[#This Row],[Period]]&lt;=$B$6,$B$8,"")</f>
        <v/>
      </c>
      <c r="I2081" s="12" t="str">
        <f>IF(Table2[[#This Row],[Period]]&lt;=$B$6,Table2[[#This Row],[Beginning Balance]]-Table2[[#This Row],[Principal Payment]],"")</f>
        <v/>
      </c>
    </row>
    <row r="2082" spans="4:9" x14ac:dyDescent="0.3">
      <c r="D2082" s="11" t="str">
        <f t="shared" si="32"/>
        <v/>
      </c>
      <c r="E2082" s="12" t="str">
        <f>IF(Table2[[#This Row],[Period]]&lt;=$B$6,IF(Table2[[#This Row],[Period]]=1,$B$4,I2081),"")</f>
        <v/>
      </c>
      <c r="F2082" s="12" t="str">
        <f>IF(Table2[[#This Row],[Period]]&lt;=$B$6,Table2[[#This Row],[Beginning Balance]]*$B$7,"")</f>
        <v/>
      </c>
      <c r="G2082" s="12" t="str">
        <f>IF(Table2[[#This Row],[Period]]&lt;=$B$6,Table2[[#This Row],[Total Payment]]-Table2[[#This Row],[Interest Payment]],"")</f>
        <v/>
      </c>
      <c r="H2082" s="12" t="str">
        <f>IF(Table2[[#This Row],[Period]]&lt;=$B$6,$B$8,"")</f>
        <v/>
      </c>
      <c r="I2082" s="12" t="str">
        <f>IF(Table2[[#This Row],[Period]]&lt;=$B$6,Table2[[#This Row],[Beginning Balance]]-Table2[[#This Row],[Principal Payment]],"")</f>
        <v/>
      </c>
    </row>
    <row r="2083" spans="4:9" x14ac:dyDescent="0.3">
      <c r="D2083" s="11" t="str">
        <f t="shared" si="32"/>
        <v/>
      </c>
      <c r="E2083" s="12" t="str">
        <f>IF(Table2[[#This Row],[Period]]&lt;=$B$6,IF(Table2[[#This Row],[Period]]=1,$B$4,I2082),"")</f>
        <v/>
      </c>
      <c r="F2083" s="12" t="str">
        <f>IF(Table2[[#This Row],[Period]]&lt;=$B$6,Table2[[#This Row],[Beginning Balance]]*$B$7,"")</f>
        <v/>
      </c>
      <c r="G2083" s="12" t="str">
        <f>IF(Table2[[#This Row],[Period]]&lt;=$B$6,Table2[[#This Row],[Total Payment]]-Table2[[#This Row],[Interest Payment]],"")</f>
        <v/>
      </c>
      <c r="H2083" s="12" t="str">
        <f>IF(Table2[[#This Row],[Period]]&lt;=$B$6,$B$8,"")</f>
        <v/>
      </c>
      <c r="I2083" s="12" t="str">
        <f>IF(Table2[[#This Row],[Period]]&lt;=$B$6,Table2[[#This Row],[Beginning Balance]]-Table2[[#This Row],[Principal Payment]],"")</f>
        <v/>
      </c>
    </row>
    <row r="2084" spans="4:9" x14ac:dyDescent="0.3">
      <c r="D2084" s="11" t="str">
        <f t="shared" si="32"/>
        <v/>
      </c>
      <c r="E2084" s="12" t="str">
        <f>IF(Table2[[#This Row],[Period]]&lt;=$B$6,IF(Table2[[#This Row],[Period]]=1,$B$4,I2083),"")</f>
        <v/>
      </c>
      <c r="F2084" s="12" t="str">
        <f>IF(Table2[[#This Row],[Period]]&lt;=$B$6,Table2[[#This Row],[Beginning Balance]]*$B$7,"")</f>
        <v/>
      </c>
      <c r="G2084" s="12" t="str">
        <f>IF(Table2[[#This Row],[Period]]&lt;=$B$6,Table2[[#This Row],[Total Payment]]-Table2[[#This Row],[Interest Payment]],"")</f>
        <v/>
      </c>
      <c r="H2084" s="12" t="str">
        <f>IF(Table2[[#This Row],[Period]]&lt;=$B$6,$B$8,"")</f>
        <v/>
      </c>
      <c r="I2084" s="12" t="str">
        <f>IF(Table2[[#This Row],[Period]]&lt;=$B$6,Table2[[#This Row],[Beginning Balance]]-Table2[[#This Row],[Principal Payment]],"")</f>
        <v/>
      </c>
    </row>
    <row r="2085" spans="4:9" x14ac:dyDescent="0.3">
      <c r="D2085" s="11" t="str">
        <f t="shared" si="32"/>
        <v/>
      </c>
      <c r="E2085" s="12" t="str">
        <f>IF(Table2[[#This Row],[Period]]&lt;=$B$6,IF(Table2[[#This Row],[Period]]=1,$B$4,I2084),"")</f>
        <v/>
      </c>
      <c r="F2085" s="12" t="str">
        <f>IF(Table2[[#This Row],[Period]]&lt;=$B$6,Table2[[#This Row],[Beginning Balance]]*$B$7,"")</f>
        <v/>
      </c>
      <c r="G2085" s="12" t="str">
        <f>IF(Table2[[#This Row],[Period]]&lt;=$B$6,Table2[[#This Row],[Total Payment]]-Table2[[#This Row],[Interest Payment]],"")</f>
        <v/>
      </c>
      <c r="H2085" s="12" t="str">
        <f>IF(Table2[[#This Row],[Period]]&lt;=$B$6,$B$8,"")</f>
        <v/>
      </c>
      <c r="I2085" s="12" t="str">
        <f>IF(Table2[[#This Row],[Period]]&lt;=$B$6,Table2[[#This Row],[Beginning Balance]]-Table2[[#This Row],[Principal Payment]],"")</f>
        <v/>
      </c>
    </row>
    <row r="2086" spans="4:9" x14ac:dyDescent="0.3">
      <c r="D2086" s="11" t="str">
        <f t="shared" si="32"/>
        <v/>
      </c>
      <c r="E2086" s="12" t="str">
        <f>IF(Table2[[#This Row],[Period]]&lt;=$B$6,IF(Table2[[#This Row],[Period]]=1,$B$4,I2085),"")</f>
        <v/>
      </c>
      <c r="F2086" s="12" t="str">
        <f>IF(Table2[[#This Row],[Period]]&lt;=$B$6,Table2[[#This Row],[Beginning Balance]]*$B$7,"")</f>
        <v/>
      </c>
      <c r="G2086" s="12" t="str">
        <f>IF(Table2[[#This Row],[Period]]&lt;=$B$6,Table2[[#This Row],[Total Payment]]-Table2[[#This Row],[Interest Payment]],"")</f>
        <v/>
      </c>
      <c r="H2086" s="12" t="str">
        <f>IF(Table2[[#This Row],[Period]]&lt;=$B$6,$B$8,"")</f>
        <v/>
      </c>
      <c r="I2086" s="12" t="str">
        <f>IF(Table2[[#This Row],[Period]]&lt;=$B$6,Table2[[#This Row],[Beginning Balance]]-Table2[[#This Row],[Principal Payment]],"")</f>
        <v/>
      </c>
    </row>
    <row r="2087" spans="4:9" x14ac:dyDescent="0.3">
      <c r="D2087" s="11" t="str">
        <f t="shared" si="32"/>
        <v/>
      </c>
      <c r="E2087" s="12" t="str">
        <f>IF(Table2[[#This Row],[Period]]&lt;=$B$6,IF(Table2[[#This Row],[Period]]=1,$B$4,I2086),"")</f>
        <v/>
      </c>
      <c r="F2087" s="12" t="str">
        <f>IF(Table2[[#This Row],[Period]]&lt;=$B$6,Table2[[#This Row],[Beginning Balance]]*$B$7,"")</f>
        <v/>
      </c>
      <c r="G2087" s="12" t="str">
        <f>IF(Table2[[#This Row],[Period]]&lt;=$B$6,Table2[[#This Row],[Total Payment]]-Table2[[#This Row],[Interest Payment]],"")</f>
        <v/>
      </c>
      <c r="H2087" s="12" t="str">
        <f>IF(Table2[[#This Row],[Period]]&lt;=$B$6,$B$8,"")</f>
        <v/>
      </c>
      <c r="I2087" s="12" t="str">
        <f>IF(Table2[[#This Row],[Period]]&lt;=$B$6,Table2[[#This Row],[Beginning Balance]]-Table2[[#This Row],[Principal Payment]],"")</f>
        <v/>
      </c>
    </row>
    <row r="2088" spans="4:9" x14ac:dyDescent="0.3">
      <c r="D2088" s="11" t="str">
        <f t="shared" si="32"/>
        <v/>
      </c>
      <c r="E2088" s="12" t="str">
        <f>IF(Table2[[#This Row],[Period]]&lt;=$B$6,IF(Table2[[#This Row],[Period]]=1,$B$4,I2087),"")</f>
        <v/>
      </c>
      <c r="F2088" s="12" t="str">
        <f>IF(Table2[[#This Row],[Period]]&lt;=$B$6,Table2[[#This Row],[Beginning Balance]]*$B$7,"")</f>
        <v/>
      </c>
      <c r="G2088" s="12" t="str">
        <f>IF(Table2[[#This Row],[Period]]&lt;=$B$6,Table2[[#This Row],[Total Payment]]-Table2[[#This Row],[Interest Payment]],"")</f>
        <v/>
      </c>
      <c r="H2088" s="12" t="str">
        <f>IF(Table2[[#This Row],[Period]]&lt;=$B$6,$B$8,"")</f>
        <v/>
      </c>
      <c r="I2088" s="12" t="str">
        <f>IF(Table2[[#This Row],[Period]]&lt;=$B$6,Table2[[#This Row],[Beginning Balance]]-Table2[[#This Row],[Principal Payment]],"")</f>
        <v/>
      </c>
    </row>
    <row r="2089" spans="4:9" x14ac:dyDescent="0.3">
      <c r="D2089" s="11" t="str">
        <f t="shared" si="32"/>
        <v/>
      </c>
      <c r="E2089" s="12" t="str">
        <f>IF(Table2[[#This Row],[Period]]&lt;=$B$6,IF(Table2[[#This Row],[Period]]=1,$B$4,I2088),"")</f>
        <v/>
      </c>
      <c r="F2089" s="12" t="str">
        <f>IF(Table2[[#This Row],[Period]]&lt;=$B$6,Table2[[#This Row],[Beginning Balance]]*$B$7,"")</f>
        <v/>
      </c>
      <c r="G2089" s="12" t="str">
        <f>IF(Table2[[#This Row],[Period]]&lt;=$B$6,Table2[[#This Row],[Total Payment]]-Table2[[#This Row],[Interest Payment]],"")</f>
        <v/>
      </c>
      <c r="H2089" s="12" t="str">
        <f>IF(Table2[[#This Row],[Period]]&lt;=$B$6,$B$8,"")</f>
        <v/>
      </c>
      <c r="I2089" s="12" t="str">
        <f>IF(Table2[[#This Row],[Period]]&lt;=$B$6,Table2[[#This Row],[Beginning Balance]]-Table2[[#This Row],[Principal Payment]],"")</f>
        <v/>
      </c>
    </row>
    <row r="2090" spans="4:9" x14ac:dyDescent="0.3">
      <c r="D2090" s="11" t="str">
        <f t="shared" si="32"/>
        <v/>
      </c>
      <c r="E2090" s="12" t="str">
        <f>IF(Table2[[#This Row],[Period]]&lt;=$B$6,IF(Table2[[#This Row],[Period]]=1,$B$4,I2089),"")</f>
        <v/>
      </c>
      <c r="F2090" s="12" t="str">
        <f>IF(Table2[[#This Row],[Period]]&lt;=$B$6,Table2[[#This Row],[Beginning Balance]]*$B$7,"")</f>
        <v/>
      </c>
      <c r="G2090" s="12" t="str">
        <f>IF(Table2[[#This Row],[Period]]&lt;=$B$6,Table2[[#This Row],[Total Payment]]-Table2[[#This Row],[Interest Payment]],"")</f>
        <v/>
      </c>
      <c r="H2090" s="12" t="str">
        <f>IF(Table2[[#This Row],[Period]]&lt;=$B$6,$B$8,"")</f>
        <v/>
      </c>
      <c r="I2090" s="12" t="str">
        <f>IF(Table2[[#This Row],[Period]]&lt;=$B$6,Table2[[#This Row],[Beginning Balance]]-Table2[[#This Row],[Principal Payment]],"")</f>
        <v/>
      </c>
    </row>
    <row r="2091" spans="4:9" x14ac:dyDescent="0.3">
      <c r="D2091" s="11" t="str">
        <f t="shared" si="32"/>
        <v/>
      </c>
      <c r="E2091" s="12" t="str">
        <f>IF(Table2[[#This Row],[Period]]&lt;=$B$6,IF(Table2[[#This Row],[Period]]=1,$B$4,I2090),"")</f>
        <v/>
      </c>
      <c r="F2091" s="12" t="str">
        <f>IF(Table2[[#This Row],[Period]]&lt;=$B$6,Table2[[#This Row],[Beginning Balance]]*$B$7,"")</f>
        <v/>
      </c>
      <c r="G2091" s="12" t="str">
        <f>IF(Table2[[#This Row],[Period]]&lt;=$B$6,Table2[[#This Row],[Total Payment]]-Table2[[#This Row],[Interest Payment]],"")</f>
        <v/>
      </c>
      <c r="H2091" s="12" t="str">
        <f>IF(Table2[[#This Row],[Period]]&lt;=$B$6,$B$8,"")</f>
        <v/>
      </c>
      <c r="I2091" s="12" t="str">
        <f>IF(Table2[[#This Row],[Period]]&lt;=$B$6,Table2[[#This Row],[Beginning Balance]]-Table2[[#This Row],[Principal Payment]],"")</f>
        <v/>
      </c>
    </row>
    <row r="2092" spans="4:9" x14ac:dyDescent="0.3">
      <c r="D2092" s="11" t="str">
        <f t="shared" si="32"/>
        <v/>
      </c>
      <c r="E2092" s="12" t="str">
        <f>IF(Table2[[#This Row],[Period]]&lt;=$B$6,IF(Table2[[#This Row],[Period]]=1,$B$4,I2091),"")</f>
        <v/>
      </c>
      <c r="F2092" s="12" t="str">
        <f>IF(Table2[[#This Row],[Period]]&lt;=$B$6,Table2[[#This Row],[Beginning Balance]]*$B$7,"")</f>
        <v/>
      </c>
      <c r="G2092" s="12" t="str">
        <f>IF(Table2[[#This Row],[Period]]&lt;=$B$6,Table2[[#This Row],[Total Payment]]-Table2[[#This Row],[Interest Payment]],"")</f>
        <v/>
      </c>
      <c r="H2092" s="12" t="str">
        <f>IF(Table2[[#This Row],[Period]]&lt;=$B$6,$B$8,"")</f>
        <v/>
      </c>
      <c r="I2092" s="12" t="str">
        <f>IF(Table2[[#This Row],[Period]]&lt;=$B$6,Table2[[#This Row],[Beginning Balance]]-Table2[[#This Row],[Principal Payment]],"")</f>
        <v/>
      </c>
    </row>
    <row r="2093" spans="4:9" x14ac:dyDescent="0.3">
      <c r="D2093" s="11" t="str">
        <f t="shared" si="32"/>
        <v/>
      </c>
      <c r="E2093" s="12" t="str">
        <f>IF(Table2[[#This Row],[Period]]&lt;=$B$6,IF(Table2[[#This Row],[Period]]=1,$B$4,I2092),"")</f>
        <v/>
      </c>
      <c r="F2093" s="12" t="str">
        <f>IF(Table2[[#This Row],[Period]]&lt;=$B$6,Table2[[#This Row],[Beginning Balance]]*$B$7,"")</f>
        <v/>
      </c>
      <c r="G2093" s="12" t="str">
        <f>IF(Table2[[#This Row],[Period]]&lt;=$B$6,Table2[[#This Row],[Total Payment]]-Table2[[#This Row],[Interest Payment]],"")</f>
        <v/>
      </c>
      <c r="H2093" s="12" t="str">
        <f>IF(Table2[[#This Row],[Period]]&lt;=$B$6,$B$8,"")</f>
        <v/>
      </c>
      <c r="I2093" s="12" t="str">
        <f>IF(Table2[[#This Row],[Period]]&lt;=$B$6,Table2[[#This Row],[Beginning Balance]]-Table2[[#This Row],[Principal Payment]],"")</f>
        <v/>
      </c>
    </row>
    <row r="2094" spans="4:9" x14ac:dyDescent="0.3">
      <c r="D2094" s="11" t="str">
        <f t="shared" si="32"/>
        <v/>
      </c>
      <c r="E2094" s="12" t="str">
        <f>IF(Table2[[#This Row],[Period]]&lt;=$B$6,IF(Table2[[#This Row],[Period]]=1,$B$4,I2093),"")</f>
        <v/>
      </c>
      <c r="F2094" s="12" t="str">
        <f>IF(Table2[[#This Row],[Period]]&lt;=$B$6,Table2[[#This Row],[Beginning Balance]]*$B$7,"")</f>
        <v/>
      </c>
      <c r="G2094" s="12" t="str">
        <f>IF(Table2[[#This Row],[Period]]&lt;=$B$6,Table2[[#This Row],[Total Payment]]-Table2[[#This Row],[Interest Payment]],"")</f>
        <v/>
      </c>
      <c r="H2094" s="12" t="str">
        <f>IF(Table2[[#This Row],[Period]]&lt;=$B$6,$B$8,"")</f>
        <v/>
      </c>
      <c r="I2094" s="12" t="str">
        <f>IF(Table2[[#This Row],[Period]]&lt;=$B$6,Table2[[#This Row],[Beginning Balance]]-Table2[[#This Row],[Principal Payment]],"")</f>
        <v/>
      </c>
    </row>
    <row r="2095" spans="4:9" x14ac:dyDescent="0.3">
      <c r="D2095" s="11" t="str">
        <f t="shared" si="32"/>
        <v/>
      </c>
      <c r="E2095" s="12" t="str">
        <f>IF(Table2[[#This Row],[Period]]&lt;=$B$6,IF(Table2[[#This Row],[Period]]=1,$B$4,I2094),"")</f>
        <v/>
      </c>
      <c r="F2095" s="12" t="str">
        <f>IF(Table2[[#This Row],[Period]]&lt;=$B$6,Table2[[#This Row],[Beginning Balance]]*$B$7,"")</f>
        <v/>
      </c>
      <c r="G2095" s="12" t="str">
        <f>IF(Table2[[#This Row],[Period]]&lt;=$B$6,Table2[[#This Row],[Total Payment]]-Table2[[#This Row],[Interest Payment]],"")</f>
        <v/>
      </c>
      <c r="H2095" s="12" t="str">
        <f>IF(Table2[[#This Row],[Period]]&lt;=$B$6,$B$8,"")</f>
        <v/>
      </c>
      <c r="I2095" s="12" t="str">
        <f>IF(Table2[[#This Row],[Period]]&lt;=$B$6,Table2[[#This Row],[Beginning Balance]]-Table2[[#This Row],[Principal Payment]],"")</f>
        <v/>
      </c>
    </row>
    <row r="2096" spans="4:9" x14ac:dyDescent="0.3">
      <c r="D2096" s="11" t="str">
        <f t="shared" si="32"/>
        <v/>
      </c>
      <c r="E2096" s="12" t="str">
        <f>IF(Table2[[#This Row],[Period]]&lt;=$B$6,IF(Table2[[#This Row],[Period]]=1,$B$4,I2095),"")</f>
        <v/>
      </c>
      <c r="F2096" s="12" t="str">
        <f>IF(Table2[[#This Row],[Period]]&lt;=$B$6,Table2[[#This Row],[Beginning Balance]]*$B$7,"")</f>
        <v/>
      </c>
      <c r="G2096" s="12" t="str">
        <f>IF(Table2[[#This Row],[Period]]&lt;=$B$6,Table2[[#This Row],[Total Payment]]-Table2[[#This Row],[Interest Payment]],"")</f>
        <v/>
      </c>
      <c r="H2096" s="12" t="str">
        <f>IF(Table2[[#This Row],[Period]]&lt;=$B$6,$B$8,"")</f>
        <v/>
      </c>
      <c r="I2096" s="12" t="str">
        <f>IF(Table2[[#This Row],[Period]]&lt;=$B$6,Table2[[#This Row],[Beginning Balance]]-Table2[[#This Row],[Principal Payment]],"")</f>
        <v/>
      </c>
    </row>
    <row r="2097" spans="4:9" x14ac:dyDescent="0.3">
      <c r="D2097" s="11" t="str">
        <f t="shared" si="32"/>
        <v/>
      </c>
      <c r="E2097" s="12" t="str">
        <f>IF(Table2[[#This Row],[Period]]&lt;=$B$6,IF(Table2[[#This Row],[Period]]=1,$B$4,I2096),"")</f>
        <v/>
      </c>
      <c r="F2097" s="12" t="str">
        <f>IF(Table2[[#This Row],[Period]]&lt;=$B$6,Table2[[#This Row],[Beginning Balance]]*$B$7,"")</f>
        <v/>
      </c>
      <c r="G2097" s="12" t="str">
        <f>IF(Table2[[#This Row],[Period]]&lt;=$B$6,Table2[[#This Row],[Total Payment]]-Table2[[#This Row],[Interest Payment]],"")</f>
        <v/>
      </c>
      <c r="H2097" s="12" t="str">
        <f>IF(Table2[[#This Row],[Period]]&lt;=$B$6,$B$8,"")</f>
        <v/>
      </c>
      <c r="I2097" s="12" t="str">
        <f>IF(Table2[[#This Row],[Period]]&lt;=$B$6,Table2[[#This Row],[Beginning Balance]]-Table2[[#This Row],[Principal Payment]],"")</f>
        <v/>
      </c>
    </row>
    <row r="2098" spans="4:9" x14ac:dyDescent="0.3">
      <c r="D2098" s="11" t="str">
        <f t="shared" si="32"/>
        <v/>
      </c>
      <c r="E2098" s="12" t="str">
        <f>IF(Table2[[#This Row],[Period]]&lt;=$B$6,IF(Table2[[#This Row],[Period]]=1,$B$4,I2097),"")</f>
        <v/>
      </c>
      <c r="F2098" s="12" t="str">
        <f>IF(Table2[[#This Row],[Period]]&lt;=$B$6,Table2[[#This Row],[Beginning Balance]]*$B$7,"")</f>
        <v/>
      </c>
      <c r="G2098" s="12" t="str">
        <f>IF(Table2[[#This Row],[Period]]&lt;=$B$6,Table2[[#This Row],[Total Payment]]-Table2[[#This Row],[Interest Payment]],"")</f>
        <v/>
      </c>
      <c r="H2098" s="12" t="str">
        <f>IF(Table2[[#This Row],[Period]]&lt;=$B$6,$B$8,"")</f>
        <v/>
      </c>
      <c r="I2098" s="12" t="str">
        <f>IF(Table2[[#This Row],[Period]]&lt;=$B$6,Table2[[#This Row],[Beginning Balance]]-Table2[[#This Row],[Principal Payment]],"")</f>
        <v/>
      </c>
    </row>
    <row r="2099" spans="4:9" x14ac:dyDescent="0.3">
      <c r="D2099" s="11" t="str">
        <f t="shared" si="32"/>
        <v/>
      </c>
      <c r="E2099" s="12" t="str">
        <f>IF(Table2[[#This Row],[Period]]&lt;=$B$6,IF(Table2[[#This Row],[Period]]=1,$B$4,I2098),"")</f>
        <v/>
      </c>
      <c r="F2099" s="12" t="str">
        <f>IF(Table2[[#This Row],[Period]]&lt;=$B$6,Table2[[#This Row],[Beginning Balance]]*$B$7,"")</f>
        <v/>
      </c>
      <c r="G2099" s="12" t="str">
        <f>IF(Table2[[#This Row],[Period]]&lt;=$B$6,Table2[[#This Row],[Total Payment]]-Table2[[#This Row],[Interest Payment]],"")</f>
        <v/>
      </c>
      <c r="H2099" s="12" t="str">
        <f>IF(Table2[[#This Row],[Period]]&lt;=$B$6,$B$8,"")</f>
        <v/>
      </c>
      <c r="I2099" s="12" t="str">
        <f>IF(Table2[[#This Row],[Period]]&lt;=$B$6,Table2[[#This Row],[Beginning Balance]]-Table2[[#This Row],[Principal Payment]],"")</f>
        <v/>
      </c>
    </row>
    <row r="2100" spans="4:9" x14ac:dyDescent="0.3">
      <c r="D2100" s="11" t="str">
        <f t="shared" si="32"/>
        <v/>
      </c>
      <c r="E2100" s="12" t="str">
        <f>IF(Table2[[#This Row],[Period]]&lt;=$B$6,IF(Table2[[#This Row],[Period]]=1,$B$4,I2099),"")</f>
        <v/>
      </c>
      <c r="F2100" s="12" t="str">
        <f>IF(Table2[[#This Row],[Period]]&lt;=$B$6,Table2[[#This Row],[Beginning Balance]]*$B$7,"")</f>
        <v/>
      </c>
      <c r="G2100" s="12" t="str">
        <f>IF(Table2[[#This Row],[Period]]&lt;=$B$6,Table2[[#This Row],[Total Payment]]-Table2[[#This Row],[Interest Payment]],"")</f>
        <v/>
      </c>
      <c r="H2100" s="12" t="str">
        <f>IF(Table2[[#This Row],[Period]]&lt;=$B$6,$B$8,"")</f>
        <v/>
      </c>
      <c r="I2100" s="12" t="str">
        <f>IF(Table2[[#This Row],[Period]]&lt;=$B$6,Table2[[#This Row],[Beginning Balance]]-Table2[[#This Row],[Principal Payment]],"")</f>
        <v/>
      </c>
    </row>
    <row r="2101" spans="4:9" x14ac:dyDescent="0.3">
      <c r="D2101" s="11" t="str">
        <f t="shared" si="32"/>
        <v/>
      </c>
      <c r="E2101" s="12" t="str">
        <f>IF(Table2[[#This Row],[Period]]&lt;=$B$6,IF(Table2[[#This Row],[Period]]=1,$B$4,I2100),"")</f>
        <v/>
      </c>
      <c r="F2101" s="12" t="str">
        <f>IF(Table2[[#This Row],[Period]]&lt;=$B$6,Table2[[#This Row],[Beginning Balance]]*$B$7,"")</f>
        <v/>
      </c>
      <c r="G2101" s="12" t="str">
        <f>IF(Table2[[#This Row],[Period]]&lt;=$B$6,Table2[[#This Row],[Total Payment]]-Table2[[#This Row],[Interest Payment]],"")</f>
        <v/>
      </c>
      <c r="H2101" s="12" t="str">
        <f>IF(Table2[[#This Row],[Period]]&lt;=$B$6,$B$8,"")</f>
        <v/>
      </c>
      <c r="I2101" s="12" t="str">
        <f>IF(Table2[[#This Row],[Period]]&lt;=$B$6,Table2[[#This Row],[Beginning Balance]]-Table2[[#This Row],[Principal Payment]],"")</f>
        <v/>
      </c>
    </row>
    <row r="2102" spans="4:9" x14ac:dyDescent="0.3">
      <c r="D2102" s="11" t="str">
        <f t="shared" si="32"/>
        <v/>
      </c>
      <c r="E2102" s="12" t="str">
        <f>IF(Table2[[#This Row],[Period]]&lt;=$B$6,IF(Table2[[#This Row],[Period]]=1,$B$4,I2101),"")</f>
        <v/>
      </c>
      <c r="F2102" s="12" t="str">
        <f>IF(Table2[[#This Row],[Period]]&lt;=$B$6,Table2[[#This Row],[Beginning Balance]]*$B$7,"")</f>
        <v/>
      </c>
      <c r="G2102" s="12" t="str">
        <f>IF(Table2[[#This Row],[Period]]&lt;=$B$6,Table2[[#This Row],[Total Payment]]-Table2[[#This Row],[Interest Payment]],"")</f>
        <v/>
      </c>
      <c r="H2102" s="12" t="str">
        <f>IF(Table2[[#This Row],[Period]]&lt;=$B$6,$B$8,"")</f>
        <v/>
      </c>
      <c r="I2102" s="12" t="str">
        <f>IF(Table2[[#This Row],[Period]]&lt;=$B$6,Table2[[#This Row],[Beginning Balance]]-Table2[[#This Row],[Principal Payment]],"")</f>
        <v/>
      </c>
    </row>
    <row r="2103" spans="4:9" x14ac:dyDescent="0.3">
      <c r="D2103" s="11" t="str">
        <f t="shared" si="32"/>
        <v/>
      </c>
      <c r="E2103" s="12" t="str">
        <f>IF(Table2[[#This Row],[Period]]&lt;=$B$6,IF(Table2[[#This Row],[Period]]=1,$B$4,I2102),"")</f>
        <v/>
      </c>
      <c r="F2103" s="12" t="str">
        <f>IF(Table2[[#This Row],[Period]]&lt;=$B$6,Table2[[#This Row],[Beginning Balance]]*$B$7,"")</f>
        <v/>
      </c>
      <c r="G2103" s="12" t="str">
        <f>IF(Table2[[#This Row],[Period]]&lt;=$B$6,Table2[[#This Row],[Total Payment]]-Table2[[#This Row],[Interest Payment]],"")</f>
        <v/>
      </c>
      <c r="H2103" s="12" t="str">
        <f>IF(Table2[[#This Row],[Period]]&lt;=$B$6,$B$8,"")</f>
        <v/>
      </c>
      <c r="I2103" s="12" t="str">
        <f>IF(Table2[[#This Row],[Period]]&lt;=$B$6,Table2[[#This Row],[Beginning Balance]]-Table2[[#This Row],[Principal Payment]],"")</f>
        <v/>
      </c>
    </row>
    <row r="2104" spans="4:9" x14ac:dyDescent="0.3">
      <c r="D2104" s="11" t="str">
        <f t="shared" si="32"/>
        <v/>
      </c>
      <c r="E2104" s="12" t="str">
        <f>IF(Table2[[#This Row],[Period]]&lt;=$B$6,IF(Table2[[#This Row],[Period]]=1,$B$4,I2103),"")</f>
        <v/>
      </c>
      <c r="F2104" s="12" t="str">
        <f>IF(Table2[[#This Row],[Period]]&lt;=$B$6,Table2[[#This Row],[Beginning Balance]]*$B$7,"")</f>
        <v/>
      </c>
      <c r="G2104" s="12" t="str">
        <f>IF(Table2[[#This Row],[Period]]&lt;=$B$6,Table2[[#This Row],[Total Payment]]-Table2[[#This Row],[Interest Payment]],"")</f>
        <v/>
      </c>
      <c r="H2104" s="12" t="str">
        <f>IF(Table2[[#This Row],[Period]]&lt;=$B$6,$B$8,"")</f>
        <v/>
      </c>
      <c r="I2104" s="12" t="str">
        <f>IF(Table2[[#This Row],[Period]]&lt;=$B$6,Table2[[#This Row],[Beginning Balance]]-Table2[[#This Row],[Principal Payment]],"")</f>
        <v/>
      </c>
    </row>
    <row r="2105" spans="4:9" x14ac:dyDescent="0.3">
      <c r="D2105" s="11" t="str">
        <f t="shared" si="32"/>
        <v/>
      </c>
      <c r="E2105" s="12" t="str">
        <f>IF(Table2[[#This Row],[Period]]&lt;=$B$6,IF(Table2[[#This Row],[Period]]=1,$B$4,I2104),"")</f>
        <v/>
      </c>
      <c r="F2105" s="12" t="str">
        <f>IF(Table2[[#This Row],[Period]]&lt;=$B$6,Table2[[#This Row],[Beginning Balance]]*$B$7,"")</f>
        <v/>
      </c>
      <c r="G2105" s="12" t="str">
        <f>IF(Table2[[#This Row],[Period]]&lt;=$B$6,Table2[[#This Row],[Total Payment]]-Table2[[#This Row],[Interest Payment]],"")</f>
        <v/>
      </c>
      <c r="H2105" s="12" t="str">
        <f>IF(Table2[[#This Row],[Period]]&lt;=$B$6,$B$8,"")</f>
        <v/>
      </c>
      <c r="I2105" s="12" t="str">
        <f>IF(Table2[[#This Row],[Period]]&lt;=$B$6,Table2[[#This Row],[Beginning Balance]]-Table2[[#This Row],[Principal Payment]],"")</f>
        <v/>
      </c>
    </row>
    <row r="2106" spans="4:9" x14ac:dyDescent="0.3">
      <c r="D2106" s="11" t="str">
        <f t="shared" si="32"/>
        <v/>
      </c>
      <c r="E2106" s="12" t="str">
        <f>IF(Table2[[#This Row],[Period]]&lt;=$B$6,IF(Table2[[#This Row],[Period]]=1,$B$4,I2105),"")</f>
        <v/>
      </c>
      <c r="F2106" s="12" t="str">
        <f>IF(Table2[[#This Row],[Period]]&lt;=$B$6,Table2[[#This Row],[Beginning Balance]]*$B$7,"")</f>
        <v/>
      </c>
      <c r="G2106" s="12" t="str">
        <f>IF(Table2[[#This Row],[Period]]&lt;=$B$6,Table2[[#This Row],[Total Payment]]-Table2[[#This Row],[Interest Payment]],"")</f>
        <v/>
      </c>
      <c r="H2106" s="12" t="str">
        <f>IF(Table2[[#This Row],[Period]]&lt;=$B$6,$B$8,"")</f>
        <v/>
      </c>
      <c r="I2106" s="12" t="str">
        <f>IF(Table2[[#This Row],[Period]]&lt;=$B$6,Table2[[#This Row],[Beginning Balance]]-Table2[[#This Row],[Principal Payment]],"")</f>
        <v/>
      </c>
    </row>
    <row r="2107" spans="4:9" x14ac:dyDescent="0.3">
      <c r="D2107" s="11" t="str">
        <f t="shared" si="32"/>
        <v/>
      </c>
      <c r="E2107" s="12" t="str">
        <f>IF(Table2[[#This Row],[Period]]&lt;=$B$6,IF(Table2[[#This Row],[Period]]=1,$B$4,I2106),"")</f>
        <v/>
      </c>
      <c r="F2107" s="12" t="str">
        <f>IF(Table2[[#This Row],[Period]]&lt;=$B$6,Table2[[#This Row],[Beginning Balance]]*$B$7,"")</f>
        <v/>
      </c>
      <c r="G2107" s="12" t="str">
        <f>IF(Table2[[#This Row],[Period]]&lt;=$B$6,Table2[[#This Row],[Total Payment]]-Table2[[#This Row],[Interest Payment]],"")</f>
        <v/>
      </c>
      <c r="H2107" s="12" t="str">
        <f>IF(Table2[[#This Row],[Period]]&lt;=$B$6,$B$8,"")</f>
        <v/>
      </c>
      <c r="I2107" s="12" t="str">
        <f>IF(Table2[[#This Row],[Period]]&lt;=$B$6,Table2[[#This Row],[Beginning Balance]]-Table2[[#This Row],[Principal Payment]],"")</f>
        <v/>
      </c>
    </row>
    <row r="2108" spans="4:9" x14ac:dyDescent="0.3">
      <c r="D2108" s="11" t="str">
        <f t="shared" si="32"/>
        <v/>
      </c>
      <c r="E2108" s="12" t="str">
        <f>IF(Table2[[#This Row],[Period]]&lt;=$B$6,IF(Table2[[#This Row],[Period]]=1,$B$4,I2107),"")</f>
        <v/>
      </c>
      <c r="F2108" s="12" t="str">
        <f>IF(Table2[[#This Row],[Period]]&lt;=$B$6,Table2[[#This Row],[Beginning Balance]]*$B$7,"")</f>
        <v/>
      </c>
      <c r="G2108" s="12" t="str">
        <f>IF(Table2[[#This Row],[Period]]&lt;=$B$6,Table2[[#This Row],[Total Payment]]-Table2[[#This Row],[Interest Payment]],"")</f>
        <v/>
      </c>
      <c r="H2108" s="12" t="str">
        <f>IF(Table2[[#This Row],[Period]]&lt;=$B$6,$B$8,"")</f>
        <v/>
      </c>
      <c r="I2108" s="12" t="str">
        <f>IF(Table2[[#This Row],[Period]]&lt;=$B$6,Table2[[#This Row],[Beginning Balance]]-Table2[[#This Row],[Principal Payment]],"")</f>
        <v/>
      </c>
    </row>
    <row r="2109" spans="4:9" x14ac:dyDescent="0.3">
      <c r="D2109" s="11" t="str">
        <f t="shared" si="32"/>
        <v/>
      </c>
      <c r="E2109" s="12" t="str">
        <f>IF(Table2[[#This Row],[Period]]&lt;=$B$6,IF(Table2[[#This Row],[Period]]=1,$B$4,I2108),"")</f>
        <v/>
      </c>
      <c r="F2109" s="12" t="str">
        <f>IF(Table2[[#This Row],[Period]]&lt;=$B$6,Table2[[#This Row],[Beginning Balance]]*$B$7,"")</f>
        <v/>
      </c>
      <c r="G2109" s="12" t="str">
        <f>IF(Table2[[#This Row],[Period]]&lt;=$B$6,Table2[[#This Row],[Total Payment]]-Table2[[#This Row],[Interest Payment]],"")</f>
        <v/>
      </c>
      <c r="H2109" s="12" t="str">
        <f>IF(Table2[[#This Row],[Period]]&lt;=$B$6,$B$8,"")</f>
        <v/>
      </c>
      <c r="I2109" s="12" t="str">
        <f>IF(Table2[[#This Row],[Period]]&lt;=$B$6,Table2[[#This Row],[Beginning Balance]]-Table2[[#This Row],[Principal Payment]],"")</f>
        <v/>
      </c>
    </row>
    <row r="2110" spans="4:9" x14ac:dyDescent="0.3">
      <c r="D2110" s="11" t="str">
        <f t="shared" si="32"/>
        <v/>
      </c>
      <c r="E2110" s="12" t="str">
        <f>IF(Table2[[#This Row],[Period]]&lt;=$B$6,IF(Table2[[#This Row],[Period]]=1,$B$4,I2109),"")</f>
        <v/>
      </c>
      <c r="F2110" s="12" t="str">
        <f>IF(Table2[[#This Row],[Period]]&lt;=$B$6,Table2[[#This Row],[Beginning Balance]]*$B$7,"")</f>
        <v/>
      </c>
      <c r="G2110" s="12" t="str">
        <f>IF(Table2[[#This Row],[Period]]&lt;=$B$6,Table2[[#This Row],[Total Payment]]-Table2[[#This Row],[Interest Payment]],"")</f>
        <v/>
      </c>
      <c r="H2110" s="12" t="str">
        <f>IF(Table2[[#This Row],[Period]]&lt;=$B$6,$B$8,"")</f>
        <v/>
      </c>
      <c r="I2110" s="12" t="str">
        <f>IF(Table2[[#This Row],[Period]]&lt;=$B$6,Table2[[#This Row],[Beginning Balance]]-Table2[[#This Row],[Principal Payment]],"")</f>
        <v/>
      </c>
    </row>
    <row r="2111" spans="4:9" x14ac:dyDescent="0.3">
      <c r="D2111" s="11" t="str">
        <f t="shared" si="32"/>
        <v/>
      </c>
      <c r="E2111" s="12" t="str">
        <f>IF(Table2[[#This Row],[Period]]&lt;=$B$6,IF(Table2[[#This Row],[Period]]=1,$B$4,I2110),"")</f>
        <v/>
      </c>
      <c r="F2111" s="12" t="str">
        <f>IF(Table2[[#This Row],[Period]]&lt;=$B$6,Table2[[#This Row],[Beginning Balance]]*$B$7,"")</f>
        <v/>
      </c>
      <c r="G2111" s="12" t="str">
        <f>IF(Table2[[#This Row],[Period]]&lt;=$B$6,Table2[[#This Row],[Total Payment]]-Table2[[#This Row],[Interest Payment]],"")</f>
        <v/>
      </c>
      <c r="H2111" s="12" t="str">
        <f>IF(Table2[[#This Row],[Period]]&lt;=$B$6,$B$8,"")</f>
        <v/>
      </c>
      <c r="I2111" s="12" t="str">
        <f>IF(Table2[[#This Row],[Period]]&lt;=$B$6,Table2[[#This Row],[Beginning Balance]]-Table2[[#This Row],[Principal Payment]],"")</f>
        <v/>
      </c>
    </row>
    <row r="2112" spans="4:9" x14ac:dyDescent="0.3">
      <c r="D2112" s="11" t="str">
        <f t="shared" si="32"/>
        <v/>
      </c>
      <c r="E2112" s="12" t="str">
        <f>IF(Table2[[#This Row],[Period]]&lt;=$B$6,IF(Table2[[#This Row],[Period]]=1,$B$4,I2111),"")</f>
        <v/>
      </c>
      <c r="F2112" s="12" t="str">
        <f>IF(Table2[[#This Row],[Period]]&lt;=$B$6,Table2[[#This Row],[Beginning Balance]]*$B$7,"")</f>
        <v/>
      </c>
      <c r="G2112" s="12" t="str">
        <f>IF(Table2[[#This Row],[Period]]&lt;=$B$6,Table2[[#This Row],[Total Payment]]-Table2[[#This Row],[Interest Payment]],"")</f>
        <v/>
      </c>
      <c r="H2112" s="12" t="str">
        <f>IF(Table2[[#This Row],[Period]]&lt;=$B$6,$B$8,"")</f>
        <v/>
      </c>
      <c r="I2112" s="12" t="str">
        <f>IF(Table2[[#This Row],[Period]]&lt;=$B$6,Table2[[#This Row],[Beginning Balance]]-Table2[[#This Row],[Principal Payment]],"")</f>
        <v/>
      </c>
    </row>
    <row r="2113" spans="4:9" x14ac:dyDescent="0.3">
      <c r="D2113" s="11" t="str">
        <f t="shared" si="32"/>
        <v/>
      </c>
      <c r="E2113" s="12" t="str">
        <f>IF(Table2[[#This Row],[Period]]&lt;=$B$6,IF(Table2[[#This Row],[Period]]=1,$B$4,I2112),"")</f>
        <v/>
      </c>
      <c r="F2113" s="12" t="str">
        <f>IF(Table2[[#This Row],[Period]]&lt;=$B$6,Table2[[#This Row],[Beginning Balance]]*$B$7,"")</f>
        <v/>
      </c>
      <c r="G2113" s="12" t="str">
        <f>IF(Table2[[#This Row],[Period]]&lt;=$B$6,Table2[[#This Row],[Total Payment]]-Table2[[#This Row],[Interest Payment]],"")</f>
        <v/>
      </c>
      <c r="H2113" s="12" t="str">
        <f>IF(Table2[[#This Row],[Period]]&lt;=$B$6,$B$8,"")</f>
        <v/>
      </c>
      <c r="I2113" s="12" t="str">
        <f>IF(Table2[[#This Row],[Period]]&lt;=$B$6,Table2[[#This Row],[Beginning Balance]]-Table2[[#This Row],[Principal Payment]],"")</f>
        <v/>
      </c>
    </row>
    <row r="2114" spans="4:9" x14ac:dyDescent="0.3">
      <c r="D2114" s="11" t="str">
        <f t="shared" ref="D2114:D2177" si="33">IF(ROW(D2114)-1 &lt;=$B$6,ROW(D2114)-1,"")</f>
        <v/>
      </c>
      <c r="E2114" s="12" t="str">
        <f>IF(Table2[[#This Row],[Period]]&lt;=$B$6,IF(Table2[[#This Row],[Period]]=1,$B$4,I2113),"")</f>
        <v/>
      </c>
      <c r="F2114" s="12" t="str">
        <f>IF(Table2[[#This Row],[Period]]&lt;=$B$6,Table2[[#This Row],[Beginning Balance]]*$B$7,"")</f>
        <v/>
      </c>
      <c r="G2114" s="12" t="str">
        <f>IF(Table2[[#This Row],[Period]]&lt;=$B$6,Table2[[#This Row],[Total Payment]]-Table2[[#This Row],[Interest Payment]],"")</f>
        <v/>
      </c>
      <c r="H2114" s="12" t="str">
        <f>IF(Table2[[#This Row],[Period]]&lt;=$B$6,$B$8,"")</f>
        <v/>
      </c>
      <c r="I2114" s="12" t="str">
        <f>IF(Table2[[#This Row],[Period]]&lt;=$B$6,Table2[[#This Row],[Beginning Balance]]-Table2[[#This Row],[Principal Payment]],"")</f>
        <v/>
      </c>
    </row>
    <row r="2115" spans="4:9" x14ac:dyDescent="0.3">
      <c r="D2115" s="11" t="str">
        <f t="shared" si="33"/>
        <v/>
      </c>
      <c r="E2115" s="12" t="str">
        <f>IF(Table2[[#This Row],[Period]]&lt;=$B$6,IF(Table2[[#This Row],[Period]]=1,$B$4,I2114),"")</f>
        <v/>
      </c>
      <c r="F2115" s="12" t="str">
        <f>IF(Table2[[#This Row],[Period]]&lt;=$B$6,Table2[[#This Row],[Beginning Balance]]*$B$7,"")</f>
        <v/>
      </c>
      <c r="G2115" s="12" t="str">
        <f>IF(Table2[[#This Row],[Period]]&lt;=$B$6,Table2[[#This Row],[Total Payment]]-Table2[[#This Row],[Interest Payment]],"")</f>
        <v/>
      </c>
      <c r="H2115" s="12" t="str">
        <f>IF(Table2[[#This Row],[Period]]&lt;=$B$6,$B$8,"")</f>
        <v/>
      </c>
      <c r="I2115" s="12" t="str">
        <f>IF(Table2[[#This Row],[Period]]&lt;=$B$6,Table2[[#This Row],[Beginning Balance]]-Table2[[#This Row],[Principal Payment]],"")</f>
        <v/>
      </c>
    </row>
    <row r="2116" spans="4:9" x14ac:dyDescent="0.3">
      <c r="D2116" s="11" t="str">
        <f t="shared" si="33"/>
        <v/>
      </c>
      <c r="E2116" s="12" t="str">
        <f>IF(Table2[[#This Row],[Period]]&lt;=$B$6,IF(Table2[[#This Row],[Period]]=1,$B$4,I2115),"")</f>
        <v/>
      </c>
      <c r="F2116" s="12" t="str">
        <f>IF(Table2[[#This Row],[Period]]&lt;=$B$6,Table2[[#This Row],[Beginning Balance]]*$B$7,"")</f>
        <v/>
      </c>
      <c r="G2116" s="12" t="str">
        <f>IF(Table2[[#This Row],[Period]]&lt;=$B$6,Table2[[#This Row],[Total Payment]]-Table2[[#This Row],[Interest Payment]],"")</f>
        <v/>
      </c>
      <c r="H2116" s="12" t="str">
        <f>IF(Table2[[#This Row],[Period]]&lt;=$B$6,$B$8,"")</f>
        <v/>
      </c>
      <c r="I2116" s="12" t="str">
        <f>IF(Table2[[#This Row],[Period]]&lt;=$B$6,Table2[[#This Row],[Beginning Balance]]-Table2[[#This Row],[Principal Payment]],"")</f>
        <v/>
      </c>
    </row>
    <row r="2117" spans="4:9" x14ac:dyDescent="0.3">
      <c r="D2117" s="11" t="str">
        <f t="shared" si="33"/>
        <v/>
      </c>
      <c r="E2117" s="12" t="str">
        <f>IF(Table2[[#This Row],[Period]]&lt;=$B$6,IF(Table2[[#This Row],[Period]]=1,$B$4,I2116),"")</f>
        <v/>
      </c>
      <c r="F2117" s="12" t="str">
        <f>IF(Table2[[#This Row],[Period]]&lt;=$B$6,Table2[[#This Row],[Beginning Balance]]*$B$7,"")</f>
        <v/>
      </c>
      <c r="G2117" s="12" t="str">
        <f>IF(Table2[[#This Row],[Period]]&lt;=$B$6,Table2[[#This Row],[Total Payment]]-Table2[[#This Row],[Interest Payment]],"")</f>
        <v/>
      </c>
      <c r="H2117" s="12" t="str">
        <f>IF(Table2[[#This Row],[Period]]&lt;=$B$6,$B$8,"")</f>
        <v/>
      </c>
      <c r="I2117" s="12" t="str">
        <f>IF(Table2[[#This Row],[Period]]&lt;=$B$6,Table2[[#This Row],[Beginning Balance]]-Table2[[#This Row],[Principal Payment]],"")</f>
        <v/>
      </c>
    </row>
    <row r="2118" spans="4:9" x14ac:dyDescent="0.3">
      <c r="D2118" s="11" t="str">
        <f t="shared" si="33"/>
        <v/>
      </c>
      <c r="E2118" s="12" t="str">
        <f>IF(Table2[[#This Row],[Period]]&lt;=$B$6,IF(Table2[[#This Row],[Period]]=1,$B$4,I2117),"")</f>
        <v/>
      </c>
      <c r="F2118" s="12" t="str">
        <f>IF(Table2[[#This Row],[Period]]&lt;=$B$6,Table2[[#This Row],[Beginning Balance]]*$B$7,"")</f>
        <v/>
      </c>
      <c r="G2118" s="12" t="str">
        <f>IF(Table2[[#This Row],[Period]]&lt;=$B$6,Table2[[#This Row],[Total Payment]]-Table2[[#This Row],[Interest Payment]],"")</f>
        <v/>
      </c>
      <c r="H2118" s="12" t="str">
        <f>IF(Table2[[#This Row],[Period]]&lt;=$B$6,$B$8,"")</f>
        <v/>
      </c>
      <c r="I2118" s="12" t="str">
        <f>IF(Table2[[#This Row],[Period]]&lt;=$B$6,Table2[[#This Row],[Beginning Balance]]-Table2[[#This Row],[Principal Payment]],"")</f>
        <v/>
      </c>
    </row>
    <row r="2119" spans="4:9" x14ac:dyDescent="0.3">
      <c r="D2119" s="11" t="str">
        <f t="shared" si="33"/>
        <v/>
      </c>
      <c r="E2119" s="12" t="str">
        <f>IF(Table2[[#This Row],[Period]]&lt;=$B$6,IF(Table2[[#This Row],[Period]]=1,$B$4,I2118),"")</f>
        <v/>
      </c>
      <c r="F2119" s="12" t="str">
        <f>IF(Table2[[#This Row],[Period]]&lt;=$B$6,Table2[[#This Row],[Beginning Balance]]*$B$7,"")</f>
        <v/>
      </c>
      <c r="G2119" s="12" t="str">
        <f>IF(Table2[[#This Row],[Period]]&lt;=$B$6,Table2[[#This Row],[Total Payment]]-Table2[[#This Row],[Interest Payment]],"")</f>
        <v/>
      </c>
      <c r="H2119" s="12" t="str">
        <f>IF(Table2[[#This Row],[Period]]&lt;=$B$6,$B$8,"")</f>
        <v/>
      </c>
      <c r="I2119" s="12" t="str">
        <f>IF(Table2[[#This Row],[Period]]&lt;=$B$6,Table2[[#This Row],[Beginning Balance]]-Table2[[#This Row],[Principal Payment]],"")</f>
        <v/>
      </c>
    </row>
    <row r="2120" spans="4:9" x14ac:dyDescent="0.3">
      <c r="D2120" s="11" t="str">
        <f t="shared" si="33"/>
        <v/>
      </c>
      <c r="E2120" s="12" t="str">
        <f>IF(Table2[[#This Row],[Period]]&lt;=$B$6,IF(Table2[[#This Row],[Period]]=1,$B$4,I2119),"")</f>
        <v/>
      </c>
      <c r="F2120" s="12" t="str">
        <f>IF(Table2[[#This Row],[Period]]&lt;=$B$6,Table2[[#This Row],[Beginning Balance]]*$B$7,"")</f>
        <v/>
      </c>
      <c r="G2120" s="12" t="str">
        <f>IF(Table2[[#This Row],[Period]]&lt;=$B$6,Table2[[#This Row],[Total Payment]]-Table2[[#This Row],[Interest Payment]],"")</f>
        <v/>
      </c>
      <c r="H2120" s="12" t="str">
        <f>IF(Table2[[#This Row],[Period]]&lt;=$B$6,$B$8,"")</f>
        <v/>
      </c>
      <c r="I2120" s="12" t="str">
        <f>IF(Table2[[#This Row],[Period]]&lt;=$B$6,Table2[[#This Row],[Beginning Balance]]-Table2[[#This Row],[Principal Payment]],"")</f>
        <v/>
      </c>
    </row>
    <row r="2121" spans="4:9" x14ac:dyDescent="0.3">
      <c r="D2121" s="11" t="str">
        <f t="shared" si="33"/>
        <v/>
      </c>
      <c r="E2121" s="12" t="str">
        <f>IF(Table2[[#This Row],[Period]]&lt;=$B$6,IF(Table2[[#This Row],[Period]]=1,$B$4,I2120),"")</f>
        <v/>
      </c>
      <c r="F2121" s="12" t="str">
        <f>IF(Table2[[#This Row],[Period]]&lt;=$B$6,Table2[[#This Row],[Beginning Balance]]*$B$7,"")</f>
        <v/>
      </c>
      <c r="G2121" s="12" t="str">
        <f>IF(Table2[[#This Row],[Period]]&lt;=$B$6,Table2[[#This Row],[Total Payment]]-Table2[[#This Row],[Interest Payment]],"")</f>
        <v/>
      </c>
      <c r="H2121" s="12" t="str">
        <f>IF(Table2[[#This Row],[Period]]&lt;=$B$6,$B$8,"")</f>
        <v/>
      </c>
      <c r="I2121" s="12" t="str">
        <f>IF(Table2[[#This Row],[Period]]&lt;=$B$6,Table2[[#This Row],[Beginning Balance]]-Table2[[#This Row],[Principal Payment]],"")</f>
        <v/>
      </c>
    </row>
    <row r="2122" spans="4:9" x14ac:dyDescent="0.3">
      <c r="D2122" s="11" t="str">
        <f t="shared" si="33"/>
        <v/>
      </c>
      <c r="E2122" s="12" t="str">
        <f>IF(Table2[[#This Row],[Period]]&lt;=$B$6,IF(Table2[[#This Row],[Period]]=1,$B$4,I2121),"")</f>
        <v/>
      </c>
      <c r="F2122" s="12" t="str">
        <f>IF(Table2[[#This Row],[Period]]&lt;=$B$6,Table2[[#This Row],[Beginning Balance]]*$B$7,"")</f>
        <v/>
      </c>
      <c r="G2122" s="12" t="str">
        <f>IF(Table2[[#This Row],[Period]]&lt;=$B$6,Table2[[#This Row],[Total Payment]]-Table2[[#This Row],[Interest Payment]],"")</f>
        <v/>
      </c>
      <c r="H2122" s="12" t="str">
        <f>IF(Table2[[#This Row],[Period]]&lt;=$B$6,$B$8,"")</f>
        <v/>
      </c>
      <c r="I2122" s="12" t="str">
        <f>IF(Table2[[#This Row],[Period]]&lt;=$B$6,Table2[[#This Row],[Beginning Balance]]-Table2[[#This Row],[Principal Payment]],"")</f>
        <v/>
      </c>
    </row>
    <row r="2123" spans="4:9" x14ac:dyDescent="0.3">
      <c r="D2123" s="11" t="str">
        <f t="shared" si="33"/>
        <v/>
      </c>
      <c r="E2123" s="12" t="str">
        <f>IF(Table2[[#This Row],[Period]]&lt;=$B$6,IF(Table2[[#This Row],[Period]]=1,$B$4,I2122),"")</f>
        <v/>
      </c>
      <c r="F2123" s="12" t="str">
        <f>IF(Table2[[#This Row],[Period]]&lt;=$B$6,Table2[[#This Row],[Beginning Balance]]*$B$7,"")</f>
        <v/>
      </c>
      <c r="G2123" s="12" t="str">
        <f>IF(Table2[[#This Row],[Period]]&lt;=$B$6,Table2[[#This Row],[Total Payment]]-Table2[[#This Row],[Interest Payment]],"")</f>
        <v/>
      </c>
      <c r="H2123" s="12" t="str">
        <f>IF(Table2[[#This Row],[Period]]&lt;=$B$6,$B$8,"")</f>
        <v/>
      </c>
      <c r="I2123" s="12" t="str">
        <f>IF(Table2[[#This Row],[Period]]&lt;=$B$6,Table2[[#This Row],[Beginning Balance]]-Table2[[#This Row],[Principal Payment]],"")</f>
        <v/>
      </c>
    </row>
    <row r="2124" spans="4:9" x14ac:dyDescent="0.3">
      <c r="D2124" s="11" t="str">
        <f t="shared" si="33"/>
        <v/>
      </c>
      <c r="E2124" s="12" t="str">
        <f>IF(Table2[[#This Row],[Period]]&lt;=$B$6,IF(Table2[[#This Row],[Period]]=1,$B$4,I2123),"")</f>
        <v/>
      </c>
      <c r="F2124" s="12" t="str">
        <f>IF(Table2[[#This Row],[Period]]&lt;=$B$6,Table2[[#This Row],[Beginning Balance]]*$B$7,"")</f>
        <v/>
      </c>
      <c r="G2124" s="12" t="str">
        <f>IF(Table2[[#This Row],[Period]]&lt;=$B$6,Table2[[#This Row],[Total Payment]]-Table2[[#This Row],[Interest Payment]],"")</f>
        <v/>
      </c>
      <c r="H2124" s="12" t="str">
        <f>IF(Table2[[#This Row],[Period]]&lt;=$B$6,$B$8,"")</f>
        <v/>
      </c>
      <c r="I2124" s="12" t="str">
        <f>IF(Table2[[#This Row],[Period]]&lt;=$B$6,Table2[[#This Row],[Beginning Balance]]-Table2[[#This Row],[Principal Payment]],"")</f>
        <v/>
      </c>
    </row>
    <row r="2125" spans="4:9" x14ac:dyDescent="0.3">
      <c r="D2125" s="11" t="str">
        <f t="shared" si="33"/>
        <v/>
      </c>
      <c r="E2125" s="12" t="str">
        <f>IF(Table2[[#This Row],[Period]]&lt;=$B$6,IF(Table2[[#This Row],[Period]]=1,$B$4,I2124),"")</f>
        <v/>
      </c>
      <c r="F2125" s="12" t="str">
        <f>IF(Table2[[#This Row],[Period]]&lt;=$B$6,Table2[[#This Row],[Beginning Balance]]*$B$7,"")</f>
        <v/>
      </c>
      <c r="G2125" s="12" t="str">
        <f>IF(Table2[[#This Row],[Period]]&lt;=$B$6,Table2[[#This Row],[Total Payment]]-Table2[[#This Row],[Interest Payment]],"")</f>
        <v/>
      </c>
      <c r="H2125" s="12" t="str">
        <f>IF(Table2[[#This Row],[Period]]&lt;=$B$6,$B$8,"")</f>
        <v/>
      </c>
      <c r="I2125" s="12" t="str">
        <f>IF(Table2[[#This Row],[Period]]&lt;=$B$6,Table2[[#This Row],[Beginning Balance]]-Table2[[#This Row],[Principal Payment]],"")</f>
        <v/>
      </c>
    </row>
    <row r="2126" spans="4:9" x14ac:dyDescent="0.3">
      <c r="D2126" s="11" t="str">
        <f t="shared" si="33"/>
        <v/>
      </c>
      <c r="E2126" s="12" t="str">
        <f>IF(Table2[[#This Row],[Period]]&lt;=$B$6,IF(Table2[[#This Row],[Period]]=1,$B$4,I2125),"")</f>
        <v/>
      </c>
      <c r="F2126" s="12" t="str">
        <f>IF(Table2[[#This Row],[Period]]&lt;=$B$6,Table2[[#This Row],[Beginning Balance]]*$B$7,"")</f>
        <v/>
      </c>
      <c r="G2126" s="12" t="str">
        <f>IF(Table2[[#This Row],[Period]]&lt;=$B$6,Table2[[#This Row],[Total Payment]]-Table2[[#This Row],[Interest Payment]],"")</f>
        <v/>
      </c>
      <c r="H2126" s="12" t="str">
        <f>IF(Table2[[#This Row],[Period]]&lt;=$B$6,$B$8,"")</f>
        <v/>
      </c>
      <c r="I2126" s="12" t="str">
        <f>IF(Table2[[#This Row],[Period]]&lt;=$B$6,Table2[[#This Row],[Beginning Balance]]-Table2[[#This Row],[Principal Payment]],"")</f>
        <v/>
      </c>
    </row>
    <row r="2127" spans="4:9" x14ac:dyDescent="0.3">
      <c r="D2127" s="11" t="str">
        <f t="shared" si="33"/>
        <v/>
      </c>
      <c r="E2127" s="12" t="str">
        <f>IF(Table2[[#This Row],[Period]]&lt;=$B$6,IF(Table2[[#This Row],[Period]]=1,$B$4,I2126),"")</f>
        <v/>
      </c>
      <c r="F2127" s="12" t="str">
        <f>IF(Table2[[#This Row],[Period]]&lt;=$B$6,Table2[[#This Row],[Beginning Balance]]*$B$7,"")</f>
        <v/>
      </c>
      <c r="G2127" s="12" t="str">
        <f>IF(Table2[[#This Row],[Period]]&lt;=$B$6,Table2[[#This Row],[Total Payment]]-Table2[[#This Row],[Interest Payment]],"")</f>
        <v/>
      </c>
      <c r="H2127" s="12" t="str">
        <f>IF(Table2[[#This Row],[Period]]&lt;=$B$6,$B$8,"")</f>
        <v/>
      </c>
      <c r="I2127" s="12" t="str">
        <f>IF(Table2[[#This Row],[Period]]&lt;=$B$6,Table2[[#This Row],[Beginning Balance]]-Table2[[#This Row],[Principal Payment]],"")</f>
        <v/>
      </c>
    </row>
    <row r="2128" spans="4:9" x14ac:dyDescent="0.3">
      <c r="D2128" s="11" t="str">
        <f t="shared" si="33"/>
        <v/>
      </c>
      <c r="E2128" s="12" t="str">
        <f>IF(Table2[[#This Row],[Period]]&lt;=$B$6,IF(Table2[[#This Row],[Period]]=1,$B$4,I2127),"")</f>
        <v/>
      </c>
      <c r="F2128" s="12" t="str">
        <f>IF(Table2[[#This Row],[Period]]&lt;=$B$6,Table2[[#This Row],[Beginning Balance]]*$B$7,"")</f>
        <v/>
      </c>
      <c r="G2128" s="12" t="str">
        <f>IF(Table2[[#This Row],[Period]]&lt;=$B$6,Table2[[#This Row],[Total Payment]]-Table2[[#This Row],[Interest Payment]],"")</f>
        <v/>
      </c>
      <c r="H2128" s="12" t="str">
        <f>IF(Table2[[#This Row],[Period]]&lt;=$B$6,$B$8,"")</f>
        <v/>
      </c>
      <c r="I2128" s="12" t="str">
        <f>IF(Table2[[#This Row],[Period]]&lt;=$B$6,Table2[[#This Row],[Beginning Balance]]-Table2[[#This Row],[Principal Payment]],"")</f>
        <v/>
      </c>
    </row>
    <row r="2129" spans="4:9" x14ac:dyDescent="0.3">
      <c r="D2129" s="11" t="str">
        <f t="shared" si="33"/>
        <v/>
      </c>
      <c r="E2129" s="12" t="str">
        <f>IF(Table2[[#This Row],[Period]]&lt;=$B$6,IF(Table2[[#This Row],[Period]]=1,$B$4,I2128),"")</f>
        <v/>
      </c>
      <c r="F2129" s="12" t="str">
        <f>IF(Table2[[#This Row],[Period]]&lt;=$B$6,Table2[[#This Row],[Beginning Balance]]*$B$7,"")</f>
        <v/>
      </c>
      <c r="G2129" s="12" t="str">
        <f>IF(Table2[[#This Row],[Period]]&lt;=$B$6,Table2[[#This Row],[Total Payment]]-Table2[[#This Row],[Interest Payment]],"")</f>
        <v/>
      </c>
      <c r="H2129" s="12" t="str">
        <f>IF(Table2[[#This Row],[Period]]&lt;=$B$6,$B$8,"")</f>
        <v/>
      </c>
      <c r="I2129" s="12" t="str">
        <f>IF(Table2[[#This Row],[Period]]&lt;=$B$6,Table2[[#This Row],[Beginning Balance]]-Table2[[#This Row],[Principal Payment]],"")</f>
        <v/>
      </c>
    </row>
    <row r="2130" spans="4:9" x14ac:dyDescent="0.3">
      <c r="D2130" s="11" t="str">
        <f t="shared" si="33"/>
        <v/>
      </c>
      <c r="E2130" s="12" t="str">
        <f>IF(Table2[[#This Row],[Period]]&lt;=$B$6,IF(Table2[[#This Row],[Period]]=1,$B$4,I2129),"")</f>
        <v/>
      </c>
      <c r="F2130" s="12" t="str">
        <f>IF(Table2[[#This Row],[Period]]&lt;=$B$6,Table2[[#This Row],[Beginning Balance]]*$B$7,"")</f>
        <v/>
      </c>
      <c r="G2130" s="12" t="str">
        <f>IF(Table2[[#This Row],[Period]]&lt;=$B$6,Table2[[#This Row],[Total Payment]]-Table2[[#This Row],[Interest Payment]],"")</f>
        <v/>
      </c>
      <c r="H2130" s="12" t="str">
        <f>IF(Table2[[#This Row],[Period]]&lt;=$B$6,$B$8,"")</f>
        <v/>
      </c>
      <c r="I2130" s="12" t="str">
        <f>IF(Table2[[#This Row],[Period]]&lt;=$B$6,Table2[[#This Row],[Beginning Balance]]-Table2[[#This Row],[Principal Payment]],"")</f>
        <v/>
      </c>
    </row>
    <row r="2131" spans="4:9" x14ac:dyDescent="0.3">
      <c r="D2131" s="11" t="str">
        <f t="shared" si="33"/>
        <v/>
      </c>
      <c r="E2131" s="12" t="str">
        <f>IF(Table2[[#This Row],[Period]]&lt;=$B$6,IF(Table2[[#This Row],[Period]]=1,$B$4,I2130),"")</f>
        <v/>
      </c>
      <c r="F2131" s="12" t="str">
        <f>IF(Table2[[#This Row],[Period]]&lt;=$B$6,Table2[[#This Row],[Beginning Balance]]*$B$7,"")</f>
        <v/>
      </c>
      <c r="G2131" s="12" t="str">
        <f>IF(Table2[[#This Row],[Period]]&lt;=$B$6,Table2[[#This Row],[Total Payment]]-Table2[[#This Row],[Interest Payment]],"")</f>
        <v/>
      </c>
      <c r="H2131" s="12" t="str">
        <f>IF(Table2[[#This Row],[Period]]&lt;=$B$6,$B$8,"")</f>
        <v/>
      </c>
      <c r="I2131" s="12" t="str">
        <f>IF(Table2[[#This Row],[Period]]&lt;=$B$6,Table2[[#This Row],[Beginning Balance]]-Table2[[#This Row],[Principal Payment]],"")</f>
        <v/>
      </c>
    </row>
    <row r="2132" spans="4:9" x14ac:dyDescent="0.3">
      <c r="D2132" s="11" t="str">
        <f t="shared" si="33"/>
        <v/>
      </c>
      <c r="E2132" s="12" t="str">
        <f>IF(Table2[[#This Row],[Period]]&lt;=$B$6,IF(Table2[[#This Row],[Period]]=1,$B$4,I2131),"")</f>
        <v/>
      </c>
      <c r="F2132" s="12" t="str">
        <f>IF(Table2[[#This Row],[Period]]&lt;=$B$6,Table2[[#This Row],[Beginning Balance]]*$B$7,"")</f>
        <v/>
      </c>
      <c r="G2132" s="12" t="str">
        <f>IF(Table2[[#This Row],[Period]]&lt;=$B$6,Table2[[#This Row],[Total Payment]]-Table2[[#This Row],[Interest Payment]],"")</f>
        <v/>
      </c>
      <c r="H2132" s="12" t="str">
        <f>IF(Table2[[#This Row],[Period]]&lt;=$B$6,$B$8,"")</f>
        <v/>
      </c>
      <c r="I2132" s="12" t="str">
        <f>IF(Table2[[#This Row],[Period]]&lt;=$B$6,Table2[[#This Row],[Beginning Balance]]-Table2[[#This Row],[Principal Payment]],"")</f>
        <v/>
      </c>
    </row>
    <row r="2133" spans="4:9" x14ac:dyDescent="0.3">
      <c r="D2133" s="11" t="str">
        <f t="shared" si="33"/>
        <v/>
      </c>
      <c r="E2133" s="12" t="str">
        <f>IF(Table2[[#This Row],[Period]]&lt;=$B$6,IF(Table2[[#This Row],[Period]]=1,$B$4,I2132),"")</f>
        <v/>
      </c>
      <c r="F2133" s="12" t="str">
        <f>IF(Table2[[#This Row],[Period]]&lt;=$B$6,Table2[[#This Row],[Beginning Balance]]*$B$7,"")</f>
        <v/>
      </c>
      <c r="G2133" s="12" t="str">
        <f>IF(Table2[[#This Row],[Period]]&lt;=$B$6,Table2[[#This Row],[Total Payment]]-Table2[[#This Row],[Interest Payment]],"")</f>
        <v/>
      </c>
      <c r="H2133" s="12" t="str">
        <f>IF(Table2[[#This Row],[Period]]&lt;=$B$6,$B$8,"")</f>
        <v/>
      </c>
      <c r="I2133" s="12" t="str">
        <f>IF(Table2[[#This Row],[Period]]&lt;=$B$6,Table2[[#This Row],[Beginning Balance]]-Table2[[#This Row],[Principal Payment]],"")</f>
        <v/>
      </c>
    </row>
    <row r="2134" spans="4:9" x14ac:dyDescent="0.3">
      <c r="D2134" s="11" t="str">
        <f t="shared" si="33"/>
        <v/>
      </c>
      <c r="E2134" s="12" t="str">
        <f>IF(Table2[[#This Row],[Period]]&lt;=$B$6,IF(Table2[[#This Row],[Period]]=1,$B$4,I2133),"")</f>
        <v/>
      </c>
      <c r="F2134" s="12" t="str">
        <f>IF(Table2[[#This Row],[Period]]&lt;=$B$6,Table2[[#This Row],[Beginning Balance]]*$B$7,"")</f>
        <v/>
      </c>
      <c r="G2134" s="12" t="str">
        <f>IF(Table2[[#This Row],[Period]]&lt;=$B$6,Table2[[#This Row],[Total Payment]]-Table2[[#This Row],[Interest Payment]],"")</f>
        <v/>
      </c>
      <c r="H2134" s="12" t="str">
        <f>IF(Table2[[#This Row],[Period]]&lt;=$B$6,$B$8,"")</f>
        <v/>
      </c>
      <c r="I2134" s="12" t="str">
        <f>IF(Table2[[#This Row],[Period]]&lt;=$B$6,Table2[[#This Row],[Beginning Balance]]-Table2[[#This Row],[Principal Payment]],"")</f>
        <v/>
      </c>
    </row>
    <row r="2135" spans="4:9" x14ac:dyDescent="0.3">
      <c r="D2135" s="11" t="str">
        <f t="shared" si="33"/>
        <v/>
      </c>
      <c r="E2135" s="12" t="str">
        <f>IF(Table2[[#This Row],[Period]]&lt;=$B$6,IF(Table2[[#This Row],[Period]]=1,$B$4,I2134),"")</f>
        <v/>
      </c>
      <c r="F2135" s="12" t="str">
        <f>IF(Table2[[#This Row],[Period]]&lt;=$B$6,Table2[[#This Row],[Beginning Balance]]*$B$7,"")</f>
        <v/>
      </c>
      <c r="G2135" s="12" t="str">
        <f>IF(Table2[[#This Row],[Period]]&lt;=$B$6,Table2[[#This Row],[Total Payment]]-Table2[[#This Row],[Interest Payment]],"")</f>
        <v/>
      </c>
      <c r="H2135" s="12" t="str">
        <f>IF(Table2[[#This Row],[Period]]&lt;=$B$6,$B$8,"")</f>
        <v/>
      </c>
      <c r="I2135" s="12" t="str">
        <f>IF(Table2[[#This Row],[Period]]&lt;=$B$6,Table2[[#This Row],[Beginning Balance]]-Table2[[#This Row],[Principal Payment]],"")</f>
        <v/>
      </c>
    </row>
    <row r="2136" spans="4:9" x14ac:dyDescent="0.3">
      <c r="D2136" s="11" t="str">
        <f t="shared" si="33"/>
        <v/>
      </c>
      <c r="E2136" s="12" t="str">
        <f>IF(Table2[[#This Row],[Period]]&lt;=$B$6,IF(Table2[[#This Row],[Period]]=1,$B$4,I2135),"")</f>
        <v/>
      </c>
      <c r="F2136" s="12" t="str">
        <f>IF(Table2[[#This Row],[Period]]&lt;=$B$6,Table2[[#This Row],[Beginning Balance]]*$B$7,"")</f>
        <v/>
      </c>
      <c r="G2136" s="12" t="str">
        <f>IF(Table2[[#This Row],[Period]]&lt;=$B$6,Table2[[#This Row],[Total Payment]]-Table2[[#This Row],[Interest Payment]],"")</f>
        <v/>
      </c>
      <c r="H2136" s="12" t="str">
        <f>IF(Table2[[#This Row],[Period]]&lt;=$B$6,$B$8,"")</f>
        <v/>
      </c>
      <c r="I2136" s="12" t="str">
        <f>IF(Table2[[#This Row],[Period]]&lt;=$B$6,Table2[[#This Row],[Beginning Balance]]-Table2[[#This Row],[Principal Payment]],"")</f>
        <v/>
      </c>
    </row>
    <row r="2137" spans="4:9" x14ac:dyDescent="0.3">
      <c r="D2137" s="11" t="str">
        <f t="shared" si="33"/>
        <v/>
      </c>
      <c r="E2137" s="12" t="str">
        <f>IF(Table2[[#This Row],[Period]]&lt;=$B$6,IF(Table2[[#This Row],[Period]]=1,$B$4,I2136),"")</f>
        <v/>
      </c>
      <c r="F2137" s="12" t="str">
        <f>IF(Table2[[#This Row],[Period]]&lt;=$B$6,Table2[[#This Row],[Beginning Balance]]*$B$7,"")</f>
        <v/>
      </c>
      <c r="G2137" s="12" t="str">
        <f>IF(Table2[[#This Row],[Period]]&lt;=$B$6,Table2[[#This Row],[Total Payment]]-Table2[[#This Row],[Interest Payment]],"")</f>
        <v/>
      </c>
      <c r="H2137" s="12" t="str">
        <f>IF(Table2[[#This Row],[Period]]&lt;=$B$6,$B$8,"")</f>
        <v/>
      </c>
      <c r="I2137" s="12" t="str">
        <f>IF(Table2[[#This Row],[Period]]&lt;=$B$6,Table2[[#This Row],[Beginning Balance]]-Table2[[#This Row],[Principal Payment]],"")</f>
        <v/>
      </c>
    </row>
    <row r="2138" spans="4:9" x14ac:dyDescent="0.3">
      <c r="D2138" s="11" t="str">
        <f t="shared" si="33"/>
        <v/>
      </c>
      <c r="E2138" s="12" t="str">
        <f>IF(Table2[[#This Row],[Period]]&lt;=$B$6,IF(Table2[[#This Row],[Period]]=1,$B$4,I2137),"")</f>
        <v/>
      </c>
      <c r="F2138" s="12" t="str">
        <f>IF(Table2[[#This Row],[Period]]&lt;=$B$6,Table2[[#This Row],[Beginning Balance]]*$B$7,"")</f>
        <v/>
      </c>
      <c r="G2138" s="12" t="str">
        <f>IF(Table2[[#This Row],[Period]]&lt;=$B$6,Table2[[#This Row],[Total Payment]]-Table2[[#This Row],[Interest Payment]],"")</f>
        <v/>
      </c>
      <c r="H2138" s="12" t="str">
        <f>IF(Table2[[#This Row],[Period]]&lt;=$B$6,$B$8,"")</f>
        <v/>
      </c>
      <c r="I2138" s="12" t="str">
        <f>IF(Table2[[#This Row],[Period]]&lt;=$B$6,Table2[[#This Row],[Beginning Balance]]-Table2[[#This Row],[Principal Payment]],"")</f>
        <v/>
      </c>
    </row>
    <row r="2139" spans="4:9" x14ac:dyDescent="0.3">
      <c r="D2139" s="11" t="str">
        <f t="shared" si="33"/>
        <v/>
      </c>
      <c r="E2139" s="12" t="str">
        <f>IF(Table2[[#This Row],[Period]]&lt;=$B$6,IF(Table2[[#This Row],[Period]]=1,$B$4,I2138),"")</f>
        <v/>
      </c>
      <c r="F2139" s="12" t="str">
        <f>IF(Table2[[#This Row],[Period]]&lt;=$B$6,Table2[[#This Row],[Beginning Balance]]*$B$7,"")</f>
        <v/>
      </c>
      <c r="G2139" s="12" t="str">
        <f>IF(Table2[[#This Row],[Period]]&lt;=$B$6,Table2[[#This Row],[Total Payment]]-Table2[[#This Row],[Interest Payment]],"")</f>
        <v/>
      </c>
      <c r="H2139" s="12" t="str">
        <f>IF(Table2[[#This Row],[Period]]&lt;=$B$6,$B$8,"")</f>
        <v/>
      </c>
      <c r="I2139" s="12" t="str">
        <f>IF(Table2[[#This Row],[Period]]&lt;=$B$6,Table2[[#This Row],[Beginning Balance]]-Table2[[#This Row],[Principal Payment]],"")</f>
        <v/>
      </c>
    </row>
    <row r="2140" spans="4:9" x14ac:dyDescent="0.3">
      <c r="D2140" s="11" t="str">
        <f t="shared" si="33"/>
        <v/>
      </c>
      <c r="E2140" s="12" t="str">
        <f>IF(Table2[[#This Row],[Period]]&lt;=$B$6,IF(Table2[[#This Row],[Period]]=1,$B$4,I2139),"")</f>
        <v/>
      </c>
      <c r="F2140" s="12" t="str">
        <f>IF(Table2[[#This Row],[Period]]&lt;=$B$6,Table2[[#This Row],[Beginning Balance]]*$B$7,"")</f>
        <v/>
      </c>
      <c r="G2140" s="12" t="str">
        <f>IF(Table2[[#This Row],[Period]]&lt;=$B$6,Table2[[#This Row],[Total Payment]]-Table2[[#This Row],[Interest Payment]],"")</f>
        <v/>
      </c>
      <c r="H2140" s="12" t="str">
        <f>IF(Table2[[#This Row],[Period]]&lt;=$B$6,$B$8,"")</f>
        <v/>
      </c>
      <c r="I2140" s="12" t="str">
        <f>IF(Table2[[#This Row],[Period]]&lt;=$B$6,Table2[[#This Row],[Beginning Balance]]-Table2[[#This Row],[Principal Payment]],"")</f>
        <v/>
      </c>
    </row>
    <row r="2141" spans="4:9" x14ac:dyDescent="0.3">
      <c r="D2141" s="11" t="str">
        <f t="shared" si="33"/>
        <v/>
      </c>
      <c r="E2141" s="12" t="str">
        <f>IF(Table2[[#This Row],[Period]]&lt;=$B$6,IF(Table2[[#This Row],[Period]]=1,$B$4,I2140),"")</f>
        <v/>
      </c>
      <c r="F2141" s="12" t="str">
        <f>IF(Table2[[#This Row],[Period]]&lt;=$B$6,Table2[[#This Row],[Beginning Balance]]*$B$7,"")</f>
        <v/>
      </c>
      <c r="G2141" s="12" t="str">
        <f>IF(Table2[[#This Row],[Period]]&lt;=$B$6,Table2[[#This Row],[Total Payment]]-Table2[[#This Row],[Interest Payment]],"")</f>
        <v/>
      </c>
      <c r="H2141" s="12" t="str">
        <f>IF(Table2[[#This Row],[Period]]&lt;=$B$6,$B$8,"")</f>
        <v/>
      </c>
      <c r="I2141" s="12" t="str">
        <f>IF(Table2[[#This Row],[Period]]&lt;=$B$6,Table2[[#This Row],[Beginning Balance]]-Table2[[#This Row],[Principal Payment]],"")</f>
        <v/>
      </c>
    </row>
    <row r="2142" spans="4:9" x14ac:dyDescent="0.3">
      <c r="D2142" s="11" t="str">
        <f t="shared" si="33"/>
        <v/>
      </c>
      <c r="E2142" s="12" t="str">
        <f>IF(Table2[[#This Row],[Period]]&lt;=$B$6,IF(Table2[[#This Row],[Period]]=1,$B$4,I2141),"")</f>
        <v/>
      </c>
      <c r="F2142" s="12" t="str">
        <f>IF(Table2[[#This Row],[Period]]&lt;=$B$6,Table2[[#This Row],[Beginning Balance]]*$B$7,"")</f>
        <v/>
      </c>
      <c r="G2142" s="12" t="str">
        <f>IF(Table2[[#This Row],[Period]]&lt;=$B$6,Table2[[#This Row],[Total Payment]]-Table2[[#This Row],[Interest Payment]],"")</f>
        <v/>
      </c>
      <c r="H2142" s="12" t="str">
        <f>IF(Table2[[#This Row],[Period]]&lt;=$B$6,$B$8,"")</f>
        <v/>
      </c>
      <c r="I2142" s="12" t="str">
        <f>IF(Table2[[#This Row],[Period]]&lt;=$B$6,Table2[[#This Row],[Beginning Balance]]-Table2[[#This Row],[Principal Payment]],"")</f>
        <v/>
      </c>
    </row>
    <row r="2143" spans="4:9" x14ac:dyDescent="0.3">
      <c r="D2143" s="11" t="str">
        <f t="shared" si="33"/>
        <v/>
      </c>
      <c r="E2143" s="12" t="str">
        <f>IF(Table2[[#This Row],[Period]]&lt;=$B$6,IF(Table2[[#This Row],[Period]]=1,$B$4,I2142),"")</f>
        <v/>
      </c>
      <c r="F2143" s="12" t="str">
        <f>IF(Table2[[#This Row],[Period]]&lt;=$B$6,Table2[[#This Row],[Beginning Balance]]*$B$7,"")</f>
        <v/>
      </c>
      <c r="G2143" s="12" t="str">
        <f>IF(Table2[[#This Row],[Period]]&lt;=$B$6,Table2[[#This Row],[Total Payment]]-Table2[[#This Row],[Interest Payment]],"")</f>
        <v/>
      </c>
      <c r="H2143" s="12" t="str">
        <f>IF(Table2[[#This Row],[Period]]&lt;=$B$6,$B$8,"")</f>
        <v/>
      </c>
      <c r="I2143" s="12" t="str">
        <f>IF(Table2[[#This Row],[Period]]&lt;=$B$6,Table2[[#This Row],[Beginning Balance]]-Table2[[#This Row],[Principal Payment]],"")</f>
        <v/>
      </c>
    </row>
    <row r="2144" spans="4:9" x14ac:dyDescent="0.3">
      <c r="D2144" s="11" t="str">
        <f t="shared" si="33"/>
        <v/>
      </c>
      <c r="E2144" s="12" t="str">
        <f>IF(Table2[[#This Row],[Period]]&lt;=$B$6,IF(Table2[[#This Row],[Period]]=1,$B$4,I2143),"")</f>
        <v/>
      </c>
      <c r="F2144" s="12" t="str">
        <f>IF(Table2[[#This Row],[Period]]&lt;=$B$6,Table2[[#This Row],[Beginning Balance]]*$B$7,"")</f>
        <v/>
      </c>
      <c r="G2144" s="12" t="str">
        <f>IF(Table2[[#This Row],[Period]]&lt;=$B$6,Table2[[#This Row],[Total Payment]]-Table2[[#This Row],[Interest Payment]],"")</f>
        <v/>
      </c>
      <c r="H2144" s="12" t="str">
        <f>IF(Table2[[#This Row],[Period]]&lt;=$B$6,$B$8,"")</f>
        <v/>
      </c>
      <c r="I2144" s="12" t="str">
        <f>IF(Table2[[#This Row],[Period]]&lt;=$B$6,Table2[[#This Row],[Beginning Balance]]-Table2[[#This Row],[Principal Payment]],"")</f>
        <v/>
      </c>
    </row>
    <row r="2145" spans="4:9" x14ac:dyDescent="0.3">
      <c r="D2145" s="11" t="str">
        <f t="shared" si="33"/>
        <v/>
      </c>
      <c r="E2145" s="12" t="str">
        <f>IF(Table2[[#This Row],[Period]]&lt;=$B$6,IF(Table2[[#This Row],[Period]]=1,$B$4,I2144),"")</f>
        <v/>
      </c>
      <c r="F2145" s="12" t="str">
        <f>IF(Table2[[#This Row],[Period]]&lt;=$B$6,Table2[[#This Row],[Beginning Balance]]*$B$7,"")</f>
        <v/>
      </c>
      <c r="G2145" s="12" t="str">
        <f>IF(Table2[[#This Row],[Period]]&lt;=$B$6,Table2[[#This Row],[Total Payment]]-Table2[[#This Row],[Interest Payment]],"")</f>
        <v/>
      </c>
      <c r="H2145" s="12" t="str">
        <f>IF(Table2[[#This Row],[Period]]&lt;=$B$6,$B$8,"")</f>
        <v/>
      </c>
      <c r="I2145" s="12" t="str">
        <f>IF(Table2[[#This Row],[Period]]&lt;=$B$6,Table2[[#This Row],[Beginning Balance]]-Table2[[#This Row],[Principal Payment]],"")</f>
        <v/>
      </c>
    </row>
    <row r="2146" spans="4:9" x14ac:dyDescent="0.3">
      <c r="D2146" s="11" t="str">
        <f t="shared" si="33"/>
        <v/>
      </c>
      <c r="E2146" s="12" t="str">
        <f>IF(Table2[[#This Row],[Period]]&lt;=$B$6,IF(Table2[[#This Row],[Period]]=1,$B$4,I2145),"")</f>
        <v/>
      </c>
      <c r="F2146" s="12" t="str">
        <f>IF(Table2[[#This Row],[Period]]&lt;=$B$6,Table2[[#This Row],[Beginning Balance]]*$B$7,"")</f>
        <v/>
      </c>
      <c r="G2146" s="12" t="str">
        <f>IF(Table2[[#This Row],[Period]]&lt;=$B$6,Table2[[#This Row],[Total Payment]]-Table2[[#This Row],[Interest Payment]],"")</f>
        <v/>
      </c>
      <c r="H2146" s="12" t="str">
        <f>IF(Table2[[#This Row],[Period]]&lt;=$B$6,$B$8,"")</f>
        <v/>
      </c>
      <c r="I2146" s="12" t="str">
        <f>IF(Table2[[#This Row],[Period]]&lt;=$B$6,Table2[[#This Row],[Beginning Balance]]-Table2[[#This Row],[Principal Payment]],"")</f>
        <v/>
      </c>
    </row>
    <row r="2147" spans="4:9" x14ac:dyDescent="0.3">
      <c r="D2147" s="11" t="str">
        <f t="shared" si="33"/>
        <v/>
      </c>
      <c r="E2147" s="12" t="str">
        <f>IF(Table2[[#This Row],[Period]]&lt;=$B$6,IF(Table2[[#This Row],[Period]]=1,$B$4,I2146),"")</f>
        <v/>
      </c>
      <c r="F2147" s="12" t="str">
        <f>IF(Table2[[#This Row],[Period]]&lt;=$B$6,Table2[[#This Row],[Beginning Balance]]*$B$7,"")</f>
        <v/>
      </c>
      <c r="G2147" s="12" t="str">
        <f>IF(Table2[[#This Row],[Period]]&lt;=$B$6,Table2[[#This Row],[Total Payment]]-Table2[[#This Row],[Interest Payment]],"")</f>
        <v/>
      </c>
      <c r="H2147" s="12" t="str">
        <f>IF(Table2[[#This Row],[Period]]&lt;=$B$6,$B$8,"")</f>
        <v/>
      </c>
      <c r="I2147" s="12" t="str">
        <f>IF(Table2[[#This Row],[Period]]&lt;=$B$6,Table2[[#This Row],[Beginning Balance]]-Table2[[#This Row],[Principal Payment]],"")</f>
        <v/>
      </c>
    </row>
    <row r="2148" spans="4:9" x14ac:dyDescent="0.3">
      <c r="D2148" s="11" t="str">
        <f t="shared" si="33"/>
        <v/>
      </c>
      <c r="E2148" s="12" t="str">
        <f>IF(Table2[[#This Row],[Period]]&lt;=$B$6,IF(Table2[[#This Row],[Period]]=1,$B$4,I2147),"")</f>
        <v/>
      </c>
      <c r="F2148" s="12" t="str">
        <f>IF(Table2[[#This Row],[Period]]&lt;=$B$6,Table2[[#This Row],[Beginning Balance]]*$B$7,"")</f>
        <v/>
      </c>
      <c r="G2148" s="12" t="str">
        <f>IF(Table2[[#This Row],[Period]]&lt;=$B$6,Table2[[#This Row],[Total Payment]]-Table2[[#This Row],[Interest Payment]],"")</f>
        <v/>
      </c>
      <c r="H2148" s="12" t="str">
        <f>IF(Table2[[#This Row],[Period]]&lt;=$B$6,$B$8,"")</f>
        <v/>
      </c>
      <c r="I2148" s="12" t="str">
        <f>IF(Table2[[#This Row],[Period]]&lt;=$B$6,Table2[[#This Row],[Beginning Balance]]-Table2[[#This Row],[Principal Payment]],"")</f>
        <v/>
      </c>
    </row>
    <row r="2149" spans="4:9" x14ac:dyDescent="0.3">
      <c r="D2149" s="11" t="str">
        <f t="shared" si="33"/>
        <v/>
      </c>
      <c r="E2149" s="12" t="str">
        <f>IF(Table2[[#This Row],[Period]]&lt;=$B$6,IF(Table2[[#This Row],[Period]]=1,$B$4,I2148),"")</f>
        <v/>
      </c>
      <c r="F2149" s="12" t="str">
        <f>IF(Table2[[#This Row],[Period]]&lt;=$B$6,Table2[[#This Row],[Beginning Balance]]*$B$7,"")</f>
        <v/>
      </c>
      <c r="G2149" s="12" t="str">
        <f>IF(Table2[[#This Row],[Period]]&lt;=$B$6,Table2[[#This Row],[Total Payment]]-Table2[[#This Row],[Interest Payment]],"")</f>
        <v/>
      </c>
      <c r="H2149" s="12" t="str">
        <f>IF(Table2[[#This Row],[Period]]&lt;=$B$6,$B$8,"")</f>
        <v/>
      </c>
      <c r="I2149" s="12" t="str">
        <f>IF(Table2[[#This Row],[Period]]&lt;=$B$6,Table2[[#This Row],[Beginning Balance]]-Table2[[#This Row],[Principal Payment]],"")</f>
        <v/>
      </c>
    </row>
    <row r="2150" spans="4:9" x14ac:dyDescent="0.3">
      <c r="D2150" s="11" t="str">
        <f t="shared" si="33"/>
        <v/>
      </c>
      <c r="E2150" s="12" t="str">
        <f>IF(Table2[[#This Row],[Period]]&lt;=$B$6,IF(Table2[[#This Row],[Period]]=1,$B$4,I2149),"")</f>
        <v/>
      </c>
      <c r="F2150" s="12" t="str">
        <f>IF(Table2[[#This Row],[Period]]&lt;=$B$6,Table2[[#This Row],[Beginning Balance]]*$B$7,"")</f>
        <v/>
      </c>
      <c r="G2150" s="12" t="str">
        <f>IF(Table2[[#This Row],[Period]]&lt;=$B$6,Table2[[#This Row],[Total Payment]]-Table2[[#This Row],[Interest Payment]],"")</f>
        <v/>
      </c>
      <c r="H2150" s="12" t="str">
        <f>IF(Table2[[#This Row],[Period]]&lt;=$B$6,$B$8,"")</f>
        <v/>
      </c>
      <c r="I2150" s="12" t="str">
        <f>IF(Table2[[#This Row],[Period]]&lt;=$B$6,Table2[[#This Row],[Beginning Balance]]-Table2[[#This Row],[Principal Payment]],"")</f>
        <v/>
      </c>
    </row>
    <row r="2151" spans="4:9" x14ac:dyDescent="0.3">
      <c r="D2151" s="11" t="str">
        <f t="shared" si="33"/>
        <v/>
      </c>
      <c r="E2151" s="12" t="str">
        <f>IF(Table2[[#This Row],[Period]]&lt;=$B$6,IF(Table2[[#This Row],[Period]]=1,$B$4,I2150),"")</f>
        <v/>
      </c>
      <c r="F2151" s="12" t="str">
        <f>IF(Table2[[#This Row],[Period]]&lt;=$B$6,Table2[[#This Row],[Beginning Balance]]*$B$7,"")</f>
        <v/>
      </c>
      <c r="G2151" s="12" t="str">
        <f>IF(Table2[[#This Row],[Period]]&lt;=$B$6,Table2[[#This Row],[Total Payment]]-Table2[[#This Row],[Interest Payment]],"")</f>
        <v/>
      </c>
      <c r="H2151" s="12" t="str">
        <f>IF(Table2[[#This Row],[Period]]&lt;=$B$6,$B$8,"")</f>
        <v/>
      </c>
      <c r="I2151" s="12" t="str">
        <f>IF(Table2[[#This Row],[Period]]&lt;=$B$6,Table2[[#This Row],[Beginning Balance]]-Table2[[#This Row],[Principal Payment]],"")</f>
        <v/>
      </c>
    </row>
    <row r="2152" spans="4:9" x14ac:dyDescent="0.3">
      <c r="D2152" s="11" t="str">
        <f t="shared" si="33"/>
        <v/>
      </c>
      <c r="E2152" s="12" t="str">
        <f>IF(Table2[[#This Row],[Period]]&lt;=$B$6,IF(Table2[[#This Row],[Period]]=1,$B$4,I2151),"")</f>
        <v/>
      </c>
      <c r="F2152" s="12" t="str">
        <f>IF(Table2[[#This Row],[Period]]&lt;=$B$6,Table2[[#This Row],[Beginning Balance]]*$B$7,"")</f>
        <v/>
      </c>
      <c r="G2152" s="12" t="str">
        <f>IF(Table2[[#This Row],[Period]]&lt;=$B$6,Table2[[#This Row],[Total Payment]]-Table2[[#This Row],[Interest Payment]],"")</f>
        <v/>
      </c>
      <c r="H2152" s="12" t="str">
        <f>IF(Table2[[#This Row],[Period]]&lt;=$B$6,$B$8,"")</f>
        <v/>
      </c>
      <c r="I2152" s="12" t="str">
        <f>IF(Table2[[#This Row],[Period]]&lt;=$B$6,Table2[[#This Row],[Beginning Balance]]-Table2[[#This Row],[Principal Payment]],"")</f>
        <v/>
      </c>
    </row>
    <row r="2153" spans="4:9" x14ac:dyDescent="0.3">
      <c r="D2153" s="11" t="str">
        <f t="shared" si="33"/>
        <v/>
      </c>
      <c r="E2153" s="12" t="str">
        <f>IF(Table2[[#This Row],[Period]]&lt;=$B$6,IF(Table2[[#This Row],[Period]]=1,$B$4,I2152),"")</f>
        <v/>
      </c>
      <c r="F2153" s="12" t="str">
        <f>IF(Table2[[#This Row],[Period]]&lt;=$B$6,Table2[[#This Row],[Beginning Balance]]*$B$7,"")</f>
        <v/>
      </c>
      <c r="G2153" s="12" t="str">
        <f>IF(Table2[[#This Row],[Period]]&lt;=$B$6,Table2[[#This Row],[Total Payment]]-Table2[[#This Row],[Interest Payment]],"")</f>
        <v/>
      </c>
      <c r="H2153" s="12" t="str">
        <f>IF(Table2[[#This Row],[Period]]&lt;=$B$6,$B$8,"")</f>
        <v/>
      </c>
      <c r="I2153" s="12" t="str">
        <f>IF(Table2[[#This Row],[Period]]&lt;=$B$6,Table2[[#This Row],[Beginning Balance]]-Table2[[#This Row],[Principal Payment]],"")</f>
        <v/>
      </c>
    </row>
    <row r="2154" spans="4:9" x14ac:dyDescent="0.3">
      <c r="D2154" s="11" t="str">
        <f t="shared" si="33"/>
        <v/>
      </c>
      <c r="E2154" s="12" t="str">
        <f>IF(Table2[[#This Row],[Period]]&lt;=$B$6,IF(Table2[[#This Row],[Period]]=1,$B$4,I2153),"")</f>
        <v/>
      </c>
      <c r="F2154" s="12" t="str">
        <f>IF(Table2[[#This Row],[Period]]&lt;=$B$6,Table2[[#This Row],[Beginning Balance]]*$B$7,"")</f>
        <v/>
      </c>
      <c r="G2154" s="12" t="str">
        <f>IF(Table2[[#This Row],[Period]]&lt;=$B$6,Table2[[#This Row],[Total Payment]]-Table2[[#This Row],[Interest Payment]],"")</f>
        <v/>
      </c>
      <c r="H2154" s="12" t="str">
        <f>IF(Table2[[#This Row],[Period]]&lt;=$B$6,$B$8,"")</f>
        <v/>
      </c>
      <c r="I2154" s="12" t="str">
        <f>IF(Table2[[#This Row],[Period]]&lt;=$B$6,Table2[[#This Row],[Beginning Balance]]-Table2[[#This Row],[Principal Payment]],"")</f>
        <v/>
      </c>
    </row>
    <row r="2155" spans="4:9" x14ac:dyDescent="0.3">
      <c r="D2155" s="11" t="str">
        <f t="shared" si="33"/>
        <v/>
      </c>
      <c r="E2155" s="12" t="str">
        <f>IF(Table2[[#This Row],[Period]]&lt;=$B$6,IF(Table2[[#This Row],[Period]]=1,$B$4,I2154),"")</f>
        <v/>
      </c>
      <c r="F2155" s="12" t="str">
        <f>IF(Table2[[#This Row],[Period]]&lt;=$B$6,Table2[[#This Row],[Beginning Balance]]*$B$7,"")</f>
        <v/>
      </c>
      <c r="G2155" s="12" t="str">
        <f>IF(Table2[[#This Row],[Period]]&lt;=$B$6,Table2[[#This Row],[Total Payment]]-Table2[[#This Row],[Interest Payment]],"")</f>
        <v/>
      </c>
      <c r="H2155" s="12" t="str">
        <f>IF(Table2[[#This Row],[Period]]&lt;=$B$6,$B$8,"")</f>
        <v/>
      </c>
      <c r="I2155" s="12" t="str">
        <f>IF(Table2[[#This Row],[Period]]&lt;=$B$6,Table2[[#This Row],[Beginning Balance]]-Table2[[#This Row],[Principal Payment]],"")</f>
        <v/>
      </c>
    </row>
    <row r="2156" spans="4:9" x14ac:dyDescent="0.3">
      <c r="D2156" s="11" t="str">
        <f t="shared" si="33"/>
        <v/>
      </c>
      <c r="E2156" s="12" t="str">
        <f>IF(Table2[[#This Row],[Period]]&lt;=$B$6,IF(Table2[[#This Row],[Period]]=1,$B$4,I2155),"")</f>
        <v/>
      </c>
      <c r="F2156" s="12" t="str">
        <f>IF(Table2[[#This Row],[Period]]&lt;=$B$6,Table2[[#This Row],[Beginning Balance]]*$B$7,"")</f>
        <v/>
      </c>
      <c r="G2156" s="12" t="str">
        <f>IF(Table2[[#This Row],[Period]]&lt;=$B$6,Table2[[#This Row],[Total Payment]]-Table2[[#This Row],[Interest Payment]],"")</f>
        <v/>
      </c>
      <c r="H2156" s="12" t="str">
        <f>IF(Table2[[#This Row],[Period]]&lt;=$B$6,$B$8,"")</f>
        <v/>
      </c>
      <c r="I2156" s="12" t="str">
        <f>IF(Table2[[#This Row],[Period]]&lt;=$B$6,Table2[[#This Row],[Beginning Balance]]-Table2[[#This Row],[Principal Payment]],"")</f>
        <v/>
      </c>
    </row>
    <row r="2157" spans="4:9" x14ac:dyDescent="0.3">
      <c r="D2157" s="11" t="str">
        <f t="shared" si="33"/>
        <v/>
      </c>
      <c r="E2157" s="12" t="str">
        <f>IF(Table2[[#This Row],[Period]]&lt;=$B$6,IF(Table2[[#This Row],[Period]]=1,$B$4,I2156),"")</f>
        <v/>
      </c>
      <c r="F2157" s="12" t="str">
        <f>IF(Table2[[#This Row],[Period]]&lt;=$B$6,Table2[[#This Row],[Beginning Balance]]*$B$7,"")</f>
        <v/>
      </c>
      <c r="G2157" s="12" t="str">
        <f>IF(Table2[[#This Row],[Period]]&lt;=$B$6,Table2[[#This Row],[Total Payment]]-Table2[[#This Row],[Interest Payment]],"")</f>
        <v/>
      </c>
      <c r="H2157" s="12" t="str">
        <f>IF(Table2[[#This Row],[Period]]&lt;=$B$6,$B$8,"")</f>
        <v/>
      </c>
      <c r="I2157" s="12" t="str">
        <f>IF(Table2[[#This Row],[Period]]&lt;=$B$6,Table2[[#This Row],[Beginning Balance]]-Table2[[#This Row],[Principal Payment]],"")</f>
        <v/>
      </c>
    </row>
    <row r="2158" spans="4:9" x14ac:dyDescent="0.3">
      <c r="D2158" s="11" t="str">
        <f t="shared" si="33"/>
        <v/>
      </c>
      <c r="E2158" s="12" t="str">
        <f>IF(Table2[[#This Row],[Period]]&lt;=$B$6,IF(Table2[[#This Row],[Period]]=1,$B$4,I2157),"")</f>
        <v/>
      </c>
      <c r="F2158" s="12" t="str">
        <f>IF(Table2[[#This Row],[Period]]&lt;=$B$6,Table2[[#This Row],[Beginning Balance]]*$B$7,"")</f>
        <v/>
      </c>
      <c r="G2158" s="12" t="str">
        <f>IF(Table2[[#This Row],[Period]]&lt;=$B$6,Table2[[#This Row],[Total Payment]]-Table2[[#This Row],[Interest Payment]],"")</f>
        <v/>
      </c>
      <c r="H2158" s="12" t="str">
        <f>IF(Table2[[#This Row],[Period]]&lt;=$B$6,$B$8,"")</f>
        <v/>
      </c>
      <c r="I2158" s="12" t="str">
        <f>IF(Table2[[#This Row],[Period]]&lt;=$B$6,Table2[[#This Row],[Beginning Balance]]-Table2[[#This Row],[Principal Payment]],"")</f>
        <v/>
      </c>
    </row>
    <row r="2159" spans="4:9" x14ac:dyDescent="0.3">
      <c r="D2159" s="11" t="str">
        <f t="shared" si="33"/>
        <v/>
      </c>
      <c r="E2159" s="12" t="str">
        <f>IF(Table2[[#This Row],[Period]]&lt;=$B$6,IF(Table2[[#This Row],[Period]]=1,$B$4,I2158),"")</f>
        <v/>
      </c>
      <c r="F2159" s="12" t="str">
        <f>IF(Table2[[#This Row],[Period]]&lt;=$B$6,Table2[[#This Row],[Beginning Balance]]*$B$7,"")</f>
        <v/>
      </c>
      <c r="G2159" s="12" t="str">
        <f>IF(Table2[[#This Row],[Period]]&lt;=$B$6,Table2[[#This Row],[Total Payment]]-Table2[[#This Row],[Interest Payment]],"")</f>
        <v/>
      </c>
      <c r="H2159" s="12" t="str">
        <f>IF(Table2[[#This Row],[Period]]&lt;=$B$6,$B$8,"")</f>
        <v/>
      </c>
      <c r="I2159" s="12" t="str">
        <f>IF(Table2[[#This Row],[Period]]&lt;=$B$6,Table2[[#This Row],[Beginning Balance]]-Table2[[#This Row],[Principal Payment]],"")</f>
        <v/>
      </c>
    </row>
    <row r="2160" spans="4:9" x14ac:dyDescent="0.3">
      <c r="D2160" s="11" t="str">
        <f t="shared" si="33"/>
        <v/>
      </c>
      <c r="E2160" s="12" t="str">
        <f>IF(Table2[[#This Row],[Period]]&lt;=$B$6,IF(Table2[[#This Row],[Period]]=1,$B$4,I2159),"")</f>
        <v/>
      </c>
      <c r="F2160" s="12" t="str">
        <f>IF(Table2[[#This Row],[Period]]&lt;=$B$6,Table2[[#This Row],[Beginning Balance]]*$B$7,"")</f>
        <v/>
      </c>
      <c r="G2160" s="12" t="str">
        <f>IF(Table2[[#This Row],[Period]]&lt;=$B$6,Table2[[#This Row],[Total Payment]]-Table2[[#This Row],[Interest Payment]],"")</f>
        <v/>
      </c>
      <c r="H2160" s="12" t="str">
        <f>IF(Table2[[#This Row],[Period]]&lt;=$B$6,$B$8,"")</f>
        <v/>
      </c>
      <c r="I2160" s="12" t="str">
        <f>IF(Table2[[#This Row],[Period]]&lt;=$B$6,Table2[[#This Row],[Beginning Balance]]-Table2[[#This Row],[Principal Payment]],"")</f>
        <v/>
      </c>
    </row>
    <row r="2161" spans="4:9" x14ac:dyDescent="0.3">
      <c r="D2161" s="11" t="str">
        <f t="shared" si="33"/>
        <v/>
      </c>
      <c r="E2161" s="12" t="str">
        <f>IF(Table2[[#This Row],[Period]]&lt;=$B$6,IF(Table2[[#This Row],[Period]]=1,$B$4,I2160),"")</f>
        <v/>
      </c>
      <c r="F2161" s="12" t="str">
        <f>IF(Table2[[#This Row],[Period]]&lt;=$B$6,Table2[[#This Row],[Beginning Balance]]*$B$7,"")</f>
        <v/>
      </c>
      <c r="G2161" s="12" t="str">
        <f>IF(Table2[[#This Row],[Period]]&lt;=$B$6,Table2[[#This Row],[Total Payment]]-Table2[[#This Row],[Interest Payment]],"")</f>
        <v/>
      </c>
      <c r="H2161" s="12" t="str">
        <f>IF(Table2[[#This Row],[Period]]&lt;=$B$6,$B$8,"")</f>
        <v/>
      </c>
      <c r="I2161" s="12" t="str">
        <f>IF(Table2[[#This Row],[Period]]&lt;=$B$6,Table2[[#This Row],[Beginning Balance]]-Table2[[#This Row],[Principal Payment]],"")</f>
        <v/>
      </c>
    </row>
    <row r="2162" spans="4:9" x14ac:dyDescent="0.3">
      <c r="D2162" s="11" t="str">
        <f t="shared" si="33"/>
        <v/>
      </c>
      <c r="E2162" s="12" t="str">
        <f>IF(Table2[[#This Row],[Period]]&lt;=$B$6,IF(Table2[[#This Row],[Period]]=1,$B$4,I2161),"")</f>
        <v/>
      </c>
      <c r="F2162" s="12" t="str">
        <f>IF(Table2[[#This Row],[Period]]&lt;=$B$6,Table2[[#This Row],[Beginning Balance]]*$B$7,"")</f>
        <v/>
      </c>
      <c r="G2162" s="12" t="str">
        <f>IF(Table2[[#This Row],[Period]]&lt;=$B$6,Table2[[#This Row],[Total Payment]]-Table2[[#This Row],[Interest Payment]],"")</f>
        <v/>
      </c>
      <c r="H2162" s="12" t="str">
        <f>IF(Table2[[#This Row],[Period]]&lt;=$B$6,$B$8,"")</f>
        <v/>
      </c>
      <c r="I2162" s="12" t="str">
        <f>IF(Table2[[#This Row],[Period]]&lt;=$B$6,Table2[[#This Row],[Beginning Balance]]-Table2[[#This Row],[Principal Payment]],"")</f>
        <v/>
      </c>
    </row>
    <row r="2163" spans="4:9" x14ac:dyDescent="0.3">
      <c r="D2163" s="11" t="str">
        <f t="shared" si="33"/>
        <v/>
      </c>
      <c r="E2163" s="12" t="str">
        <f>IF(Table2[[#This Row],[Period]]&lt;=$B$6,IF(Table2[[#This Row],[Period]]=1,$B$4,I2162),"")</f>
        <v/>
      </c>
      <c r="F2163" s="12" t="str">
        <f>IF(Table2[[#This Row],[Period]]&lt;=$B$6,Table2[[#This Row],[Beginning Balance]]*$B$7,"")</f>
        <v/>
      </c>
      <c r="G2163" s="12" t="str">
        <f>IF(Table2[[#This Row],[Period]]&lt;=$B$6,Table2[[#This Row],[Total Payment]]-Table2[[#This Row],[Interest Payment]],"")</f>
        <v/>
      </c>
      <c r="H2163" s="12" t="str">
        <f>IF(Table2[[#This Row],[Period]]&lt;=$B$6,$B$8,"")</f>
        <v/>
      </c>
      <c r="I2163" s="12" t="str">
        <f>IF(Table2[[#This Row],[Period]]&lt;=$B$6,Table2[[#This Row],[Beginning Balance]]-Table2[[#This Row],[Principal Payment]],"")</f>
        <v/>
      </c>
    </row>
    <row r="2164" spans="4:9" x14ac:dyDescent="0.3">
      <c r="D2164" s="11" t="str">
        <f t="shared" si="33"/>
        <v/>
      </c>
      <c r="E2164" s="12" t="str">
        <f>IF(Table2[[#This Row],[Period]]&lt;=$B$6,IF(Table2[[#This Row],[Period]]=1,$B$4,I2163),"")</f>
        <v/>
      </c>
      <c r="F2164" s="12" t="str">
        <f>IF(Table2[[#This Row],[Period]]&lt;=$B$6,Table2[[#This Row],[Beginning Balance]]*$B$7,"")</f>
        <v/>
      </c>
      <c r="G2164" s="12" t="str">
        <f>IF(Table2[[#This Row],[Period]]&lt;=$B$6,Table2[[#This Row],[Total Payment]]-Table2[[#This Row],[Interest Payment]],"")</f>
        <v/>
      </c>
      <c r="H2164" s="12" t="str">
        <f>IF(Table2[[#This Row],[Period]]&lt;=$B$6,$B$8,"")</f>
        <v/>
      </c>
      <c r="I2164" s="12" t="str">
        <f>IF(Table2[[#This Row],[Period]]&lt;=$B$6,Table2[[#This Row],[Beginning Balance]]-Table2[[#This Row],[Principal Payment]],"")</f>
        <v/>
      </c>
    </row>
    <row r="2165" spans="4:9" x14ac:dyDescent="0.3">
      <c r="D2165" s="11" t="str">
        <f t="shared" si="33"/>
        <v/>
      </c>
      <c r="E2165" s="12" t="str">
        <f>IF(Table2[[#This Row],[Period]]&lt;=$B$6,IF(Table2[[#This Row],[Period]]=1,$B$4,I2164),"")</f>
        <v/>
      </c>
      <c r="F2165" s="12" t="str">
        <f>IF(Table2[[#This Row],[Period]]&lt;=$B$6,Table2[[#This Row],[Beginning Balance]]*$B$7,"")</f>
        <v/>
      </c>
      <c r="G2165" s="12" t="str">
        <f>IF(Table2[[#This Row],[Period]]&lt;=$B$6,Table2[[#This Row],[Total Payment]]-Table2[[#This Row],[Interest Payment]],"")</f>
        <v/>
      </c>
      <c r="H2165" s="12" t="str">
        <f>IF(Table2[[#This Row],[Period]]&lt;=$B$6,$B$8,"")</f>
        <v/>
      </c>
      <c r="I2165" s="12" t="str">
        <f>IF(Table2[[#This Row],[Period]]&lt;=$B$6,Table2[[#This Row],[Beginning Balance]]-Table2[[#This Row],[Principal Payment]],"")</f>
        <v/>
      </c>
    </row>
    <row r="2166" spans="4:9" x14ac:dyDescent="0.3">
      <c r="D2166" s="11" t="str">
        <f t="shared" si="33"/>
        <v/>
      </c>
      <c r="E2166" s="12" t="str">
        <f>IF(Table2[[#This Row],[Period]]&lt;=$B$6,IF(Table2[[#This Row],[Period]]=1,$B$4,I2165),"")</f>
        <v/>
      </c>
      <c r="F2166" s="12" t="str">
        <f>IF(Table2[[#This Row],[Period]]&lt;=$B$6,Table2[[#This Row],[Beginning Balance]]*$B$7,"")</f>
        <v/>
      </c>
      <c r="G2166" s="12" t="str">
        <f>IF(Table2[[#This Row],[Period]]&lt;=$B$6,Table2[[#This Row],[Total Payment]]-Table2[[#This Row],[Interest Payment]],"")</f>
        <v/>
      </c>
      <c r="H2166" s="12" t="str">
        <f>IF(Table2[[#This Row],[Period]]&lt;=$B$6,$B$8,"")</f>
        <v/>
      </c>
      <c r="I2166" s="12" t="str">
        <f>IF(Table2[[#This Row],[Period]]&lt;=$B$6,Table2[[#This Row],[Beginning Balance]]-Table2[[#This Row],[Principal Payment]],"")</f>
        <v/>
      </c>
    </row>
    <row r="2167" spans="4:9" x14ac:dyDescent="0.3">
      <c r="D2167" s="11" t="str">
        <f t="shared" si="33"/>
        <v/>
      </c>
      <c r="E2167" s="12" t="str">
        <f>IF(Table2[[#This Row],[Period]]&lt;=$B$6,IF(Table2[[#This Row],[Period]]=1,$B$4,I2166),"")</f>
        <v/>
      </c>
      <c r="F2167" s="12" t="str">
        <f>IF(Table2[[#This Row],[Period]]&lt;=$B$6,Table2[[#This Row],[Beginning Balance]]*$B$7,"")</f>
        <v/>
      </c>
      <c r="G2167" s="12" t="str">
        <f>IF(Table2[[#This Row],[Period]]&lt;=$B$6,Table2[[#This Row],[Total Payment]]-Table2[[#This Row],[Interest Payment]],"")</f>
        <v/>
      </c>
      <c r="H2167" s="12" t="str">
        <f>IF(Table2[[#This Row],[Period]]&lt;=$B$6,$B$8,"")</f>
        <v/>
      </c>
      <c r="I2167" s="12" t="str">
        <f>IF(Table2[[#This Row],[Period]]&lt;=$B$6,Table2[[#This Row],[Beginning Balance]]-Table2[[#This Row],[Principal Payment]],"")</f>
        <v/>
      </c>
    </row>
    <row r="2168" spans="4:9" x14ac:dyDescent="0.3">
      <c r="D2168" s="11" t="str">
        <f t="shared" si="33"/>
        <v/>
      </c>
      <c r="E2168" s="12" t="str">
        <f>IF(Table2[[#This Row],[Period]]&lt;=$B$6,IF(Table2[[#This Row],[Period]]=1,$B$4,I2167),"")</f>
        <v/>
      </c>
      <c r="F2168" s="12" t="str">
        <f>IF(Table2[[#This Row],[Period]]&lt;=$B$6,Table2[[#This Row],[Beginning Balance]]*$B$7,"")</f>
        <v/>
      </c>
      <c r="G2168" s="12" t="str">
        <f>IF(Table2[[#This Row],[Period]]&lt;=$B$6,Table2[[#This Row],[Total Payment]]-Table2[[#This Row],[Interest Payment]],"")</f>
        <v/>
      </c>
      <c r="H2168" s="12" t="str">
        <f>IF(Table2[[#This Row],[Period]]&lt;=$B$6,$B$8,"")</f>
        <v/>
      </c>
      <c r="I2168" s="12" t="str">
        <f>IF(Table2[[#This Row],[Period]]&lt;=$B$6,Table2[[#This Row],[Beginning Balance]]-Table2[[#This Row],[Principal Payment]],"")</f>
        <v/>
      </c>
    </row>
    <row r="2169" spans="4:9" x14ac:dyDescent="0.3">
      <c r="D2169" s="11" t="str">
        <f t="shared" si="33"/>
        <v/>
      </c>
      <c r="E2169" s="12" t="str">
        <f>IF(Table2[[#This Row],[Period]]&lt;=$B$6,IF(Table2[[#This Row],[Period]]=1,$B$4,I2168),"")</f>
        <v/>
      </c>
      <c r="F2169" s="12" t="str">
        <f>IF(Table2[[#This Row],[Period]]&lt;=$B$6,Table2[[#This Row],[Beginning Balance]]*$B$7,"")</f>
        <v/>
      </c>
      <c r="G2169" s="12" t="str">
        <f>IF(Table2[[#This Row],[Period]]&lt;=$B$6,Table2[[#This Row],[Total Payment]]-Table2[[#This Row],[Interest Payment]],"")</f>
        <v/>
      </c>
      <c r="H2169" s="12" t="str">
        <f>IF(Table2[[#This Row],[Period]]&lt;=$B$6,$B$8,"")</f>
        <v/>
      </c>
      <c r="I2169" s="12" t="str">
        <f>IF(Table2[[#This Row],[Period]]&lt;=$B$6,Table2[[#This Row],[Beginning Balance]]-Table2[[#This Row],[Principal Payment]],"")</f>
        <v/>
      </c>
    </row>
    <row r="2170" spans="4:9" x14ac:dyDescent="0.3">
      <c r="D2170" s="11" t="str">
        <f t="shared" si="33"/>
        <v/>
      </c>
      <c r="E2170" s="12" t="str">
        <f>IF(Table2[[#This Row],[Period]]&lt;=$B$6,IF(Table2[[#This Row],[Period]]=1,$B$4,I2169),"")</f>
        <v/>
      </c>
      <c r="F2170" s="12" t="str">
        <f>IF(Table2[[#This Row],[Period]]&lt;=$B$6,Table2[[#This Row],[Beginning Balance]]*$B$7,"")</f>
        <v/>
      </c>
      <c r="G2170" s="12" t="str">
        <f>IF(Table2[[#This Row],[Period]]&lt;=$B$6,Table2[[#This Row],[Total Payment]]-Table2[[#This Row],[Interest Payment]],"")</f>
        <v/>
      </c>
      <c r="H2170" s="12" t="str">
        <f>IF(Table2[[#This Row],[Period]]&lt;=$B$6,$B$8,"")</f>
        <v/>
      </c>
      <c r="I2170" s="12" t="str">
        <f>IF(Table2[[#This Row],[Period]]&lt;=$B$6,Table2[[#This Row],[Beginning Balance]]-Table2[[#This Row],[Principal Payment]],"")</f>
        <v/>
      </c>
    </row>
    <row r="2171" spans="4:9" x14ac:dyDescent="0.3">
      <c r="D2171" s="11" t="str">
        <f t="shared" si="33"/>
        <v/>
      </c>
      <c r="E2171" s="12" t="str">
        <f>IF(Table2[[#This Row],[Period]]&lt;=$B$6,IF(Table2[[#This Row],[Period]]=1,$B$4,I2170),"")</f>
        <v/>
      </c>
      <c r="F2171" s="12" t="str">
        <f>IF(Table2[[#This Row],[Period]]&lt;=$B$6,Table2[[#This Row],[Beginning Balance]]*$B$7,"")</f>
        <v/>
      </c>
      <c r="G2171" s="12" t="str">
        <f>IF(Table2[[#This Row],[Period]]&lt;=$B$6,Table2[[#This Row],[Total Payment]]-Table2[[#This Row],[Interest Payment]],"")</f>
        <v/>
      </c>
      <c r="H2171" s="12" t="str">
        <f>IF(Table2[[#This Row],[Period]]&lt;=$B$6,$B$8,"")</f>
        <v/>
      </c>
      <c r="I2171" s="12" t="str">
        <f>IF(Table2[[#This Row],[Period]]&lt;=$B$6,Table2[[#This Row],[Beginning Balance]]-Table2[[#This Row],[Principal Payment]],"")</f>
        <v/>
      </c>
    </row>
    <row r="2172" spans="4:9" x14ac:dyDescent="0.3">
      <c r="D2172" s="11" t="str">
        <f t="shared" si="33"/>
        <v/>
      </c>
      <c r="E2172" s="12" t="str">
        <f>IF(Table2[[#This Row],[Period]]&lt;=$B$6,IF(Table2[[#This Row],[Period]]=1,$B$4,I2171),"")</f>
        <v/>
      </c>
      <c r="F2172" s="12" t="str">
        <f>IF(Table2[[#This Row],[Period]]&lt;=$B$6,Table2[[#This Row],[Beginning Balance]]*$B$7,"")</f>
        <v/>
      </c>
      <c r="G2172" s="12" t="str">
        <f>IF(Table2[[#This Row],[Period]]&lt;=$B$6,Table2[[#This Row],[Total Payment]]-Table2[[#This Row],[Interest Payment]],"")</f>
        <v/>
      </c>
      <c r="H2172" s="12" t="str">
        <f>IF(Table2[[#This Row],[Period]]&lt;=$B$6,$B$8,"")</f>
        <v/>
      </c>
      <c r="I2172" s="12" t="str">
        <f>IF(Table2[[#This Row],[Period]]&lt;=$B$6,Table2[[#This Row],[Beginning Balance]]-Table2[[#This Row],[Principal Payment]],"")</f>
        <v/>
      </c>
    </row>
    <row r="2173" spans="4:9" x14ac:dyDescent="0.3">
      <c r="D2173" s="11" t="str">
        <f t="shared" si="33"/>
        <v/>
      </c>
      <c r="E2173" s="12" t="str">
        <f>IF(Table2[[#This Row],[Period]]&lt;=$B$6,IF(Table2[[#This Row],[Period]]=1,$B$4,I2172),"")</f>
        <v/>
      </c>
      <c r="F2173" s="12" t="str">
        <f>IF(Table2[[#This Row],[Period]]&lt;=$B$6,Table2[[#This Row],[Beginning Balance]]*$B$7,"")</f>
        <v/>
      </c>
      <c r="G2173" s="12" t="str">
        <f>IF(Table2[[#This Row],[Period]]&lt;=$B$6,Table2[[#This Row],[Total Payment]]-Table2[[#This Row],[Interest Payment]],"")</f>
        <v/>
      </c>
      <c r="H2173" s="12" t="str">
        <f>IF(Table2[[#This Row],[Period]]&lt;=$B$6,$B$8,"")</f>
        <v/>
      </c>
      <c r="I2173" s="12" t="str">
        <f>IF(Table2[[#This Row],[Period]]&lt;=$B$6,Table2[[#This Row],[Beginning Balance]]-Table2[[#This Row],[Principal Payment]],"")</f>
        <v/>
      </c>
    </row>
    <row r="2174" spans="4:9" x14ac:dyDescent="0.3">
      <c r="D2174" s="11" t="str">
        <f t="shared" si="33"/>
        <v/>
      </c>
      <c r="E2174" s="12" t="str">
        <f>IF(Table2[[#This Row],[Period]]&lt;=$B$6,IF(Table2[[#This Row],[Period]]=1,$B$4,I2173),"")</f>
        <v/>
      </c>
      <c r="F2174" s="12" t="str">
        <f>IF(Table2[[#This Row],[Period]]&lt;=$B$6,Table2[[#This Row],[Beginning Balance]]*$B$7,"")</f>
        <v/>
      </c>
      <c r="G2174" s="12" t="str">
        <f>IF(Table2[[#This Row],[Period]]&lt;=$B$6,Table2[[#This Row],[Total Payment]]-Table2[[#This Row],[Interest Payment]],"")</f>
        <v/>
      </c>
      <c r="H2174" s="12" t="str">
        <f>IF(Table2[[#This Row],[Period]]&lt;=$B$6,$B$8,"")</f>
        <v/>
      </c>
      <c r="I2174" s="12" t="str">
        <f>IF(Table2[[#This Row],[Period]]&lt;=$B$6,Table2[[#This Row],[Beginning Balance]]-Table2[[#This Row],[Principal Payment]],"")</f>
        <v/>
      </c>
    </row>
    <row r="2175" spans="4:9" x14ac:dyDescent="0.3">
      <c r="D2175" s="11" t="str">
        <f t="shared" si="33"/>
        <v/>
      </c>
      <c r="E2175" s="12" t="str">
        <f>IF(Table2[[#This Row],[Period]]&lt;=$B$6,IF(Table2[[#This Row],[Period]]=1,$B$4,I2174),"")</f>
        <v/>
      </c>
      <c r="F2175" s="12" t="str">
        <f>IF(Table2[[#This Row],[Period]]&lt;=$B$6,Table2[[#This Row],[Beginning Balance]]*$B$7,"")</f>
        <v/>
      </c>
      <c r="G2175" s="12" t="str">
        <f>IF(Table2[[#This Row],[Period]]&lt;=$B$6,Table2[[#This Row],[Total Payment]]-Table2[[#This Row],[Interest Payment]],"")</f>
        <v/>
      </c>
      <c r="H2175" s="12" t="str">
        <f>IF(Table2[[#This Row],[Period]]&lt;=$B$6,$B$8,"")</f>
        <v/>
      </c>
      <c r="I2175" s="12" t="str">
        <f>IF(Table2[[#This Row],[Period]]&lt;=$B$6,Table2[[#This Row],[Beginning Balance]]-Table2[[#This Row],[Principal Payment]],"")</f>
        <v/>
      </c>
    </row>
    <row r="2176" spans="4:9" x14ac:dyDescent="0.3">
      <c r="D2176" s="11" t="str">
        <f t="shared" si="33"/>
        <v/>
      </c>
      <c r="E2176" s="12" t="str">
        <f>IF(Table2[[#This Row],[Period]]&lt;=$B$6,IF(Table2[[#This Row],[Period]]=1,$B$4,I2175),"")</f>
        <v/>
      </c>
      <c r="F2176" s="12" t="str">
        <f>IF(Table2[[#This Row],[Period]]&lt;=$B$6,Table2[[#This Row],[Beginning Balance]]*$B$7,"")</f>
        <v/>
      </c>
      <c r="G2176" s="12" t="str">
        <f>IF(Table2[[#This Row],[Period]]&lt;=$B$6,Table2[[#This Row],[Total Payment]]-Table2[[#This Row],[Interest Payment]],"")</f>
        <v/>
      </c>
      <c r="H2176" s="12" t="str">
        <f>IF(Table2[[#This Row],[Period]]&lt;=$B$6,$B$8,"")</f>
        <v/>
      </c>
      <c r="I2176" s="12" t="str">
        <f>IF(Table2[[#This Row],[Period]]&lt;=$B$6,Table2[[#This Row],[Beginning Balance]]-Table2[[#This Row],[Principal Payment]],"")</f>
        <v/>
      </c>
    </row>
    <row r="2177" spans="4:9" x14ac:dyDescent="0.3">
      <c r="D2177" s="11" t="str">
        <f t="shared" si="33"/>
        <v/>
      </c>
      <c r="E2177" s="12" t="str">
        <f>IF(Table2[[#This Row],[Period]]&lt;=$B$6,IF(Table2[[#This Row],[Period]]=1,$B$4,I2176),"")</f>
        <v/>
      </c>
      <c r="F2177" s="12" t="str">
        <f>IF(Table2[[#This Row],[Period]]&lt;=$B$6,Table2[[#This Row],[Beginning Balance]]*$B$7,"")</f>
        <v/>
      </c>
      <c r="G2177" s="12" t="str">
        <f>IF(Table2[[#This Row],[Period]]&lt;=$B$6,Table2[[#This Row],[Total Payment]]-Table2[[#This Row],[Interest Payment]],"")</f>
        <v/>
      </c>
      <c r="H2177" s="12" t="str">
        <f>IF(Table2[[#This Row],[Period]]&lt;=$B$6,$B$8,"")</f>
        <v/>
      </c>
      <c r="I2177" s="12" t="str">
        <f>IF(Table2[[#This Row],[Period]]&lt;=$B$6,Table2[[#This Row],[Beginning Balance]]-Table2[[#This Row],[Principal Payment]],"")</f>
        <v/>
      </c>
    </row>
    <row r="2178" spans="4:9" x14ac:dyDescent="0.3">
      <c r="D2178" s="11" t="str">
        <f t="shared" ref="D2178:D2241" si="34">IF(ROW(D2178)-1 &lt;=$B$6,ROW(D2178)-1,"")</f>
        <v/>
      </c>
      <c r="E2178" s="12" t="str">
        <f>IF(Table2[[#This Row],[Period]]&lt;=$B$6,IF(Table2[[#This Row],[Period]]=1,$B$4,I2177),"")</f>
        <v/>
      </c>
      <c r="F2178" s="12" t="str">
        <f>IF(Table2[[#This Row],[Period]]&lt;=$B$6,Table2[[#This Row],[Beginning Balance]]*$B$7,"")</f>
        <v/>
      </c>
      <c r="G2178" s="12" t="str">
        <f>IF(Table2[[#This Row],[Period]]&lt;=$B$6,Table2[[#This Row],[Total Payment]]-Table2[[#This Row],[Interest Payment]],"")</f>
        <v/>
      </c>
      <c r="H2178" s="12" t="str">
        <f>IF(Table2[[#This Row],[Period]]&lt;=$B$6,$B$8,"")</f>
        <v/>
      </c>
      <c r="I2178" s="12" t="str">
        <f>IF(Table2[[#This Row],[Period]]&lt;=$B$6,Table2[[#This Row],[Beginning Balance]]-Table2[[#This Row],[Principal Payment]],"")</f>
        <v/>
      </c>
    </row>
    <row r="2179" spans="4:9" x14ac:dyDescent="0.3">
      <c r="D2179" s="11" t="str">
        <f t="shared" si="34"/>
        <v/>
      </c>
      <c r="E2179" s="12" t="str">
        <f>IF(Table2[[#This Row],[Period]]&lt;=$B$6,IF(Table2[[#This Row],[Period]]=1,$B$4,I2178),"")</f>
        <v/>
      </c>
      <c r="F2179" s="12" t="str">
        <f>IF(Table2[[#This Row],[Period]]&lt;=$B$6,Table2[[#This Row],[Beginning Balance]]*$B$7,"")</f>
        <v/>
      </c>
      <c r="G2179" s="12" t="str">
        <f>IF(Table2[[#This Row],[Period]]&lt;=$B$6,Table2[[#This Row],[Total Payment]]-Table2[[#This Row],[Interest Payment]],"")</f>
        <v/>
      </c>
      <c r="H2179" s="12" t="str">
        <f>IF(Table2[[#This Row],[Period]]&lt;=$B$6,$B$8,"")</f>
        <v/>
      </c>
      <c r="I2179" s="12" t="str">
        <f>IF(Table2[[#This Row],[Period]]&lt;=$B$6,Table2[[#This Row],[Beginning Balance]]-Table2[[#This Row],[Principal Payment]],"")</f>
        <v/>
      </c>
    </row>
    <row r="2180" spans="4:9" x14ac:dyDescent="0.3">
      <c r="D2180" s="11" t="str">
        <f t="shared" si="34"/>
        <v/>
      </c>
      <c r="E2180" s="12" t="str">
        <f>IF(Table2[[#This Row],[Period]]&lt;=$B$6,IF(Table2[[#This Row],[Period]]=1,$B$4,I2179),"")</f>
        <v/>
      </c>
      <c r="F2180" s="12" t="str">
        <f>IF(Table2[[#This Row],[Period]]&lt;=$B$6,Table2[[#This Row],[Beginning Balance]]*$B$7,"")</f>
        <v/>
      </c>
      <c r="G2180" s="12" t="str">
        <f>IF(Table2[[#This Row],[Period]]&lt;=$B$6,Table2[[#This Row],[Total Payment]]-Table2[[#This Row],[Interest Payment]],"")</f>
        <v/>
      </c>
      <c r="H2180" s="12" t="str">
        <f>IF(Table2[[#This Row],[Period]]&lt;=$B$6,$B$8,"")</f>
        <v/>
      </c>
      <c r="I2180" s="12" t="str">
        <f>IF(Table2[[#This Row],[Period]]&lt;=$B$6,Table2[[#This Row],[Beginning Balance]]-Table2[[#This Row],[Principal Payment]],"")</f>
        <v/>
      </c>
    </row>
    <row r="2181" spans="4:9" x14ac:dyDescent="0.3">
      <c r="D2181" s="11" t="str">
        <f t="shared" si="34"/>
        <v/>
      </c>
      <c r="E2181" s="12" t="str">
        <f>IF(Table2[[#This Row],[Period]]&lt;=$B$6,IF(Table2[[#This Row],[Period]]=1,$B$4,I2180),"")</f>
        <v/>
      </c>
      <c r="F2181" s="12" t="str">
        <f>IF(Table2[[#This Row],[Period]]&lt;=$B$6,Table2[[#This Row],[Beginning Balance]]*$B$7,"")</f>
        <v/>
      </c>
      <c r="G2181" s="12" t="str">
        <f>IF(Table2[[#This Row],[Period]]&lt;=$B$6,Table2[[#This Row],[Total Payment]]-Table2[[#This Row],[Interest Payment]],"")</f>
        <v/>
      </c>
      <c r="H2181" s="12" t="str">
        <f>IF(Table2[[#This Row],[Period]]&lt;=$B$6,$B$8,"")</f>
        <v/>
      </c>
      <c r="I2181" s="12" t="str">
        <f>IF(Table2[[#This Row],[Period]]&lt;=$B$6,Table2[[#This Row],[Beginning Balance]]-Table2[[#This Row],[Principal Payment]],"")</f>
        <v/>
      </c>
    </row>
    <row r="2182" spans="4:9" x14ac:dyDescent="0.3">
      <c r="D2182" s="11" t="str">
        <f t="shared" si="34"/>
        <v/>
      </c>
      <c r="E2182" s="12" t="str">
        <f>IF(Table2[[#This Row],[Period]]&lt;=$B$6,IF(Table2[[#This Row],[Period]]=1,$B$4,I2181),"")</f>
        <v/>
      </c>
      <c r="F2182" s="12" t="str">
        <f>IF(Table2[[#This Row],[Period]]&lt;=$B$6,Table2[[#This Row],[Beginning Balance]]*$B$7,"")</f>
        <v/>
      </c>
      <c r="G2182" s="12" t="str">
        <f>IF(Table2[[#This Row],[Period]]&lt;=$B$6,Table2[[#This Row],[Total Payment]]-Table2[[#This Row],[Interest Payment]],"")</f>
        <v/>
      </c>
      <c r="H2182" s="12" t="str">
        <f>IF(Table2[[#This Row],[Period]]&lt;=$B$6,$B$8,"")</f>
        <v/>
      </c>
      <c r="I2182" s="12" t="str">
        <f>IF(Table2[[#This Row],[Period]]&lt;=$B$6,Table2[[#This Row],[Beginning Balance]]-Table2[[#This Row],[Principal Payment]],"")</f>
        <v/>
      </c>
    </row>
    <row r="2183" spans="4:9" x14ac:dyDescent="0.3">
      <c r="D2183" s="11" t="str">
        <f t="shared" si="34"/>
        <v/>
      </c>
      <c r="E2183" s="12" t="str">
        <f>IF(Table2[[#This Row],[Period]]&lt;=$B$6,IF(Table2[[#This Row],[Period]]=1,$B$4,I2182),"")</f>
        <v/>
      </c>
      <c r="F2183" s="12" t="str">
        <f>IF(Table2[[#This Row],[Period]]&lt;=$B$6,Table2[[#This Row],[Beginning Balance]]*$B$7,"")</f>
        <v/>
      </c>
      <c r="G2183" s="12" t="str">
        <f>IF(Table2[[#This Row],[Period]]&lt;=$B$6,Table2[[#This Row],[Total Payment]]-Table2[[#This Row],[Interest Payment]],"")</f>
        <v/>
      </c>
      <c r="H2183" s="12" t="str">
        <f>IF(Table2[[#This Row],[Period]]&lt;=$B$6,$B$8,"")</f>
        <v/>
      </c>
      <c r="I2183" s="12" t="str">
        <f>IF(Table2[[#This Row],[Period]]&lt;=$B$6,Table2[[#This Row],[Beginning Balance]]-Table2[[#This Row],[Principal Payment]],"")</f>
        <v/>
      </c>
    </row>
    <row r="2184" spans="4:9" x14ac:dyDescent="0.3">
      <c r="D2184" s="11" t="str">
        <f t="shared" si="34"/>
        <v/>
      </c>
      <c r="E2184" s="12" t="str">
        <f>IF(Table2[[#This Row],[Period]]&lt;=$B$6,IF(Table2[[#This Row],[Period]]=1,$B$4,I2183),"")</f>
        <v/>
      </c>
      <c r="F2184" s="12" t="str">
        <f>IF(Table2[[#This Row],[Period]]&lt;=$B$6,Table2[[#This Row],[Beginning Balance]]*$B$7,"")</f>
        <v/>
      </c>
      <c r="G2184" s="12" t="str">
        <f>IF(Table2[[#This Row],[Period]]&lt;=$B$6,Table2[[#This Row],[Total Payment]]-Table2[[#This Row],[Interest Payment]],"")</f>
        <v/>
      </c>
      <c r="H2184" s="12" t="str">
        <f>IF(Table2[[#This Row],[Period]]&lt;=$B$6,$B$8,"")</f>
        <v/>
      </c>
      <c r="I2184" s="12" t="str">
        <f>IF(Table2[[#This Row],[Period]]&lt;=$B$6,Table2[[#This Row],[Beginning Balance]]-Table2[[#This Row],[Principal Payment]],"")</f>
        <v/>
      </c>
    </row>
    <row r="2185" spans="4:9" x14ac:dyDescent="0.3">
      <c r="D2185" s="11" t="str">
        <f t="shared" si="34"/>
        <v/>
      </c>
      <c r="E2185" s="12" t="str">
        <f>IF(Table2[[#This Row],[Period]]&lt;=$B$6,IF(Table2[[#This Row],[Period]]=1,$B$4,I2184),"")</f>
        <v/>
      </c>
      <c r="F2185" s="12" t="str">
        <f>IF(Table2[[#This Row],[Period]]&lt;=$B$6,Table2[[#This Row],[Beginning Balance]]*$B$7,"")</f>
        <v/>
      </c>
      <c r="G2185" s="12" t="str">
        <f>IF(Table2[[#This Row],[Period]]&lt;=$B$6,Table2[[#This Row],[Total Payment]]-Table2[[#This Row],[Interest Payment]],"")</f>
        <v/>
      </c>
      <c r="H2185" s="12" t="str">
        <f>IF(Table2[[#This Row],[Period]]&lt;=$B$6,$B$8,"")</f>
        <v/>
      </c>
      <c r="I2185" s="12" t="str">
        <f>IF(Table2[[#This Row],[Period]]&lt;=$B$6,Table2[[#This Row],[Beginning Balance]]-Table2[[#This Row],[Principal Payment]],"")</f>
        <v/>
      </c>
    </row>
    <row r="2186" spans="4:9" x14ac:dyDescent="0.3">
      <c r="D2186" s="11" t="str">
        <f t="shared" si="34"/>
        <v/>
      </c>
      <c r="E2186" s="12" t="str">
        <f>IF(Table2[[#This Row],[Period]]&lt;=$B$6,IF(Table2[[#This Row],[Period]]=1,$B$4,I2185),"")</f>
        <v/>
      </c>
      <c r="F2186" s="12" t="str">
        <f>IF(Table2[[#This Row],[Period]]&lt;=$B$6,Table2[[#This Row],[Beginning Balance]]*$B$7,"")</f>
        <v/>
      </c>
      <c r="G2186" s="12" t="str">
        <f>IF(Table2[[#This Row],[Period]]&lt;=$B$6,Table2[[#This Row],[Total Payment]]-Table2[[#This Row],[Interest Payment]],"")</f>
        <v/>
      </c>
      <c r="H2186" s="12" t="str">
        <f>IF(Table2[[#This Row],[Period]]&lt;=$B$6,$B$8,"")</f>
        <v/>
      </c>
      <c r="I2186" s="12" t="str">
        <f>IF(Table2[[#This Row],[Period]]&lt;=$B$6,Table2[[#This Row],[Beginning Balance]]-Table2[[#This Row],[Principal Payment]],"")</f>
        <v/>
      </c>
    </row>
    <row r="2187" spans="4:9" x14ac:dyDescent="0.3">
      <c r="D2187" s="11" t="str">
        <f t="shared" si="34"/>
        <v/>
      </c>
      <c r="E2187" s="12" t="str">
        <f>IF(Table2[[#This Row],[Period]]&lt;=$B$6,IF(Table2[[#This Row],[Period]]=1,$B$4,I2186),"")</f>
        <v/>
      </c>
      <c r="F2187" s="12" t="str">
        <f>IF(Table2[[#This Row],[Period]]&lt;=$B$6,Table2[[#This Row],[Beginning Balance]]*$B$7,"")</f>
        <v/>
      </c>
      <c r="G2187" s="12" t="str">
        <f>IF(Table2[[#This Row],[Period]]&lt;=$B$6,Table2[[#This Row],[Total Payment]]-Table2[[#This Row],[Interest Payment]],"")</f>
        <v/>
      </c>
      <c r="H2187" s="12" t="str">
        <f>IF(Table2[[#This Row],[Period]]&lt;=$B$6,$B$8,"")</f>
        <v/>
      </c>
      <c r="I2187" s="12" t="str">
        <f>IF(Table2[[#This Row],[Period]]&lt;=$B$6,Table2[[#This Row],[Beginning Balance]]-Table2[[#This Row],[Principal Payment]],"")</f>
        <v/>
      </c>
    </row>
    <row r="2188" spans="4:9" x14ac:dyDescent="0.3">
      <c r="D2188" s="11" t="str">
        <f t="shared" si="34"/>
        <v/>
      </c>
      <c r="E2188" s="12" t="str">
        <f>IF(Table2[[#This Row],[Period]]&lt;=$B$6,IF(Table2[[#This Row],[Period]]=1,$B$4,I2187),"")</f>
        <v/>
      </c>
      <c r="F2188" s="12" t="str">
        <f>IF(Table2[[#This Row],[Period]]&lt;=$B$6,Table2[[#This Row],[Beginning Balance]]*$B$7,"")</f>
        <v/>
      </c>
      <c r="G2188" s="12" t="str">
        <f>IF(Table2[[#This Row],[Period]]&lt;=$B$6,Table2[[#This Row],[Total Payment]]-Table2[[#This Row],[Interest Payment]],"")</f>
        <v/>
      </c>
      <c r="H2188" s="12" t="str">
        <f>IF(Table2[[#This Row],[Period]]&lt;=$B$6,$B$8,"")</f>
        <v/>
      </c>
      <c r="I2188" s="12" t="str">
        <f>IF(Table2[[#This Row],[Period]]&lt;=$B$6,Table2[[#This Row],[Beginning Balance]]-Table2[[#This Row],[Principal Payment]],"")</f>
        <v/>
      </c>
    </row>
    <row r="2189" spans="4:9" x14ac:dyDescent="0.3">
      <c r="D2189" s="11" t="str">
        <f t="shared" si="34"/>
        <v/>
      </c>
      <c r="E2189" s="12" t="str">
        <f>IF(Table2[[#This Row],[Period]]&lt;=$B$6,IF(Table2[[#This Row],[Period]]=1,$B$4,I2188),"")</f>
        <v/>
      </c>
      <c r="F2189" s="12" t="str">
        <f>IF(Table2[[#This Row],[Period]]&lt;=$B$6,Table2[[#This Row],[Beginning Balance]]*$B$7,"")</f>
        <v/>
      </c>
      <c r="G2189" s="12" t="str">
        <f>IF(Table2[[#This Row],[Period]]&lt;=$B$6,Table2[[#This Row],[Total Payment]]-Table2[[#This Row],[Interest Payment]],"")</f>
        <v/>
      </c>
      <c r="H2189" s="12" t="str">
        <f>IF(Table2[[#This Row],[Period]]&lt;=$B$6,$B$8,"")</f>
        <v/>
      </c>
      <c r="I2189" s="12" t="str">
        <f>IF(Table2[[#This Row],[Period]]&lt;=$B$6,Table2[[#This Row],[Beginning Balance]]-Table2[[#This Row],[Principal Payment]],"")</f>
        <v/>
      </c>
    </row>
    <row r="2190" spans="4:9" x14ac:dyDescent="0.3">
      <c r="D2190" s="11" t="str">
        <f t="shared" si="34"/>
        <v/>
      </c>
      <c r="E2190" s="12" t="str">
        <f>IF(Table2[[#This Row],[Period]]&lt;=$B$6,IF(Table2[[#This Row],[Period]]=1,$B$4,I2189),"")</f>
        <v/>
      </c>
      <c r="F2190" s="12" t="str">
        <f>IF(Table2[[#This Row],[Period]]&lt;=$B$6,Table2[[#This Row],[Beginning Balance]]*$B$7,"")</f>
        <v/>
      </c>
      <c r="G2190" s="12" t="str">
        <f>IF(Table2[[#This Row],[Period]]&lt;=$B$6,Table2[[#This Row],[Total Payment]]-Table2[[#This Row],[Interest Payment]],"")</f>
        <v/>
      </c>
      <c r="H2190" s="12" t="str">
        <f>IF(Table2[[#This Row],[Period]]&lt;=$B$6,$B$8,"")</f>
        <v/>
      </c>
      <c r="I2190" s="12" t="str">
        <f>IF(Table2[[#This Row],[Period]]&lt;=$B$6,Table2[[#This Row],[Beginning Balance]]-Table2[[#This Row],[Principal Payment]],"")</f>
        <v/>
      </c>
    </row>
    <row r="2191" spans="4:9" x14ac:dyDescent="0.3">
      <c r="D2191" s="11" t="str">
        <f t="shared" si="34"/>
        <v/>
      </c>
      <c r="E2191" s="12" t="str">
        <f>IF(Table2[[#This Row],[Period]]&lt;=$B$6,IF(Table2[[#This Row],[Period]]=1,$B$4,I2190),"")</f>
        <v/>
      </c>
      <c r="F2191" s="12" t="str">
        <f>IF(Table2[[#This Row],[Period]]&lt;=$B$6,Table2[[#This Row],[Beginning Balance]]*$B$7,"")</f>
        <v/>
      </c>
      <c r="G2191" s="12" t="str">
        <f>IF(Table2[[#This Row],[Period]]&lt;=$B$6,Table2[[#This Row],[Total Payment]]-Table2[[#This Row],[Interest Payment]],"")</f>
        <v/>
      </c>
      <c r="H2191" s="12" t="str">
        <f>IF(Table2[[#This Row],[Period]]&lt;=$B$6,$B$8,"")</f>
        <v/>
      </c>
      <c r="I2191" s="12" t="str">
        <f>IF(Table2[[#This Row],[Period]]&lt;=$B$6,Table2[[#This Row],[Beginning Balance]]-Table2[[#This Row],[Principal Payment]],"")</f>
        <v/>
      </c>
    </row>
    <row r="2192" spans="4:9" x14ac:dyDescent="0.3">
      <c r="D2192" s="11" t="str">
        <f t="shared" si="34"/>
        <v/>
      </c>
      <c r="E2192" s="12" t="str">
        <f>IF(Table2[[#This Row],[Period]]&lt;=$B$6,IF(Table2[[#This Row],[Period]]=1,$B$4,I2191),"")</f>
        <v/>
      </c>
      <c r="F2192" s="12" t="str">
        <f>IF(Table2[[#This Row],[Period]]&lt;=$B$6,Table2[[#This Row],[Beginning Balance]]*$B$7,"")</f>
        <v/>
      </c>
      <c r="G2192" s="12" t="str">
        <f>IF(Table2[[#This Row],[Period]]&lt;=$B$6,Table2[[#This Row],[Total Payment]]-Table2[[#This Row],[Interest Payment]],"")</f>
        <v/>
      </c>
      <c r="H2192" s="12" t="str">
        <f>IF(Table2[[#This Row],[Period]]&lt;=$B$6,$B$8,"")</f>
        <v/>
      </c>
      <c r="I2192" s="12" t="str">
        <f>IF(Table2[[#This Row],[Period]]&lt;=$B$6,Table2[[#This Row],[Beginning Balance]]-Table2[[#This Row],[Principal Payment]],"")</f>
        <v/>
      </c>
    </row>
    <row r="2193" spans="4:9" x14ac:dyDescent="0.3">
      <c r="D2193" s="11" t="str">
        <f t="shared" si="34"/>
        <v/>
      </c>
      <c r="E2193" s="12" t="str">
        <f>IF(Table2[[#This Row],[Period]]&lt;=$B$6,IF(Table2[[#This Row],[Period]]=1,$B$4,I2192),"")</f>
        <v/>
      </c>
      <c r="F2193" s="12" t="str">
        <f>IF(Table2[[#This Row],[Period]]&lt;=$B$6,Table2[[#This Row],[Beginning Balance]]*$B$7,"")</f>
        <v/>
      </c>
      <c r="G2193" s="12" t="str">
        <f>IF(Table2[[#This Row],[Period]]&lt;=$B$6,Table2[[#This Row],[Total Payment]]-Table2[[#This Row],[Interest Payment]],"")</f>
        <v/>
      </c>
      <c r="H2193" s="12" t="str">
        <f>IF(Table2[[#This Row],[Period]]&lt;=$B$6,$B$8,"")</f>
        <v/>
      </c>
      <c r="I2193" s="12" t="str">
        <f>IF(Table2[[#This Row],[Period]]&lt;=$B$6,Table2[[#This Row],[Beginning Balance]]-Table2[[#This Row],[Principal Payment]],"")</f>
        <v/>
      </c>
    </row>
    <row r="2194" spans="4:9" x14ac:dyDescent="0.3">
      <c r="D2194" s="11" t="str">
        <f t="shared" si="34"/>
        <v/>
      </c>
      <c r="E2194" s="12" t="str">
        <f>IF(Table2[[#This Row],[Period]]&lt;=$B$6,IF(Table2[[#This Row],[Period]]=1,$B$4,I2193),"")</f>
        <v/>
      </c>
      <c r="F2194" s="12" t="str">
        <f>IF(Table2[[#This Row],[Period]]&lt;=$B$6,Table2[[#This Row],[Beginning Balance]]*$B$7,"")</f>
        <v/>
      </c>
      <c r="G2194" s="12" t="str">
        <f>IF(Table2[[#This Row],[Period]]&lt;=$B$6,Table2[[#This Row],[Total Payment]]-Table2[[#This Row],[Interest Payment]],"")</f>
        <v/>
      </c>
      <c r="H2194" s="12" t="str">
        <f>IF(Table2[[#This Row],[Period]]&lt;=$B$6,$B$8,"")</f>
        <v/>
      </c>
      <c r="I2194" s="12" t="str">
        <f>IF(Table2[[#This Row],[Period]]&lt;=$B$6,Table2[[#This Row],[Beginning Balance]]-Table2[[#This Row],[Principal Payment]],"")</f>
        <v/>
      </c>
    </row>
    <row r="2195" spans="4:9" x14ac:dyDescent="0.3">
      <c r="D2195" s="11" t="str">
        <f t="shared" si="34"/>
        <v/>
      </c>
      <c r="E2195" s="12" t="str">
        <f>IF(Table2[[#This Row],[Period]]&lt;=$B$6,IF(Table2[[#This Row],[Period]]=1,$B$4,I2194),"")</f>
        <v/>
      </c>
      <c r="F2195" s="12" t="str">
        <f>IF(Table2[[#This Row],[Period]]&lt;=$B$6,Table2[[#This Row],[Beginning Balance]]*$B$7,"")</f>
        <v/>
      </c>
      <c r="G2195" s="12" t="str">
        <f>IF(Table2[[#This Row],[Period]]&lt;=$B$6,Table2[[#This Row],[Total Payment]]-Table2[[#This Row],[Interest Payment]],"")</f>
        <v/>
      </c>
      <c r="H2195" s="12" t="str">
        <f>IF(Table2[[#This Row],[Period]]&lt;=$B$6,$B$8,"")</f>
        <v/>
      </c>
      <c r="I2195" s="12" t="str">
        <f>IF(Table2[[#This Row],[Period]]&lt;=$B$6,Table2[[#This Row],[Beginning Balance]]-Table2[[#This Row],[Principal Payment]],"")</f>
        <v/>
      </c>
    </row>
    <row r="2196" spans="4:9" x14ac:dyDescent="0.3">
      <c r="D2196" s="11" t="str">
        <f t="shared" si="34"/>
        <v/>
      </c>
      <c r="E2196" s="12" t="str">
        <f>IF(Table2[[#This Row],[Period]]&lt;=$B$6,IF(Table2[[#This Row],[Period]]=1,$B$4,I2195),"")</f>
        <v/>
      </c>
      <c r="F2196" s="12" t="str">
        <f>IF(Table2[[#This Row],[Period]]&lt;=$B$6,Table2[[#This Row],[Beginning Balance]]*$B$7,"")</f>
        <v/>
      </c>
      <c r="G2196" s="12" t="str">
        <f>IF(Table2[[#This Row],[Period]]&lt;=$B$6,Table2[[#This Row],[Total Payment]]-Table2[[#This Row],[Interest Payment]],"")</f>
        <v/>
      </c>
      <c r="H2196" s="12" t="str">
        <f>IF(Table2[[#This Row],[Period]]&lt;=$B$6,$B$8,"")</f>
        <v/>
      </c>
      <c r="I2196" s="12" t="str">
        <f>IF(Table2[[#This Row],[Period]]&lt;=$B$6,Table2[[#This Row],[Beginning Balance]]-Table2[[#This Row],[Principal Payment]],"")</f>
        <v/>
      </c>
    </row>
    <row r="2197" spans="4:9" x14ac:dyDescent="0.3">
      <c r="D2197" s="11" t="str">
        <f t="shared" si="34"/>
        <v/>
      </c>
      <c r="E2197" s="12" t="str">
        <f>IF(Table2[[#This Row],[Period]]&lt;=$B$6,IF(Table2[[#This Row],[Period]]=1,$B$4,I2196),"")</f>
        <v/>
      </c>
      <c r="F2197" s="12" t="str">
        <f>IF(Table2[[#This Row],[Period]]&lt;=$B$6,Table2[[#This Row],[Beginning Balance]]*$B$7,"")</f>
        <v/>
      </c>
      <c r="G2197" s="12" t="str">
        <f>IF(Table2[[#This Row],[Period]]&lt;=$B$6,Table2[[#This Row],[Total Payment]]-Table2[[#This Row],[Interest Payment]],"")</f>
        <v/>
      </c>
      <c r="H2197" s="12" t="str">
        <f>IF(Table2[[#This Row],[Period]]&lt;=$B$6,$B$8,"")</f>
        <v/>
      </c>
      <c r="I2197" s="12" t="str">
        <f>IF(Table2[[#This Row],[Period]]&lt;=$B$6,Table2[[#This Row],[Beginning Balance]]-Table2[[#This Row],[Principal Payment]],"")</f>
        <v/>
      </c>
    </row>
    <row r="2198" spans="4:9" x14ac:dyDescent="0.3">
      <c r="D2198" s="11" t="str">
        <f t="shared" si="34"/>
        <v/>
      </c>
      <c r="E2198" s="12" t="str">
        <f>IF(Table2[[#This Row],[Period]]&lt;=$B$6,IF(Table2[[#This Row],[Period]]=1,$B$4,I2197),"")</f>
        <v/>
      </c>
      <c r="F2198" s="12" t="str">
        <f>IF(Table2[[#This Row],[Period]]&lt;=$B$6,Table2[[#This Row],[Beginning Balance]]*$B$7,"")</f>
        <v/>
      </c>
      <c r="G2198" s="12" t="str">
        <f>IF(Table2[[#This Row],[Period]]&lt;=$B$6,Table2[[#This Row],[Total Payment]]-Table2[[#This Row],[Interest Payment]],"")</f>
        <v/>
      </c>
      <c r="H2198" s="12" t="str">
        <f>IF(Table2[[#This Row],[Period]]&lt;=$B$6,$B$8,"")</f>
        <v/>
      </c>
      <c r="I2198" s="12" t="str">
        <f>IF(Table2[[#This Row],[Period]]&lt;=$B$6,Table2[[#This Row],[Beginning Balance]]-Table2[[#This Row],[Principal Payment]],"")</f>
        <v/>
      </c>
    </row>
    <row r="2199" spans="4:9" x14ac:dyDescent="0.3">
      <c r="D2199" s="11" t="str">
        <f t="shared" si="34"/>
        <v/>
      </c>
      <c r="E2199" s="12" t="str">
        <f>IF(Table2[[#This Row],[Period]]&lt;=$B$6,IF(Table2[[#This Row],[Period]]=1,$B$4,I2198),"")</f>
        <v/>
      </c>
      <c r="F2199" s="12" t="str">
        <f>IF(Table2[[#This Row],[Period]]&lt;=$B$6,Table2[[#This Row],[Beginning Balance]]*$B$7,"")</f>
        <v/>
      </c>
      <c r="G2199" s="12" t="str">
        <f>IF(Table2[[#This Row],[Period]]&lt;=$B$6,Table2[[#This Row],[Total Payment]]-Table2[[#This Row],[Interest Payment]],"")</f>
        <v/>
      </c>
      <c r="H2199" s="12" t="str">
        <f>IF(Table2[[#This Row],[Period]]&lt;=$B$6,$B$8,"")</f>
        <v/>
      </c>
      <c r="I2199" s="12" t="str">
        <f>IF(Table2[[#This Row],[Period]]&lt;=$B$6,Table2[[#This Row],[Beginning Balance]]-Table2[[#This Row],[Principal Payment]],"")</f>
        <v/>
      </c>
    </row>
    <row r="2200" spans="4:9" x14ac:dyDescent="0.3">
      <c r="D2200" s="11" t="str">
        <f t="shared" si="34"/>
        <v/>
      </c>
      <c r="E2200" s="12" t="str">
        <f>IF(Table2[[#This Row],[Period]]&lt;=$B$6,IF(Table2[[#This Row],[Period]]=1,$B$4,I2199),"")</f>
        <v/>
      </c>
      <c r="F2200" s="12" t="str">
        <f>IF(Table2[[#This Row],[Period]]&lt;=$B$6,Table2[[#This Row],[Beginning Balance]]*$B$7,"")</f>
        <v/>
      </c>
      <c r="G2200" s="12" t="str">
        <f>IF(Table2[[#This Row],[Period]]&lt;=$B$6,Table2[[#This Row],[Total Payment]]-Table2[[#This Row],[Interest Payment]],"")</f>
        <v/>
      </c>
      <c r="H2200" s="12" t="str">
        <f>IF(Table2[[#This Row],[Period]]&lt;=$B$6,$B$8,"")</f>
        <v/>
      </c>
      <c r="I2200" s="12" t="str">
        <f>IF(Table2[[#This Row],[Period]]&lt;=$B$6,Table2[[#This Row],[Beginning Balance]]-Table2[[#This Row],[Principal Payment]],"")</f>
        <v/>
      </c>
    </row>
    <row r="2201" spans="4:9" x14ac:dyDescent="0.3">
      <c r="D2201" s="11" t="str">
        <f t="shared" si="34"/>
        <v/>
      </c>
      <c r="E2201" s="12" t="str">
        <f>IF(Table2[[#This Row],[Period]]&lt;=$B$6,IF(Table2[[#This Row],[Period]]=1,$B$4,I2200),"")</f>
        <v/>
      </c>
      <c r="F2201" s="12" t="str">
        <f>IF(Table2[[#This Row],[Period]]&lt;=$B$6,Table2[[#This Row],[Beginning Balance]]*$B$7,"")</f>
        <v/>
      </c>
      <c r="G2201" s="12" t="str">
        <f>IF(Table2[[#This Row],[Period]]&lt;=$B$6,Table2[[#This Row],[Total Payment]]-Table2[[#This Row],[Interest Payment]],"")</f>
        <v/>
      </c>
      <c r="H2201" s="12" t="str">
        <f>IF(Table2[[#This Row],[Period]]&lt;=$B$6,$B$8,"")</f>
        <v/>
      </c>
      <c r="I2201" s="12" t="str">
        <f>IF(Table2[[#This Row],[Period]]&lt;=$B$6,Table2[[#This Row],[Beginning Balance]]-Table2[[#This Row],[Principal Payment]],"")</f>
        <v/>
      </c>
    </row>
    <row r="2202" spans="4:9" x14ac:dyDescent="0.3">
      <c r="D2202" s="11" t="str">
        <f t="shared" si="34"/>
        <v/>
      </c>
      <c r="E2202" s="12" t="str">
        <f>IF(Table2[[#This Row],[Period]]&lt;=$B$6,IF(Table2[[#This Row],[Period]]=1,$B$4,I2201),"")</f>
        <v/>
      </c>
      <c r="F2202" s="12" t="str">
        <f>IF(Table2[[#This Row],[Period]]&lt;=$B$6,Table2[[#This Row],[Beginning Balance]]*$B$7,"")</f>
        <v/>
      </c>
      <c r="G2202" s="12" t="str">
        <f>IF(Table2[[#This Row],[Period]]&lt;=$B$6,Table2[[#This Row],[Total Payment]]-Table2[[#This Row],[Interest Payment]],"")</f>
        <v/>
      </c>
      <c r="H2202" s="12" t="str">
        <f>IF(Table2[[#This Row],[Period]]&lt;=$B$6,$B$8,"")</f>
        <v/>
      </c>
      <c r="I2202" s="12" t="str">
        <f>IF(Table2[[#This Row],[Period]]&lt;=$B$6,Table2[[#This Row],[Beginning Balance]]-Table2[[#This Row],[Principal Payment]],"")</f>
        <v/>
      </c>
    </row>
    <row r="2203" spans="4:9" x14ac:dyDescent="0.3">
      <c r="D2203" s="11" t="str">
        <f t="shared" si="34"/>
        <v/>
      </c>
      <c r="E2203" s="12" t="str">
        <f>IF(Table2[[#This Row],[Period]]&lt;=$B$6,IF(Table2[[#This Row],[Period]]=1,$B$4,I2202),"")</f>
        <v/>
      </c>
      <c r="F2203" s="12" t="str">
        <f>IF(Table2[[#This Row],[Period]]&lt;=$B$6,Table2[[#This Row],[Beginning Balance]]*$B$7,"")</f>
        <v/>
      </c>
      <c r="G2203" s="12" t="str">
        <f>IF(Table2[[#This Row],[Period]]&lt;=$B$6,Table2[[#This Row],[Total Payment]]-Table2[[#This Row],[Interest Payment]],"")</f>
        <v/>
      </c>
      <c r="H2203" s="12" t="str">
        <f>IF(Table2[[#This Row],[Period]]&lt;=$B$6,$B$8,"")</f>
        <v/>
      </c>
      <c r="I2203" s="12" t="str">
        <f>IF(Table2[[#This Row],[Period]]&lt;=$B$6,Table2[[#This Row],[Beginning Balance]]-Table2[[#This Row],[Principal Payment]],"")</f>
        <v/>
      </c>
    </row>
    <row r="2204" spans="4:9" x14ac:dyDescent="0.3">
      <c r="D2204" s="11" t="str">
        <f t="shared" si="34"/>
        <v/>
      </c>
      <c r="E2204" s="12" t="str">
        <f>IF(Table2[[#This Row],[Period]]&lt;=$B$6,IF(Table2[[#This Row],[Period]]=1,$B$4,I2203),"")</f>
        <v/>
      </c>
      <c r="F2204" s="12" t="str">
        <f>IF(Table2[[#This Row],[Period]]&lt;=$B$6,Table2[[#This Row],[Beginning Balance]]*$B$7,"")</f>
        <v/>
      </c>
      <c r="G2204" s="12" t="str">
        <f>IF(Table2[[#This Row],[Period]]&lt;=$B$6,Table2[[#This Row],[Total Payment]]-Table2[[#This Row],[Interest Payment]],"")</f>
        <v/>
      </c>
      <c r="H2204" s="12" t="str">
        <f>IF(Table2[[#This Row],[Period]]&lt;=$B$6,$B$8,"")</f>
        <v/>
      </c>
      <c r="I2204" s="12" t="str">
        <f>IF(Table2[[#This Row],[Period]]&lt;=$B$6,Table2[[#This Row],[Beginning Balance]]-Table2[[#This Row],[Principal Payment]],"")</f>
        <v/>
      </c>
    </row>
    <row r="2205" spans="4:9" x14ac:dyDescent="0.3">
      <c r="D2205" s="11" t="str">
        <f t="shared" si="34"/>
        <v/>
      </c>
      <c r="E2205" s="12" t="str">
        <f>IF(Table2[[#This Row],[Period]]&lt;=$B$6,IF(Table2[[#This Row],[Period]]=1,$B$4,I2204),"")</f>
        <v/>
      </c>
      <c r="F2205" s="12" t="str">
        <f>IF(Table2[[#This Row],[Period]]&lt;=$B$6,Table2[[#This Row],[Beginning Balance]]*$B$7,"")</f>
        <v/>
      </c>
      <c r="G2205" s="12" t="str">
        <f>IF(Table2[[#This Row],[Period]]&lt;=$B$6,Table2[[#This Row],[Total Payment]]-Table2[[#This Row],[Interest Payment]],"")</f>
        <v/>
      </c>
      <c r="H2205" s="12" t="str">
        <f>IF(Table2[[#This Row],[Period]]&lt;=$B$6,$B$8,"")</f>
        <v/>
      </c>
      <c r="I2205" s="12" t="str">
        <f>IF(Table2[[#This Row],[Period]]&lt;=$B$6,Table2[[#This Row],[Beginning Balance]]-Table2[[#This Row],[Principal Payment]],"")</f>
        <v/>
      </c>
    </row>
    <row r="2206" spans="4:9" x14ac:dyDescent="0.3">
      <c r="D2206" s="11" t="str">
        <f t="shared" si="34"/>
        <v/>
      </c>
      <c r="E2206" s="12" t="str">
        <f>IF(Table2[[#This Row],[Period]]&lt;=$B$6,IF(Table2[[#This Row],[Period]]=1,$B$4,I2205),"")</f>
        <v/>
      </c>
      <c r="F2206" s="12" t="str">
        <f>IF(Table2[[#This Row],[Period]]&lt;=$B$6,Table2[[#This Row],[Beginning Balance]]*$B$7,"")</f>
        <v/>
      </c>
      <c r="G2206" s="12" t="str">
        <f>IF(Table2[[#This Row],[Period]]&lt;=$B$6,Table2[[#This Row],[Total Payment]]-Table2[[#This Row],[Interest Payment]],"")</f>
        <v/>
      </c>
      <c r="H2206" s="12" t="str">
        <f>IF(Table2[[#This Row],[Period]]&lt;=$B$6,$B$8,"")</f>
        <v/>
      </c>
      <c r="I2206" s="12" t="str">
        <f>IF(Table2[[#This Row],[Period]]&lt;=$B$6,Table2[[#This Row],[Beginning Balance]]-Table2[[#This Row],[Principal Payment]],"")</f>
        <v/>
      </c>
    </row>
    <row r="2207" spans="4:9" x14ac:dyDescent="0.3">
      <c r="D2207" s="11" t="str">
        <f t="shared" si="34"/>
        <v/>
      </c>
      <c r="E2207" s="12" t="str">
        <f>IF(Table2[[#This Row],[Period]]&lt;=$B$6,IF(Table2[[#This Row],[Period]]=1,$B$4,I2206),"")</f>
        <v/>
      </c>
      <c r="F2207" s="12" t="str">
        <f>IF(Table2[[#This Row],[Period]]&lt;=$B$6,Table2[[#This Row],[Beginning Balance]]*$B$7,"")</f>
        <v/>
      </c>
      <c r="G2207" s="12" t="str">
        <f>IF(Table2[[#This Row],[Period]]&lt;=$B$6,Table2[[#This Row],[Total Payment]]-Table2[[#This Row],[Interest Payment]],"")</f>
        <v/>
      </c>
      <c r="H2207" s="12" t="str">
        <f>IF(Table2[[#This Row],[Period]]&lt;=$B$6,$B$8,"")</f>
        <v/>
      </c>
      <c r="I2207" s="12" t="str">
        <f>IF(Table2[[#This Row],[Period]]&lt;=$B$6,Table2[[#This Row],[Beginning Balance]]-Table2[[#This Row],[Principal Payment]],"")</f>
        <v/>
      </c>
    </row>
    <row r="2208" spans="4:9" x14ac:dyDescent="0.3">
      <c r="D2208" s="11" t="str">
        <f t="shared" si="34"/>
        <v/>
      </c>
      <c r="E2208" s="12" t="str">
        <f>IF(Table2[[#This Row],[Period]]&lt;=$B$6,IF(Table2[[#This Row],[Period]]=1,$B$4,I2207),"")</f>
        <v/>
      </c>
      <c r="F2208" s="12" t="str">
        <f>IF(Table2[[#This Row],[Period]]&lt;=$B$6,Table2[[#This Row],[Beginning Balance]]*$B$7,"")</f>
        <v/>
      </c>
      <c r="G2208" s="12" t="str">
        <f>IF(Table2[[#This Row],[Period]]&lt;=$B$6,Table2[[#This Row],[Total Payment]]-Table2[[#This Row],[Interest Payment]],"")</f>
        <v/>
      </c>
      <c r="H2208" s="12" t="str">
        <f>IF(Table2[[#This Row],[Period]]&lt;=$B$6,$B$8,"")</f>
        <v/>
      </c>
      <c r="I2208" s="12" t="str">
        <f>IF(Table2[[#This Row],[Period]]&lt;=$B$6,Table2[[#This Row],[Beginning Balance]]-Table2[[#This Row],[Principal Payment]],"")</f>
        <v/>
      </c>
    </row>
    <row r="2209" spans="4:9" x14ac:dyDescent="0.3">
      <c r="D2209" s="11" t="str">
        <f t="shared" si="34"/>
        <v/>
      </c>
      <c r="E2209" s="12" t="str">
        <f>IF(Table2[[#This Row],[Period]]&lt;=$B$6,IF(Table2[[#This Row],[Period]]=1,$B$4,I2208),"")</f>
        <v/>
      </c>
      <c r="F2209" s="12" t="str">
        <f>IF(Table2[[#This Row],[Period]]&lt;=$B$6,Table2[[#This Row],[Beginning Balance]]*$B$7,"")</f>
        <v/>
      </c>
      <c r="G2209" s="12" t="str">
        <f>IF(Table2[[#This Row],[Period]]&lt;=$B$6,Table2[[#This Row],[Total Payment]]-Table2[[#This Row],[Interest Payment]],"")</f>
        <v/>
      </c>
      <c r="H2209" s="12" t="str">
        <f>IF(Table2[[#This Row],[Period]]&lt;=$B$6,$B$8,"")</f>
        <v/>
      </c>
      <c r="I2209" s="12" t="str">
        <f>IF(Table2[[#This Row],[Period]]&lt;=$B$6,Table2[[#This Row],[Beginning Balance]]-Table2[[#This Row],[Principal Payment]],"")</f>
        <v/>
      </c>
    </row>
    <row r="2210" spans="4:9" x14ac:dyDescent="0.3">
      <c r="D2210" s="11" t="str">
        <f t="shared" si="34"/>
        <v/>
      </c>
      <c r="E2210" s="12" t="str">
        <f>IF(Table2[[#This Row],[Period]]&lt;=$B$6,IF(Table2[[#This Row],[Period]]=1,$B$4,I2209),"")</f>
        <v/>
      </c>
      <c r="F2210" s="12" t="str">
        <f>IF(Table2[[#This Row],[Period]]&lt;=$B$6,Table2[[#This Row],[Beginning Balance]]*$B$7,"")</f>
        <v/>
      </c>
      <c r="G2210" s="12" t="str">
        <f>IF(Table2[[#This Row],[Period]]&lt;=$B$6,Table2[[#This Row],[Total Payment]]-Table2[[#This Row],[Interest Payment]],"")</f>
        <v/>
      </c>
      <c r="H2210" s="12" t="str">
        <f>IF(Table2[[#This Row],[Period]]&lt;=$B$6,$B$8,"")</f>
        <v/>
      </c>
      <c r="I2210" s="12" t="str">
        <f>IF(Table2[[#This Row],[Period]]&lt;=$B$6,Table2[[#This Row],[Beginning Balance]]-Table2[[#This Row],[Principal Payment]],"")</f>
        <v/>
      </c>
    </row>
    <row r="2211" spans="4:9" x14ac:dyDescent="0.3">
      <c r="D2211" s="11" t="str">
        <f t="shared" si="34"/>
        <v/>
      </c>
      <c r="E2211" s="12" t="str">
        <f>IF(Table2[[#This Row],[Period]]&lt;=$B$6,IF(Table2[[#This Row],[Period]]=1,$B$4,I2210),"")</f>
        <v/>
      </c>
      <c r="F2211" s="12" t="str">
        <f>IF(Table2[[#This Row],[Period]]&lt;=$B$6,Table2[[#This Row],[Beginning Balance]]*$B$7,"")</f>
        <v/>
      </c>
      <c r="G2211" s="12" t="str">
        <f>IF(Table2[[#This Row],[Period]]&lt;=$B$6,Table2[[#This Row],[Total Payment]]-Table2[[#This Row],[Interest Payment]],"")</f>
        <v/>
      </c>
      <c r="H2211" s="12" t="str">
        <f>IF(Table2[[#This Row],[Period]]&lt;=$B$6,$B$8,"")</f>
        <v/>
      </c>
      <c r="I2211" s="12" t="str">
        <f>IF(Table2[[#This Row],[Period]]&lt;=$B$6,Table2[[#This Row],[Beginning Balance]]-Table2[[#This Row],[Principal Payment]],"")</f>
        <v/>
      </c>
    </row>
    <row r="2212" spans="4:9" x14ac:dyDescent="0.3">
      <c r="D2212" s="11" t="str">
        <f t="shared" si="34"/>
        <v/>
      </c>
      <c r="E2212" s="12" t="str">
        <f>IF(Table2[[#This Row],[Period]]&lt;=$B$6,IF(Table2[[#This Row],[Period]]=1,$B$4,I2211),"")</f>
        <v/>
      </c>
      <c r="F2212" s="12" t="str">
        <f>IF(Table2[[#This Row],[Period]]&lt;=$B$6,Table2[[#This Row],[Beginning Balance]]*$B$7,"")</f>
        <v/>
      </c>
      <c r="G2212" s="12" t="str">
        <f>IF(Table2[[#This Row],[Period]]&lt;=$B$6,Table2[[#This Row],[Total Payment]]-Table2[[#This Row],[Interest Payment]],"")</f>
        <v/>
      </c>
      <c r="H2212" s="12" t="str">
        <f>IF(Table2[[#This Row],[Period]]&lt;=$B$6,$B$8,"")</f>
        <v/>
      </c>
      <c r="I2212" s="12" t="str">
        <f>IF(Table2[[#This Row],[Period]]&lt;=$B$6,Table2[[#This Row],[Beginning Balance]]-Table2[[#This Row],[Principal Payment]],"")</f>
        <v/>
      </c>
    </row>
    <row r="2213" spans="4:9" x14ac:dyDescent="0.3">
      <c r="D2213" s="11" t="str">
        <f t="shared" si="34"/>
        <v/>
      </c>
      <c r="E2213" s="12" t="str">
        <f>IF(Table2[[#This Row],[Period]]&lt;=$B$6,IF(Table2[[#This Row],[Period]]=1,$B$4,I2212),"")</f>
        <v/>
      </c>
      <c r="F2213" s="12" t="str">
        <f>IF(Table2[[#This Row],[Period]]&lt;=$B$6,Table2[[#This Row],[Beginning Balance]]*$B$7,"")</f>
        <v/>
      </c>
      <c r="G2213" s="12" t="str">
        <f>IF(Table2[[#This Row],[Period]]&lt;=$B$6,Table2[[#This Row],[Total Payment]]-Table2[[#This Row],[Interest Payment]],"")</f>
        <v/>
      </c>
      <c r="H2213" s="12" t="str">
        <f>IF(Table2[[#This Row],[Period]]&lt;=$B$6,$B$8,"")</f>
        <v/>
      </c>
      <c r="I2213" s="12" t="str">
        <f>IF(Table2[[#This Row],[Period]]&lt;=$B$6,Table2[[#This Row],[Beginning Balance]]-Table2[[#This Row],[Principal Payment]],"")</f>
        <v/>
      </c>
    </row>
    <row r="2214" spans="4:9" x14ac:dyDescent="0.3">
      <c r="D2214" s="11" t="str">
        <f t="shared" si="34"/>
        <v/>
      </c>
      <c r="E2214" s="12" t="str">
        <f>IF(Table2[[#This Row],[Period]]&lt;=$B$6,IF(Table2[[#This Row],[Period]]=1,$B$4,I2213),"")</f>
        <v/>
      </c>
      <c r="F2214" s="12" t="str">
        <f>IF(Table2[[#This Row],[Period]]&lt;=$B$6,Table2[[#This Row],[Beginning Balance]]*$B$7,"")</f>
        <v/>
      </c>
      <c r="G2214" s="12" t="str">
        <f>IF(Table2[[#This Row],[Period]]&lt;=$B$6,Table2[[#This Row],[Total Payment]]-Table2[[#This Row],[Interest Payment]],"")</f>
        <v/>
      </c>
      <c r="H2214" s="12" t="str">
        <f>IF(Table2[[#This Row],[Period]]&lt;=$B$6,$B$8,"")</f>
        <v/>
      </c>
      <c r="I2214" s="12" t="str">
        <f>IF(Table2[[#This Row],[Period]]&lt;=$B$6,Table2[[#This Row],[Beginning Balance]]-Table2[[#This Row],[Principal Payment]],"")</f>
        <v/>
      </c>
    </row>
    <row r="2215" spans="4:9" x14ac:dyDescent="0.3">
      <c r="D2215" s="11" t="str">
        <f t="shared" si="34"/>
        <v/>
      </c>
      <c r="E2215" s="12" t="str">
        <f>IF(Table2[[#This Row],[Period]]&lt;=$B$6,IF(Table2[[#This Row],[Period]]=1,$B$4,I2214),"")</f>
        <v/>
      </c>
      <c r="F2215" s="12" t="str">
        <f>IF(Table2[[#This Row],[Period]]&lt;=$B$6,Table2[[#This Row],[Beginning Balance]]*$B$7,"")</f>
        <v/>
      </c>
      <c r="G2215" s="12" t="str">
        <f>IF(Table2[[#This Row],[Period]]&lt;=$B$6,Table2[[#This Row],[Total Payment]]-Table2[[#This Row],[Interest Payment]],"")</f>
        <v/>
      </c>
      <c r="H2215" s="12" t="str">
        <f>IF(Table2[[#This Row],[Period]]&lt;=$B$6,$B$8,"")</f>
        <v/>
      </c>
      <c r="I2215" s="12" t="str">
        <f>IF(Table2[[#This Row],[Period]]&lt;=$B$6,Table2[[#This Row],[Beginning Balance]]-Table2[[#This Row],[Principal Payment]],"")</f>
        <v/>
      </c>
    </row>
    <row r="2216" spans="4:9" x14ac:dyDescent="0.3">
      <c r="D2216" s="11" t="str">
        <f t="shared" si="34"/>
        <v/>
      </c>
      <c r="E2216" s="12" t="str">
        <f>IF(Table2[[#This Row],[Period]]&lt;=$B$6,IF(Table2[[#This Row],[Period]]=1,$B$4,I2215),"")</f>
        <v/>
      </c>
      <c r="F2216" s="12" t="str">
        <f>IF(Table2[[#This Row],[Period]]&lt;=$B$6,Table2[[#This Row],[Beginning Balance]]*$B$7,"")</f>
        <v/>
      </c>
      <c r="G2216" s="12" t="str">
        <f>IF(Table2[[#This Row],[Period]]&lt;=$B$6,Table2[[#This Row],[Total Payment]]-Table2[[#This Row],[Interest Payment]],"")</f>
        <v/>
      </c>
      <c r="H2216" s="12" t="str">
        <f>IF(Table2[[#This Row],[Period]]&lt;=$B$6,$B$8,"")</f>
        <v/>
      </c>
      <c r="I2216" s="12" t="str">
        <f>IF(Table2[[#This Row],[Period]]&lt;=$B$6,Table2[[#This Row],[Beginning Balance]]-Table2[[#This Row],[Principal Payment]],"")</f>
        <v/>
      </c>
    </row>
    <row r="2217" spans="4:9" x14ac:dyDescent="0.3">
      <c r="D2217" s="11" t="str">
        <f t="shared" si="34"/>
        <v/>
      </c>
      <c r="E2217" s="12" t="str">
        <f>IF(Table2[[#This Row],[Period]]&lt;=$B$6,IF(Table2[[#This Row],[Period]]=1,$B$4,I2216),"")</f>
        <v/>
      </c>
      <c r="F2217" s="12" t="str">
        <f>IF(Table2[[#This Row],[Period]]&lt;=$B$6,Table2[[#This Row],[Beginning Balance]]*$B$7,"")</f>
        <v/>
      </c>
      <c r="G2217" s="12" t="str">
        <f>IF(Table2[[#This Row],[Period]]&lt;=$B$6,Table2[[#This Row],[Total Payment]]-Table2[[#This Row],[Interest Payment]],"")</f>
        <v/>
      </c>
      <c r="H2217" s="12" t="str">
        <f>IF(Table2[[#This Row],[Period]]&lt;=$B$6,$B$8,"")</f>
        <v/>
      </c>
      <c r="I2217" s="12" t="str">
        <f>IF(Table2[[#This Row],[Period]]&lt;=$B$6,Table2[[#This Row],[Beginning Balance]]-Table2[[#This Row],[Principal Payment]],"")</f>
        <v/>
      </c>
    </row>
    <row r="2218" spans="4:9" x14ac:dyDescent="0.3">
      <c r="D2218" s="11" t="str">
        <f t="shared" si="34"/>
        <v/>
      </c>
      <c r="E2218" s="12" t="str">
        <f>IF(Table2[[#This Row],[Period]]&lt;=$B$6,IF(Table2[[#This Row],[Period]]=1,$B$4,I2217),"")</f>
        <v/>
      </c>
      <c r="F2218" s="12" t="str">
        <f>IF(Table2[[#This Row],[Period]]&lt;=$B$6,Table2[[#This Row],[Beginning Balance]]*$B$7,"")</f>
        <v/>
      </c>
      <c r="G2218" s="12" t="str">
        <f>IF(Table2[[#This Row],[Period]]&lt;=$B$6,Table2[[#This Row],[Total Payment]]-Table2[[#This Row],[Interest Payment]],"")</f>
        <v/>
      </c>
      <c r="H2218" s="12" t="str">
        <f>IF(Table2[[#This Row],[Period]]&lt;=$B$6,$B$8,"")</f>
        <v/>
      </c>
      <c r="I2218" s="12" t="str">
        <f>IF(Table2[[#This Row],[Period]]&lt;=$B$6,Table2[[#This Row],[Beginning Balance]]-Table2[[#This Row],[Principal Payment]],"")</f>
        <v/>
      </c>
    </row>
    <row r="2219" spans="4:9" x14ac:dyDescent="0.3">
      <c r="D2219" s="11" t="str">
        <f t="shared" si="34"/>
        <v/>
      </c>
      <c r="E2219" s="12" t="str">
        <f>IF(Table2[[#This Row],[Period]]&lt;=$B$6,IF(Table2[[#This Row],[Period]]=1,$B$4,I2218),"")</f>
        <v/>
      </c>
      <c r="F2219" s="12" t="str">
        <f>IF(Table2[[#This Row],[Period]]&lt;=$B$6,Table2[[#This Row],[Beginning Balance]]*$B$7,"")</f>
        <v/>
      </c>
      <c r="G2219" s="12" t="str">
        <f>IF(Table2[[#This Row],[Period]]&lt;=$B$6,Table2[[#This Row],[Total Payment]]-Table2[[#This Row],[Interest Payment]],"")</f>
        <v/>
      </c>
      <c r="H2219" s="12" t="str">
        <f>IF(Table2[[#This Row],[Period]]&lt;=$B$6,$B$8,"")</f>
        <v/>
      </c>
      <c r="I2219" s="12" t="str">
        <f>IF(Table2[[#This Row],[Period]]&lt;=$B$6,Table2[[#This Row],[Beginning Balance]]-Table2[[#This Row],[Principal Payment]],"")</f>
        <v/>
      </c>
    </row>
    <row r="2220" spans="4:9" x14ac:dyDescent="0.3">
      <c r="D2220" s="11" t="str">
        <f t="shared" si="34"/>
        <v/>
      </c>
      <c r="E2220" s="12" t="str">
        <f>IF(Table2[[#This Row],[Period]]&lt;=$B$6,IF(Table2[[#This Row],[Period]]=1,$B$4,I2219),"")</f>
        <v/>
      </c>
      <c r="F2220" s="12" t="str">
        <f>IF(Table2[[#This Row],[Period]]&lt;=$B$6,Table2[[#This Row],[Beginning Balance]]*$B$7,"")</f>
        <v/>
      </c>
      <c r="G2220" s="12" t="str">
        <f>IF(Table2[[#This Row],[Period]]&lt;=$B$6,Table2[[#This Row],[Total Payment]]-Table2[[#This Row],[Interest Payment]],"")</f>
        <v/>
      </c>
      <c r="H2220" s="12" t="str">
        <f>IF(Table2[[#This Row],[Period]]&lt;=$B$6,$B$8,"")</f>
        <v/>
      </c>
      <c r="I2220" s="12" t="str">
        <f>IF(Table2[[#This Row],[Period]]&lt;=$B$6,Table2[[#This Row],[Beginning Balance]]-Table2[[#This Row],[Principal Payment]],"")</f>
        <v/>
      </c>
    </row>
    <row r="2221" spans="4:9" x14ac:dyDescent="0.3">
      <c r="D2221" s="11" t="str">
        <f t="shared" si="34"/>
        <v/>
      </c>
      <c r="E2221" s="12" t="str">
        <f>IF(Table2[[#This Row],[Period]]&lt;=$B$6,IF(Table2[[#This Row],[Period]]=1,$B$4,I2220),"")</f>
        <v/>
      </c>
      <c r="F2221" s="12" t="str">
        <f>IF(Table2[[#This Row],[Period]]&lt;=$B$6,Table2[[#This Row],[Beginning Balance]]*$B$7,"")</f>
        <v/>
      </c>
      <c r="G2221" s="12" t="str">
        <f>IF(Table2[[#This Row],[Period]]&lt;=$B$6,Table2[[#This Row],[Total Payment]]-Table2[[#This Row],[Interest Payment]],"")</f>
        <v/>
      </c>
      <c r="H2221" s="12" t="str">
        <f>IF(Table2[[#This Row],[Period]]&lt;=$B$6,$B$8,"")</f>
        <v/>
      </c>
      <c r="I2221" s="12" t="str">
        <f>IF(Table2[[#This Row],[Period]]&lt;=$B$6,Table2[[#This Row],[Beginning Balance]]-Table2[[#This Row],[Principal Payment]],"")</f>
        <v/>
      </c>
    </row>
    <row r="2222" spans="4:9" x14ac:dyDescent="0.3">
      <c r="D2222" s="11" t="str">
        <f t="shared" si="34"/>
        <v/>
      </c>
      <c r="E2222" s="12" t="str">
        <f>IF(Table2[[#This Row],[Period]]&lt;=$B$6,IF(Table2[[#This Row],[Period]]=1,$B$4,I2221),"")</f>
        <v/>
      </c>
      <c r="F2222" s="12" t="str">
        <f>IF(Table2[[#This Row],[Period]]&lt;=$B$6,Table2[[#This Row],[Beginning Balance]]*$B$7,"")</f>
        <v/>
      </c>
      <c r="G2222" s="12" t="str">
        <f>IF(Table2[[#This Row],[Period]]&lt;=$B$6,Table2[[#This Row],[Total Payment]]-Table2[[#This Row],[Interest Payment]],"")</f>
        <v/>
      </c>
      <c r="H2222" s="12" t="str">
        <f>IF(Table2[[#This Row],[Period]]&lt;=$B$6,$B$8,"")</f>
        <v/>
      </c>
      <c r="I2222" s="12" t="str">
        <f>IF(Table2[[#This Row],[Period]]&lt;=$B$6,Table2[[#This Row],[Beginning Balance]]-Table2[[#This Row],[Principal Payment]],"")</f>
        <v/>
      </c>
    </row>
    <row r="2223" spans="4:9" x14ac:dyDescent="0.3">
      <c r="D2223" s="11" t="str">
        <f t="shared" si="34"/>
        <v/>
      </c>
      <c r="E2223" s="12" t="str">
        <f>IF(Table2[[#This Row],[Period]]&lt;=$B$6,IF(Table2[[#This Row],[Period]]=1,$B$4,I2222),"")</f>
        <v/>
      </c>
      <c r="F2223" s="12" t="str">
        <f>IF(Table2[[#This Row],[Period]]&lt;=$B$6,Table2[[#This Row],[Beginning Balance]]*$B$7,"")</f>
        <v/>
      </c>
      <c r="G2223" s="12" t="str">
        <f>IF(Table2[[#This Row],[Period]]&lt;=$B$6,Table2[[#This Row],[Total Payment]]-Table2[[#This Row],[Interest Payment]],"")</f>
        <v/>
      </c>
      <c r="H2223" s="12" t="str">
        <f>IF(Table2[[#This Row],[Period]]&lt;=$B$6,$B$8,"")</f>
        <v/>
      </c>
      <c r="I2223" s="12" t="str">
        <f>IF(Table2[[#This Row],[Period]]&lt;=$B$6,Table2[[#This Row],[Beginning Balance]]-Table2[[#This Row],[Principal Payment]],"")</f>
        <v/>
      </c>
    </row>
    <row r="2224" spans="4:9" x14ac:dyDescent="0.3">
      <c r="D2224" s="11" t="str">
        <f t="shared" si="34"/>
        <v/>
      </c>
      <c r="E2224" s="12" t="str">
        <f>IF(Table2[[#This Row],[Period]]&lt;=$B$6,IF(Table2[[#This Row],[Period]]=1,$B$4,I2223),"")</f>
        <v/>
      </c>
      <c r="F2224" s="12" t="str">
        <f>IF(Table2[[#This Row],[Period]]&lt;=$B$6,Table2[[#This Row],[Beginning Balance]]*$B$7,"")</f>
        <v/>
      </c>
      <c r="G2224" s="12" t="str">
        <f>IF(Table2[[#This Row],[Period]]&lt;=$B$6,Table2[[#This Row],[Total Payment]]-Table2[[#This Row],[Interest Payment]],"")</f>
        <v/>
      </c>
      <c r="H2224" s="12" t="str">
        <f>IF(Table2[[#This Row],[Period]]&lt;=$B$6,$B$8,"")</f>
        <v/>
      </c>
      <c r="I2224" s="12" t="str">
        <f>IF(Table2[[#This Row],[Period]]&lt;=$B$6,Table2[[#This Row],[Beginning Balance]]-Table2[[#This Row],[Principal Payment]],"")</f>
        <v/>
      </c>
    </row>
    <row r="2225" spans="4:9" x14ac:dyDescent="0.3">
      <c r="D2225" s="11" t="str">
        <f t="shared" si="34"/>
        <v/>
      </c>
      <c r="E2225" s="12" t="str">
        <f>IF(Table2[[#This Row],[Period]]&lt;=$B$6,IF(Table2[[#This Row],[Period]]=1,$B$4,I2224),"")</f>
        <v/>
      </c>
      <c r="F2225" s="12" t="str">
        <f>IF(Table2[[#This Row],[Period]]&lt;=$B$6,Table2[[#This Row],[Beginning Balance]]*$B$7,"")</f>
        <v/>
      </c>
      <c r="G2225" s="12" t="str">
        <f>IF(Table2[[#This Row],[Period]]&lt;=$B$6,Table2[[#This Row],[Total Payment]]-Table2[[#This Row],[Interest Payment]],"")</f>
        <v/>
      </c>
      <c r="H2225" s="12" t="str">
        <f>IF(Table2[[#This Row],[Period]]&lt;=$B$6,$B$8,"")</f>
        <v/>
      </c>
      <c r="I2225" s="12" t="str">
        <f>IF(Table2[[#This Row],[Period]]&lt;=$B$6,Table2[[#This Row],[Beginning Balance]]-Table2[[#This Row],[Principal Payment]],"")</f>
        <v/>
      </c>
    </row>
    <row r="2226" spans="4:9" x14ac:dyDescent="0.3">
      <c r="D2226" s="11" t="str">
        <f t="shared" si="34"/>
        <v/>
      </c>
      <c r="E2226" s="12" t="str">
        <f>IF(Table2[[#This Row],[Period]]&lt;=$B$6,IF(Table2[[#This Row],[Period]]=1,$B$4,I2225),"")</f>
        <v/>
      </c>
      <c r="F2226" s="12" t="str">
        <f>IF(Table2[[#This Row],[Period]]&lt;=$B$6,Table2[[#This Row],[Beginning Balance]]*$B$7,"")</f>
        <v/>
      </c>
      <c r="G2226" s="12" t="str">
        <f>IF(Table2[[#This Row],[Period]]&lt;=$B$6,Table2[[#This Row],[Total Payment]]-Table2[[#This Row],[Interest Payment]],"")</f>
        <v/>
      </c>
      <c r="H2226" s="12" t="str">
        <f>IF(Table2[[#This Row],[Period]]&lt;=$B$6,$B$8,"")</f>
        <v/>
      </c>
      <c r="I2226" s="12" t="str">
        <f>IF(Table2[[#This Row],[Period]]&lt;=$B$6,Table2[[#This Row],[Beginning Balance]]-Table2[[#This Row],[Principal Payment]],"")</f>
        <v/>
      </c>
    </row>
    <row r="2227" spans="4:9" x14ac:dyDescent="0.3">
      <c r="D2227" s="11" t="str">
        <f t="shared" si="34"/>
        <v/>
      </c>
      <c r="E2227" s="12" t="str">
        <f>IF(Table2[[#This Row],[Period]]&lt;=$B$6,IF(Table2[[#This Row],[Period]]=1,$B$4,I2226),"")</f>
        <v/>
      </c>
      <c r="F2227" s="12" t="str">
        <f>IF(Table2[[#This Row],[Period]]&lt;=$B$6,Table2[[#This Row],[Beginning Balance]]*$B$7,"")</f>
        <v/>
      </c>
      <c r="G2227" s="12" t="str">
        <f>IF(Table2[[#This Row],[Period]]&lt;=$B$6,Table2[[#This Row],[Total Payment]]-Table2[[#This Row],[Interest Payment]],"")</f>
        <v/>
      </c>
      <c r="H2227" s="12" t="str">
        <f>IF(Table2[[#This Row],[Period]]&lt;=$B$6,$B$8,"")</f>
        <v/>
      </c>
      <c r="I2227" s="12" t="str">
        <f>IF(Table2[[#This Row],[Period]]&lt;=$B$6,Table2[[#This Row],[Beginning Balance]]-Table2[[#This Row],[Principal Payment]],"")</f>
        <v/>
      </c>
    </row>
    <row r="2228" spans="4:9" x14ac:dyDescent="0.3">
      <c r="D2228" s="11" t="str">
        <f t="shared" si="34"/>
        <v/>
      </c>
      <c r="E2228" s="12" t="str">
        <f>IF(Table2[[#This Row],[Period]]&lt;=$B$6,IF(Table2[[#This Row],[Period]]=1,$B$4,I2227),"")</f>
        <v/>
      </c>
      <c r="F2228" s="12" t="str">
        <f>IF(Table2[[#This Row],[Period]]&lt;=$B$6,Table2[[#This Row],[Beginning Balance]]*$B$7,"")</f>
        <v/>
      </c>
      <c r="G2228" s="12" t="str">
        <f>IF(Table2[[#This Row],[Period]]&lt;=$B$6,Table2[[#This Row],[Total Payment]]-Table2[[#This Row],[Interest Payment]],"")</f>
        <v/>
      </c>
      <c r="H2228" s="12" t="str">
        <f>IF(Table2[[#This Row],[Period]]&lt;=$B$6,$B$8,"")</f>
        <v/>
      </c>
      <c r="I2228" s="12" t="str">
        <f>IF(Table2[[#This Row],[Period]]&lt;=$B$6,Table2[[#This Row],[Beginning Balance]]-Table2[[#This Row],[Principal Payment]],"")</f>
        <v/>
      </c>
    </row>
    <row r="2229" spans="4:9" x14ac:dyDescent="0.3">
      <c r="D2229" s="11" t="str">
        <f t="shared" si="34"/>
        <v/>
      </c>
      <c r="E2229" s="12" t="str">
        <f>IF(Table2[[#This Row],[Period]]&lt;=$B$6,IF(Table2[[#This Row],[Period]]=1,$B$4,I2228),"")</f>
        <v/>
      </c>
      <c r="F2229" s="12" t="str">
        <f>IF(Table2[[#This Row],[Period]]&lt;=$B$6,Table2[[#This Row],[Beginning Balance]]*$B$7,"")</f>
        <v/>
      </c>
      <c r="G2229" s="12" t="str">
        <f>IF(Table2[[#This Row],[Period]]&lt;=$B$6,Table2[[#This Row],[Total Payment]]-Table2[[#This Row],[Interest Payment]],"")</f>
        <v/>
      </c>
      <c r="H2229" s="12" t="str">
        <f>IF(Table2[[#This Row],[Period]]&lt;=$B$6,$B$8,"")</f>
        <v/>
      </c>
      <c r="I2229" s="12" t="str">
        <f>IF(Table2[[#This Row],[Period]]&lt;=$B$6,Table2[[#This Row],[Beginning Balance]]-Table2[[#This Row],[Principal Payment]],"")</f>
        <v/>
      </c>
    </row>
    <row r="2230" spans="4:9" x14ac:dyDescent="0.3">
      <c r="D2230" s="11" t="str">
        <f t="shared" si="34"/>
        <v/>
      </c>
      <c r="E2230" s="12" t="str">
        <f>IF(Table2[[#This Row],[Period]]&lt;=$B$6,IF(Table2[[#This Row],[Period]]=1,$B$4,I2229),"")</f>
        <v/>
      </c>
      <c r="F2230" s="12" t="str">
        <f>IF(Table2[[#This Row],[Period]]&lt;=$B$6,Table2[[#This Row],[Beginning Balance]]*$B$7,"")</f>
        <v/>
      </c>
      <c r="G2230" s="12" t="str">
        <f>IF(Table2[[#This Row],[Period]]&lt;=$B$6,Table2[[#This Row],[Total Payment]]-Table2[[#This Row],[Interest Payment]],"")</f>
        <v/>
      </c>
      <c r="H2230" s="12" t="str">
        <f>IF(Table2[[#This Row],[Period]]&lt;=$B$6,$B$8,"")</f>
        <v/>
      </c>
      <c r="I2230" s="12" t="str">
        <f>IF(Table2[[#This Row],[Period]]&lt;=$B$6,Table2[[#This Row],[Beginning Balance]]-Table2[[#This Row],[Principal Payment]],"")</f>
        <v/>
      </c>
    </row>
    <row r="2231" spans="4:9" x14ac:dyDescent="0.3">
      <c r="D2231" s="11" t="str">
        <f t="shared" si="34"/>
        <v/>
      </c>
      <c r="E2231" s="12" t="str">
        <f>IF(Table2[[#This Row],[Period]]&lt;=$B$6,IF(Table2[[#This Row],[Period]]=1,$B$4,I2230),"")</f>
        <v/>
      </c>
      <c r="F2231" s="12" t="str">
        <f>IF(Table2[[#This Row],[Period]]&lt;=$B$6,Table2[[#This Row],[Beginning Balance]]*$B$7,"")</f>
        <v/>
      </c>
      <c r="G2231" s="12" t="str">
        <f>IF(Table2[[#This Row],[Period]]&lt;=$B$6,Table2[[#This Row],[Total Payment]]-Table2[[#This Row],[Interest Payment]],"")</f>
        <v/>
      </c>
      <c r="H2231" s="12" t="str">
        <f>IF(Table2[[#This Row],[Period]]&lt;=$B$6,$B$8,"")</f>
        <v/>
      </c>
      <c r="I2231" s="12" t="str">
        <f>IF(Table2[[#This Row],[Period]]&lt;=$B$6,Table2[[#This Row],[Beginning Balance]]-Table2[[#This Row],[Principal Payment]],"")</f>
        <v/>
      </c>
    </row>
    <row r="2232" spans="4:9" x14ac:dyDescent="0.3">
      <c r="D2232" s="11" t="str">
        <f t="shared" si="34"/>
        <v/>
      </c>
      <c r="E2232" s="12" t="str">
        <f>IF(Table2[[#This Row],[Period]]&lt;=$B$6,IF(Table2[[#This Row],[Period]]=1,$B$4,I2231),"")</f>
        <v/>
      </c>
      <c r="F2232" s="12" t="str">
        <f>IF(Table2[[#This Row],[Period]]&lt;=$B$6,Table2[[#This Row],[Beginning Balance]]*$B$7,"")</f>
        <v/>
      </c>
      <c r="G2232" s="12" t="str">
        <f>IF(Table2[[#This Row],[Period]]&lt;=$B$6,Table2[[#This Row],[Total Payment]]-Table2[[#This Row],[Interest Payment]],"")</f>
        <v/>
      </c>
      <c r="H2232" s="12" t="str">
        <f>IF(Table2[[#This Row],[Period]]&lt;=$B$6,$B$8,"")</f>
        <v/>
      </c>
      <c r="I2232" s="12" t="str">
        <f>IF(Table2[[#This Row],[Period]]&lt;=$B$6,Table2[[#This Row],[Beginning Balance]]-Table2[[#This Row],[Principal Payment]],"")</f>
        <v/>
      </c>
    </row>
    <row r="2233" spans="4:9" x14ac:dyDescent="0.3">
      <c r="D2233" s="11" t="str">
        <f t="shared" si="34"/>
        <v/>
      </c>
      <c r="E2233" s="12" t="str">
        <f>IF(Table2[[#This Row],[Period]]&lt;=$B$6,IF(Table2[[#This Row],[Period]]=1,$B$4,I2232),"")</f>
        <v/>
      </c>
      <c r="F2233" s="12" t="str">
        <f>IF(Table2[[#This Row],[Period]]&lt;=$B$6,Table2[[#This Row],[Beginning Balance]]*$B$7,"")</f>
        <v/>
      </c>
      <c r="G2233" s="12" t="str">
        <f>IF(Table2[[#This Row],[Period]]&lt;=$B$6,Table2[[#This Row],[Total Payment]]-Table2[[#This Row],[Interest Payment]],"")</f>
        <v/>
      </c>
      <c r="H2233" s="12" t="str">
        <f>IF(Table2[[#This Row],[Period]]&lt;=$B$6,$B$8,"")</f>
        <v/>
      </c>
      <c r="I2233" s="12" t="str">
        <f>IF(Table2[[#This Row],[Period]]&lt;=$B$6,Table2[[#This Row],[Beginning Balance]]-Table2[[#This Row],[Principal Payment]],"")</f>
        <v/>
      </c>
    </row>
    <row r="2234" spans="4:9" x14ac:dyDescent="0.3">
      <c r="D2234" s="11" t="str">
        <f t="shared" si="34"/>
        <v/>
      </c>
      <c r="E2234" s="12" t="str">
        <f>IF(Table2[[#This Row],[Period]]&lt;=$B$6,IF(Table2[[#This Row],[Period]]=1,$B$4,I2233),"")</f>
        <v/>
      </c>
      <c r="F2234" s="12" t="str">
        <f>IF(Table2[[#This Row],[Period]]&lt;=$B$6,Table2[[#This Row],[Beginning Balance]]*$B$7,"")</f>
        <v/>
      </c>
      <c r="G2234" s="12" t="str">
        <f>IF(Table2[[#This Row],[Period]]&lt;=$B$6,Table2[[#This Row],[Total Payment]]-Table2[[#This Row],[Interest Payment]],"")</f>
        <v/>
      </c>
      <c r="H2234" s="12" t="str">
        <f>IF(Table2[[#This Row],[Period]]&lt;=$B$6,$B$8,"")</f>
        <v/>
      </c>
      <c r="I2234" s="12" t="str">
        <f>IF(Table2[[#This Row],[Period]]&lt;=$B$6,Table2[[#This Row],[Beginning Balance]]-Table2[[#This Row],[Principal Payment]],"")</f>
        <v/>
      </c>
    </row>
    <row r="2235" spans="4:9" x14ac:dyDescent="0.3">
      <c r="D2235" s="11" t="str">
        <f t="shared" si="34"/>
        <v/>
      </c>
      <c r="E2235" s="12" t="str">
        <f>IF(Table2[[#This Row],[Period]]&lt;=$B$6,IF(Table2[[#This Row],[Period]]=1,$B$4,I2234),"")</f>
        <v/>
      </c>
      <c r="F2235" s="12" t="str">
        <f>IF(Table2[[#This Row],[Period]]&lt;=$B$6,Table2[[#This Row],[Beginning Balance]]*$B$7,"")</f>
        <v/>
      </c>
      <c r="G2235" s="12" t="str">
        <f>IF(Table2[[#This Row],[Period]]&lt;=$B$6,Table2[[#This Row],[Total Payment]]-Table2[[#This Row],[Interest Payment]],"")</f>
        <v/>
      </c>
      <c r="H2235" s="12" t="str">
        <f>IF(Table2[[#This Row],[Period]]&lt;=$B$6,$B$8,"")</f>
        <v/>
      </c>
      <c r="I2235" s="12" t="str">
        <f>IF(Table2[[#This Row],[Period]]&lt;=$B$6,Table2[[#This Row],[Beginning Balance]]-Table2[[#This Row],[Principal Payment]],"")</f>
        <v/>
      </c>
    </row>
    <row r="2236" spans="4:9" x14ac:dyDescent="0.3">
      <c r="D2236" s="11" t="str">
        <f t="shared" si="34"/>
        <v/>
      </c>
      <c r="E2236" s="12" t="str">
        <f>IF(Table2[[#This Row],[Period]]&lt;=$B$6,IF(Table2[[#This Row],[Period]]=1,$B$4,I2235),"")</f>
        <v/>
      </c>
      <c r="F2236" s="12" t="str">
        <f>IF(Table2[[#This Row],[Period]]&lt;=$B$6,Table2[[#This Row],[Beginning Balance]]*$B$7,"")</f>
        <v/>
      </c>
      <c r="G2236" s="12" t="str">
        <f>IF(Table2[[#This Row],[Period]]&lt;=$B$6,Table2[[#This Row],[Total Payment]]-Table2[[#This Row],[Interest Payment]],"")</f>
        <v/>
      </c>
      <c r="H2236" s="12" t="str">
        <f>IF(Table2[[#This Row],[Period]]&lt;=$B$6,$B$8,"")</f>
        <v/>
      </c>
      <c r="I2236" s="12" t="str">
        <f>IF(Table2[[#This Row],[Period]]&lt;=$B$6,Table2[[#This Row],[Beginning Balance]]-Table2[[#This Row],[Principal Payment]],"")</f>
        <v/>
      </c>
    </row>
    <row r="2237" spans="4:9" x14ac:dyDescent="0.3">
      <c r="D2237" s="11" t="str">
        <f t="shared" si="34"/>
        <v/>
      </c>
      <c r="E2237" s="12" t="str">
        <f>IF(Table2[[#This Row],[Period]]&lt;=$B$6,IF(Table2[[#This Row],[Period]]=1,$B$4,I2236),"")</f>
        <v/>
      </c>
      <c r="F2237" s="12" t="str">
        <f>IF(Table2[[#This Row],[Period]]&lt;=$B$6,Table2[[#This Row],[Beginning Balance]]*$B$7,"")</f>
        <v/>
      </c>
      <c r="G2237" s="12" t="str">
        <f>IF(Table2[[#This Row],[Period]]&lt;=$B$6,Table2[[#This Row],[Total Payment]]-Table2[[#This Row],[Interest Payment]],"")</f>
        <v/>
      </c>
      <c r="H2237" s="12" t="str">
        <f>IF(Table2[[#This Row],[Period]]&lt;=$B$6,$B$8,"")</f>
        <v/>
      </c>
      <c r="I2237" s="12" t="str">
        <f>IF(Table2[[#This Row],[Period]]&lt;=$B$6,Table2[[#This Row],[Beginning Balance]]-Table2[[#This Row],[Principal Payment]],"")</f>
        <v/>
      </c>
    </row>
    <row r="2238" spans="4:9" x14ac:dyDescent="0.3">
      <c r="D2238" s="11" t="str">
        <f t="shared" si="34"/>
        <v/>
      </c>
      <c r="E2238" s="12" t="str">
        <f>IF(Table2[[#This Row],[Period]]&lt;=$B$6,IF(Table2[[#This Row],[Period]]=1,$B$4,I2237),"")</f>
        <v/>
      </c>
      <c r="F2238" s="12" t="str">
        <f>IF(Table2[[#This Row],[Period]]&lt;=$B$6,Table2[[#This Row],[Beginning Balance]]*$B$7,"")</f>
        <v/>
      </c>
      <c r="G2238" s="12" t="str">
        <f>IF(Table2[[#This Row],[Period]]&lt;=$B$6,Table2[[#This Row],[Total Payment]]-Table2[[#This Row],[Interest Payment]],"")</f>
        <v/>
      </c>
      <c r="H2238" s="12" t="str">
        <f>IF(Table2[[#This Row],[Period]]&lt;=$B$6,$B$8,"")</f>
        <v/>
      </c>
      <c r="I2238" s="12" t="str">
        <f>IF(Table2[[#This Row],[Period]]&lt;=$B$6,Table2[[#This Row],[Beginning Balance]]-Table2[[#This Row],[Principal Payment]],"")</f>
        <v/>
      </c>
    </row>
    <row r="2239" spans="4:9" x14ac:dyDescent="0.3">
      <c r="D2239" s="11" t="str">
        <f t="shared" si="34"/>
        <v/>
      </c>
      <c r="E2239" s="12" t="str">
        <f>IF(Table2[[#This Row],[Period]]&lt;=$B$6,IF(Table2[[#This Row],[Period]]=1,$B$4,I2238),"")</f>
        <v/>
      </c>
      <c r="F2239" s="12" t="str">
        <f>IF(Table2[[#This Row],[Period]]&lt;=$B$6,Table2[[#This Row],[Beginning Balance]]*$B$7,"")</f>
        <v/>
      </c>
      <c r="G2239" s="12" t="str">
        <f>IF(Table2[[#This Row],[Period]]&lt;=$B$6,Table2[[#This Row],[Total Payment]]-Table2[[#This Row],[Interest Payment]],"")</f>
        <v/>
      </c>
      <c r="H2239" s="12" t="str">
        <f>IF(Table2[[#This Row],[Period]]&lt;=$B$6,$B$8,"")</f>
        <v/>
      </c>
      <c r="I2239" s="12" t="str">
        <f>IF(Table2[[#This Row],[Period]]&lt;=$B$6,Table2[[#This Row],[Beginning Balance]]-Table2[[#This Row],[Principal Payment]],"")</f>
        <v/>
      </c>
    </row>
    <row r="2240" spans="4:9" x14ac:dyDescent="0.3">
      <c r="D2240" s="11" t="str">
        <f t="shared" si="34"/>
        <v/>
      </c>
      <c r="E2240" s="12" t="str">
        <f>IF(Table2[[#This Row],[Period]]&lt;=$B$6,IF(Table2[[#This Row],[Period]]=1,$B$4,I2239),"")</f>
        <v/>
      </c>
      <c r="F2240" s="12" t="str">
        <f>IF(Table2[[#This Row],[Period]]&lt;=$B$6,Table2[[#This Row],[Beginning Balance]]*$B$7,"")</f>
        <v/>
      </c>
      <c r="G2240" s="12" t="str">
        <f>IF(Table2[[#This Row],[Period]]&lt;=$B$6,Table2[[#This Row],[Total Payment]]-Table2[[#This Row],[Interest Payment]],"")</f>
        <v/>
      </c>
      <c r="H2240" s="12" t="str">
        <f>IF(Table2[[#This Row],[Period]]&lt;=$B$6,$B$8,"")</f>
        <v/>
      </c>
      <c r="I2240" s="12" t="str">
        <f>IF(Table2[[#This Row],[Period]]&lt;=$B$6,Table2[[#This Row],[Beginning Balance]]-Table2[[#This Row],[Principal Payment]],"")</f>
        <v/>
      </c>
    </row>
    <row r="2241" spans="4:9" x14ac:dyDescent="0.3">
      <c r="D2241" s="11" t="str">
        <f t="shared" si="34"/>
        <v/>
      </c>
      <c r="E2241" s="12" t="str">
        <f>IF(Table2[[#This Row],[Period]]&lt;=$B$6,IF(Table2[[#This Row],[Period]]=1,$B$4,I2240),"")</f>
        <v/>
      </c>
      <c r="F2241" s="12" t="str">
        <f>IF(Table2[[#This Row],[Period]]&lt;=$B$6,Table2[[#This Row],[Beginning Balance]]*$B$7,"")</f>
        <v/>
      </c>
      <c r="G2241" s="12" t="str">
        <f>IF(Table2[[#This Row],[Period]]&lt;=$B$6,Table2[[#This Row],[Total Payment]]-Table2[[#This Row],[Interest Payment]],"")</f>
        <v/>
      </c>
      <c r="H2241" s="12" t="str">
        <f>IF(Table2[[#This Row],[Period]]&lt;=$B$6,$B$8,"")</f>
        <v/>
      </c>
      <c r="I2241" s="12" t="str">
        <f>IF(Table2[[#This Row],[Period]]&lt;=$B$6,Table2[[#This Row],[Beginning Balance]]-Table2[[#This Row],[Principal Payment]],"")</f>
        <v/>
      </c>
    </row>
    <row r="2242" spans="4:9" x14ac:dyDescent="0.3">
      <c r="D2242" s="11" t="str">
        <f t="shared" ref="D2242:D2305" si="35">IF(ROW(D2242)-1 &lt;=$B$6,ROW(D2242)-1,"")</f>
        <v/>
      </c>
      <c r="E2242" s="12" t="str">
        <f>IF(Table2[[#This Row],[Period]]&lt;=$B$6,IF(Table2[[#This Row],[Period]]=1,$B$4,I2241),"")</f>
        <v/>
      </c>
      <c r="F2242" s="12" t="str">
        <f>IF(Table2[[#This Row],[Period]]&lt;=$B$6,Table2[[#This Row],[Beginning Balance]]*$B$7,"")</f>
        <v/>
      </c>
      <c r="G2242" s="12" t="str">
        <f>IF(Table2[[#This Row],[Period]]&lt;=$B$6,Table2[[#This Row],[Total Payment]]-Table2[[#This Row],[Interest Payment]],"")</f>
        <v/>
      </c>
      <c r="H2242" s="12" t="str">
        <f>IF(Table2[[#This Row],[Period]]&lt;=$B$6,$B$8,"")</f>
        <v/>
      </c>
      <c r="I2242" s="12" t="str">
        <f>IF(Table2[[#This Row],[Period]]&lt;=$B$6,Table2[[#This Row],[Beginning Balance]]-Table2[[#This Row],[Principal Payment]],"")</f>
        <v/>
      </c>
    </row>
    <row r="2243" spans="4:9" x14ac:dyDescent="0.3">
      <c r="D2243" s="11" t="str">
        <f t="shared" si="35"/>
        <v/>
      </c>
      <c r="E2243" s="12" t="str">
        <f>IF(Table2[[#This Row],[Period]]&lt;=$B$6,IF(Table2[[#This Row],[Period]]=1,$B$4,I2242),"")</f>
        <v/>
      </c>
      <c r="F2243" s="12" t="str">
        <f>IF(Table2[[#This Row],[Period]]&lt;=$B$6,Table2[[#This Row],[Beginning Balance]]*$B$7,"")</f>
        <v/>
      </c>
      <c r="G2243" s="12" t="str">
        <f>IF(Table2[[#This Row],[Period]]&lt;=$B$6,Table2[[#This Row],[Total Payment]]-Table2[[#This Row],[Interest Payment]],"")</f>
        <v/>
      </c>
      <c r="H2243" s="12" t="str">
        <f>IF(Table2[[#This Row],[Period]]&lt;=$B$6,$B$8,"")</f>
        <v/>
      </c>
      <c r="I2243" s="12" t="str">
        <f>IF(Table2[[#This Row],[Period]]&lt;=$B$6,Table2[[#This Row],[Beginning Balance]]-Table2[[#This Row],[Principal Payment]],"")</f>
        <v/>
      </c>
    </row>
    <row r="2244" spans="4:9" x14ac:dyDescent="0.3">
      <c r="D2244" s="11" t="str">
        <f t="shared" si="35"/>
        <v/>
      </c>
      <c r="E2244" s="12" t="str">
        <f>IF(Table2[[#This Row],[Period]]&lt;=$B$6,IF(Table2[[#This Row],[Period]]=1,$B$4,I2243),"")</f>
        <v/>
      </c>
      <c r="F2244" s="12" t="str">
        <f>IF(Table2[[#This Row],[Period]]&lt;=$B$6,Table2[[#This Row],[Beginning Balance]]*$B$7,"")</f>
        <v/>
      </c>
      <c r="G2244" s="12" t="str">
        <f>IF(Table2[[#This Row],[Period]]&lt;=$B$6,Table2[[#This Row],[Total Payment]]-Table2[[#This Row],[Interest Payment]],"")</f>
        <v/>
      </c>
      <c r="H2244" s="12" t="str">
        <f>IF(Table2[[#This Row],[Period]]&lt;=$B$6,$B$8,"")</f>
        <v/>
      </c>
      <c r="I2244" s="12" t="str">
        <f>IF(Table2[[#This Row],[Period]]&lt;=$B$6,Table2[[#This Row],[Beginning Balance]]-Table2[[#This Row],[Principal Payment]],"")</f>
        <v/>
      </c>
    </row>
    <row r="2245" spans="4:9" x14ac:dyDescent="0.3">
      <c r="D2245" s="11" t="str">
        <f t="shared" si="35"/>
        <v/>
      </c>
      <c r="E2245" s="12" t="str">
        <f>IF(Table2[[#This Row],[Period]]&lt;=$B$6,IF(Table2[[#This Row],[Period]]=1,$B$4,I2244),"")</f>
        <v/>
      </c>
      <c r="F2245" s="12" t="str">
        <f>IF(Table2[[#This Row],[Period]]&lt;=$B$6,Table2[[#This Row],[Beginning Balance]]*$B$7,"")</f>
        <v/>
      </c>
      <c r="G2245" s="12" t="str">
        <f>IF(Table2[[#This Row],[Period]]&lt;=$B$6,Table2[[#This Row],[Total Payment]]-Table2[[#This Row],[Interest Payment]],"")</f>
        <v/>
      </c>
      <c r="H2245" s="12" t="str">
        <f>IF(Table2[[#This Row],[Period]]&lt;=$B$6,$B$8,"")</f>
        <v/>
      </c>
      <c r="I2245" s="12" t="str">
        <f>IF(Table2[[#This Row],[Period]]&lt;=$B$6,Table2[[#This Row],[Beginning Balance]]-Table2[[#This Row],[Principal Payment]],"")</f>
        <v/>
      </c>
    </row>
    <row r="2246" spans="4:9" x14ac:dyDescent="0.3">
      <c r="D2246" s="11" t="str">
        <f t="shared" si="35"/>
        <v/>
      </c>
      <c r="E2246" s="12" t="str">
        <f>IF(Table2[[#This Row],[Period]]&lt;=$B$6,IF(Table2[[#This Row],[Period]]=1,$B$4,I2245),"")</f>
        <v/>
      </c>
      <c r="F2246" s="12" t="str">
        <f>IF(Table2[[#This Row],[Period]]&lt;=$B$6,Table2[[#This Row],[Beginning Balance]]*$B$7,"")</f>
        <v/>
      </c>
      <c r="G2246" s="12" t="str">
        <f>IF(Table2[[#This Row],[Period]]&lt;=$B$6,Table2[[#This Row],[Total Payment]]-Table2[[#This Row],[Interest Payment]],"")</f>
        <v/>
      </c>
      <c r="H2246" s="12" t="str">
        <f>IF(Table2[[#This Row],[Period]]&lt;=$B$6,$B$8,"")</f>
        <v/>
      </c>
      <c r="I2246" s="12" t="str">
        <f>IF(Table2[[#This Row],[Period]]&lt;=$B$6,Table2[[#This Row],[Beginning Balance]]-Table2[[#This Row],[Principal Payment]],"")</f>
        <v/>
      </c>
    </row>
    <row r="2247" spans="4:9" x14ac:dyDescent="0.3">
      <c r="D2247" s="11" t="str">
        <f t="shared" si="35"/>
        <v/>
      </c>
      <c r="E2247" s="12" t="str">
        <f>IF(Table2[[#This Row],[Period]]&lt;=$B$6,IF(Table2[[#This Row],[Period]]=1,$B$4,I2246),"")</f>
        <v/>
      </c>
      <c r="F2247" s="12" t="str">
        <f>IF(Table2[[#This Row],[Period]]&lt;=$B$6,Table2[[#This Row],[Beginning Balance]]*$B$7,"")</f>
        <v/>
      </c>
      <c r="G2247" s="12" t="str">
        <f>IF(Table2[[#This Row],[Period]]&lt;=$B$6,Table2[[#This Row],[Total Payment]]-Table2[[#This Row],[Interest Payment]],"")</f>
        <v/>
      </c>
      <c r="H2247" s="12" t="str">
        <f>IF(Table2[[#This Row],[Period]]&lt;=$B$6,$B$8,"")</f>
        <v/>
      </c>
      <c r="I2247" s="12" t="str">
        <f>IF(Table2[[#This Row],[Period]]&lt;=$B$6,Table2[[#This Row],[Beginning Balance]]-Table2[[#This Row],[Principal Payment]],"")</f>
        <v/>
      </c>
    </row>
    <row r="2248" spans="4:9" x14ac:dyDescent="0.3">
      <c r="D2248" s="11" t="str">
        <f t="shared" si="35"/>
        <v/>
      </c>
      <c r="E2248" s="12" t="str">
        <f>IF(Table2[[#This Row],[Period]]&lt;=$B$6,IF(Table2[[#This Row],[Period]]=1,$B$4,I2247),"")</f>
        <v/>
      </c>
      <c r="F2248" s="12" t="str">
        <f>IF(Table2[[#This Row],[Period]]&lt;=$B$6,Table2[[#This Row],[Beginning Balance]]*$B$7,"")</f>
        <v/>
      </c>
      <c r="G2248" s="12" t="str">
        <f>IF(Table2[[#This Row],[Period]]&lt;=$B$6,Table2[[#This Row],[Total Payment]]-Table2[[#This Row],[Interest Payment]],"")</f>
        <v/>
      </c>
      <c r="H2248" s="12" t="str">
        <f>IF(Table2[[#This Row],[Period]]&lt;=$B$6,$B$8,"")</f>
        <v/>
      </c>
      <c r="I2248" s="12" t="str">
        <f>IF(Table2[[#This Row],[Period]]&lt;=$B$6,Table2[[#This Row],[Beginning Balance]]-Table2[[#This Row],[Principal Payment]],"")</f>
        <v/>
      </c>
    </row>
    <row r="2249" spans="4:9" x14ac:dyDescent="0.3">
      <c r="D2249" s="11" t="str">
        <f t="shared" si="35"/>
        <v/>
      </c>
      <c r="E2249" s="12" t="str">
        <f>IF(Table2[[#This Row],[Period]]&lt;=$B$6,IF(Table2[[#This Row],[Period]]=1,$B$4,I2248),"")</f>
        <v/>
      </c>
      <c r="F2249" s="12" t="str">
        <f>IF(Table2[[#This Row],[Period]]&lt;=$B$6,Table2[[#This Row],[Beginning Balance]]*$B$7,"")</f>
        <v/>
      </c>
      <c r="G2249" s="12" t="str">
        <f>IF(Table2[[#This Row],[Period]]&lt;=$B$6,Table2[[#This Row],[Total Payment]]-Table2[[#This Row],[Interest Payment]],"")</f>
        <v/>
      </c>
      <c r="H2249" s="12" t="str">
        <f>IF(Table2[[#This Row],[Period]]&lt;=$B$6,$B$8,"")</f>
        <v/>
      </c>
      <c r="I2249" s="12" t="str">
        <f>IF(Table2[[#This Row],[Period]]&lt;=$B$6,Table2[[#This Row],[Beginning Balance]]-Table2[[#This Row],[Principal Payment]],"")</f>
        <v/>
      </c>
    </row>
    <row r="2250" spans="4:9" x14ac:dyDescent="0.3">
      <c r="D2250" s="11" t="str">
        <f t="shared" si="35"/>
        <v/>
      </c>
      <c r="E2250" s="12" t="str">
        <f>IF(Table2[[#This Row],[Period]]&lt;=$B$6,IF(Table2[[#This Row],[Period]]=1,$B$4,I2249),"")</f>
        <v/>
      </c>
      <c r="F2250" s="12" t="str">
        <f>IF(Table2[[#This Row],[Period]]&lt;=$B$6,Table2[[#This Row],[Beginning Balance]]*$B$7,"")</f>
        <v/>
      </c>
      <c r="G2250" s="12" t="str">
        <f>IF(Table2[[#This Row],[Period]]&lt;=$B$6,Table2[[#This Row],[Total Payment]]-Table2[[#This Row],[Interest Payment]],"")</f>
        <v/>
      </c>
      <c r="H2250" s="12" t="str">
        <f>IF(Table2[[#This Row],[Period]]&lt;=$B$6,$B$8,"")</f>
        <v/>
      </c>
      <c r="I2250" s="12" t="str">
        <f>IF(Table2[[#This Row],[Period]]&lt;=$B$6,Table2[[#This Row],[Beginning Balance]]-Table2[[#This Row],[Principal Payment]],"")</f>
        <v/>
      </c>
    </row>
    <row r="2251" spans="4:9" x14ac:dyDescent="0.3">
      <c r="D2251" s="11" t="str">
        <f t="shared" si="35"/>
        <v/>
      </c>
      <c r="E2251" s="12" t="str">
        <f>IF(Table2[[#This Row],[Period]]&lt;=$B$6,IF(Table2[[#This Row],[Period]]=1,$B$4,I2250),"")</f>
        <v/>
      </c>
      <c r="F2251" s="12" t="str">
        <f>IF(Table2[[#This Row],[Period]]&lt;=$B$6,Table2[[#This Row],[Beginning Balance]]*$B$7,"")</f>
        <v/>
      </c>
      <c r="G2251" s="12" t="str">
        <f>IF(Table2[[#This Row],[Period]]&lt;=$B$6,Table2[[#This Row],[Total Payment]]-Table2[[#This Row],[Interest Payment]],"")</f>
        <v/>
      </c>
      <c r="H2251" s="12" t="str">
        <f>IF(Table2[[#This Row],[Period]]&lt;=$B$6,$B$8,"")</f>
        <v/>
      </c>
      <c r="I2251" s="12" t="str">
        <f>IF(Table2[[#This Row],[Period]]&lt;=$B$6,Table2[[#This Row],[Beginning Balance]]-Table2[[#This Row],[Principal Payment]],"")</f>
        <v/>
      </c>
    </row>
    <row r="2252" spans="4:9" x14ac:dyDescent="0.3">
      <c r="D2252" s="11" t="str">
        <f t="shared" si="35"/>
        <v/>
      </c>
      <c r="E2252" s="12" t="str">
        <f>IF(Table2[[#This Row],[Period]]&lt;=$B$6,IF(Table2[[#This Row],[Period]]=1,$B$4,I2251),"")</f>
        <v/>
      </c>
      <c r="F2252" s="12" t="str">
        <f>IF(Table2[[#This Row],[Period]]&lt;=$B$6,Table2[[#This Row],[Beginning Balance]]*$B$7,"")</f>
        <v/>
      </c>
      <c r="G2252" s="12" t="str">
        <f>IF(Table2[[#This Row],[Period]]&lt;=$B$6,Table2[[#This Row],[Total Payment]]-Table2[[#This Row],[Interest Payment]],"")</f>
        <v/>
      </c>
      <c r="H2252" s="12" t="str">
        <f>IF(Table2[[#This Row],[Period]]&lt;=$B$6,$B$8,"")</f>
        <v/>
      </c>
      <c r="I2252" s="12" t="str">
        <f>IF(Table2[[#This Row],[Period]]&lt;=$B$6,Table2[[#This Row],[Beginning Balance]]-Table2[[#This Row],[Principal Payment]],"")</f>
        <v/>
      </c>
    </row>
    <row r="2253" spans="4:9" x14ac:dyDescent="0.3">
      <c r="D2253" s="11" t="str">
        <f t="shared" si="35"/>
        <v/>
      </c>
      <c r="E2253" s="12" t="str">
        <f>IF(Table2[[#This Row],[Period]]&lt;=$B$6,IF(Table2[[#This Row],[Period]]=1,$B$4,I2252),"")</f>
        <v/>
      </c>
      <c r="F2253" s="12" t="str">
        <f>IF(Table2[[#This Row],[Period]]&lt;=$B$6,Table2[[#This Row],[Beginning Balance]]*$B$7,"")</f>
        <v/>
      </c>
      <c r="G2253" s="12" t="str">
        <f>IF(Table2[[#This Row],[Period]]&lt;=$B$6,Table2[[#This Row],[Total Payment]]-Table2[[#This Row],[Interest Payment]],"")</f>
        <v/>
      </c>
      <c r="H2253" s="12" t="str">
        <f>IF(Table2[[#This Row],[Period]]&lt;=$B$6,$B$8,"")</f>
        <v/>
      </c>
      <c r="I2253" s="12" t="str">
        <f>IF(Table2[[#This Row],[Period]]&lt;=$B$6,Table2[[#This Row],[Beginning Balance]]-Table2[[#This Row],[Principal Payment]],"")</f>
        <v/>
      </c>
    </row>
    <row r="2254" spans="4:9" x14ac:dyDescent="0.3">
      <c r="D2254" s="11" t="str">
        <f t="shared" si="35"/>
        <v/>
      </c>
      <c r="E2254" s="12" t="str">
        <f>IF(Table2[[#This Row],[Period]]&lt;=$B$6,IF(Table2[[#This Row],[Period]]=1,$B$4,I2253),"")</f>
        <v/>
      </c>
      <c r="F2254" s="12" t="str">
        <f>IF(Table2[[#This Row],[Period]]&lt;=$B$6,Table2[[#This Row],[Beginning Balance]]*$B$7,"")</f>
        <v/>
      </c>
      <c r="G2254" s="12" t="str">
        <f>IF(Table2[[#This Row],[Period]]&lt;=$B$6,Table2[[#This Row],[Total Payment]]-Table2[[#This Row],[Interest Payment]],"")</f>
        <v/>
      </c>
      <c r="H2254" s="12" t="str">
        <f>IF(Table2[[#This Row],[Period]]&lt;=$B$6,$B$8,"")</f>
        <v/>
      </c>
      <c r="I2254" s="12" t="str">
        <f>IF(Table2[[#This Row],[Period]]&lt;=$B$6,Table2[[#This Row],[Beginning Balance]]-Table2[[#This Row],[Principal Payment]],"")</f>
        <v/>
      </c>
    </row>
    <row r="2255" spans="4:9" x14ac:dyDescent="0.3">
      <c r="D2255" s="11" t="str">
        <f t="shared" si="35"/>
        <v/>
      </c>
      <c r="E2255" s="12" t="str">
        <f>IF(Table2[[#This Row],[Period]]&lt;=$B$6,IF(Table2[[#This Row],[Period]]=1,$B$4,I2254),"")</f>
        <v/>
      </c>
      <c r="F2255" s="12" t="str">
        <f>IF(Table2[[#This Row],[Period]]&lt;=$B$6,Table2[[#This Row],[Beginning Balance]]*$B$7,"")</f>
        <v/>
      </c>
      <c r="G2255" s="12" t="str">
        <f>IF(Table2[[#This Row],[Period]]&lt;=$B$6,Table2[[#This Row],[Total Payment]]-Table2[[#This Row],[Interest Payment]],"")</f>
        <v/>
      </c>
      <c r="H2255" s="12" t="str">
        <f>IF(Table2[[#This Row],[Period]]&lt;=$B$6,$B$8,"")</f>
        <v/>
      </c>
      <c r="I2255" s="12" t="str">
        <f>IF(Table2[[#This Row],[Period]]&lt;=$B$6,Table2[[#This Row],[Beginning Balance]]-Table2[[#This Row],[Principal Payment]],"")</f>
        <v/>
      </c>
    </row>
    <row r="2256" spans="4:9" x14ac:dyDescent="0.3">
      <c r="D2256" s="11" t="str">
        <f t="shared" si="35"/>
        <v/>
      </c>
      <c r="E2256" s="12" t="str">
        <f>IF(Table2[[#This Row],[Period]]&lt;=$B$6,IF(Table2[[#This Row],[Period]]=1,$B$4,I2255),"")</f>
        <v/>
      </c>
      <c r="F2256" s="12" t="str">
        <f>IF(Table2[[#This Row],[Period]]&lt;=$B$6,Table2[[#This Row],[Beginning Balance]]*$B$7,"")</f>
        <v/>
      </c>
      <c r="G2256" s="12" t="str">
        <f>IF(Table2[[#This Row],[Period]]&lt;=$B$6,Table2[[#This Row],[Total Payment]]-Table2[[#This Row],[Interest Payment]],"")</f>
        <v/>
      </c>
      <c r="H2256" s="12" t="str">
        <f>IF(Table2[[#This Row],[Period]]&lt;=$B$6,$B$8,"")</f>
        <v/>
      </c>
      <c r="I2256" s="12" t="str">
        <f>IF(Table2[[#This Row],[Period]]&lt;=$B$6,Table2[[#This Row],[Beginning Balance]]-Table2[[#This Row],[Principal Payment]],"")</f>
        <v/>
      </c>
    </row>
    <row r="2257" spans="4:9" x14ac:dyDescent="0.3">
      <c r="D2257" s="11" t="str">
        <f t="shared" si="35"/>
        <v/>
      </c>
      <c r="E2257" s="12" t="str">
        <f>IF(Table2[[#This Row],[Period]]&lt;=$B$6,IF(Table2[[#This Row],[Period]]=1,$B$4,I2256),"")</f>
        <v/>
      </c>
      <c r="F2257" s="12" t="str">
        <f>IF(Table2[[#This Row],[Period]]&lt;=$B$6,Table2[[#This Row],[Beginning Balance]]*$B$7,"")</f>
        <v/>
      </c>
      <c r="G2257" s="12" t="str">
        <f>IF(Table2[[#This Row],[Period]]&lt;=$B$6,Table2[[#This Row],[Total Payment]]-Table2[[#This Row],[Interest Payment]],"")</f>
        <v/>
      </c>
      <c r="H2257" s="12" t="str">
        <f>IF(Table2[[#This Row],[Period]]&lt;=$B$6,$B$8,"")</f>
        <v/>
      </c>
      <c r="I2257" s="12" t="str">
        <f>IF(Table2[[#This Row],[Period]]&lt;=$B$6,Table2[[#This Row],[Beginning Balance]]-Table2[[#This Row],[Principal Payment]],"")</f>
        <v/>
      </c>
    </row>
    <row r="2258" spans="4:9" x14ac:dyDescent="0.3">
      <c r="D2258" s="11" t="str">
        <f t="shared" si="35"/>
        <v/>
      </c>
      <c r="E2258" s="12" t="str">
        <f>IF(Table2[[#This Row],[Period]]&lt;=$B$6,IF(Table2[[#This Row],[Period]]=1,$B$4,I2257),"")</f>
        <v/>
      </c>
      <c r="F2258" s="12" t="str">
        <f>IF(Table2[[#This Row],[Period]]&lt;=$B$6,Table2[[#This Row],[Beginning Balance]]*$B$7,"")</f>
        <v/>
      </c>
      <c r="G2258" s="12" t="str">
        <f>IF(Table2[[#This Row],[Period]]&lt;=$B$6,Table2[[#This Row],[Total Payment]]-Table2[[#This Row],[Interest Payment]],"")</f>
        <v/>
      </c>
      <c r="H2258" s="12" t="str">
        <f>IF(Table2[[#This Row],[Period]]&lt;=$B$6,$B$8,"")</f>
        <v/>
      </c>
      <c r="I2258" s="12" t="str">
        <f>IF(Table2[[#This Row],[Period]]&lt;=$B$6,Table2[[#This Row],[Beginning Balance]]-Table2[[#This Row],[Principal Payment]],"")</f>
        <v/>
      </c>
    </row>
    <row r="2259" spans="4:9" x14ac:dyDescent="0.3">
      <c r="D2259" s="11" t="str">
        <f t="shared" si="35"/>
        <v/>
      </c>
      <c r="E2259" s="12" t="str">
        <f>IF(Table2[[#This Row],[Period]]&lt;=$B$6,IF(Table2[[#This Row],[Period]]=1,$B$4,I2258),"")</f>
        <v/>
      </c>
      <c r="F2259" s="12" t="str">
        <f>IF(Table2[[#This Row],[Period]]&lt;=$B$6,Table2[[#This Row],[Beginning Balance]]*$B$7,"")</f>
        <v/>
      </c>
      <c r="G2259" s="12" t="str">
        <f>IF(Table2[[#This Row],[Period]]&lt;=$B$6,Table2[[#This Row],[Total Payment]]-Table2[[#This Row],[Interest Payment]],"")</f>
        <v/>
      </c>
      <c r="H2259" s="12" t="str">
        <f>IF(Table2[[#This Row],[Period]]&lt;=$B$6,$B$8,"")</f>
        <v/>
      </c>
      <c r="I2259" s="12" t="str">
        <f>IF(Table2[[#This Row],[Period]]&lt;=$B$6,Table2[[#This Row],[Beginning Balance]]-Table2[[#This Row],[Principal Payment]],"")</f>
        <v/>
      </c>
    </row>
    <row r="2260" spans="4:9" x14ac:dyDescent="0.3">
      <c r="D2260" s="11" t="str">
        <f t="shared" si="35"/>
        <v/>
      </c>
      <c r="E2260" s="12" t="str">
        <f>IF(Table2[[#This Row],[Period]]&lt;=$B$6,IF(Table2[[#This Row],[Period]]=1,$B$4,I2259),"")</f>
        <v/>
      </c>
      <c r="F2260" s="12" t="str">
        <f>IF(Table2[[#This Row],[Period]]&lt;=$B$6,Table2[[#This Row],[Beginning Balance]]*$B$7,"")</f>
        <v/>
      </c>
      <c r="G2260" s="12" t="str">
        <f>IF(Table2[[#This Row],[Period]]&lt;=$B$6,Table2[[#This Row],[Total Payment]]-Table2[[#This Row],[Interest Payment]],"")</f>
        <v/>
      </c>
      <c r="H2260" s="12" t="str">
        <f>IF(Table2[[#This Row],[Period]]&lt;=$B$6,$B$8,"")</f>
        <v/>
      </c>
      <c r="I2260" s="12" t="str">
        <f>IF(Table2[[#This Row],[Period]]&lt;=$B$6,Table2[[#This Row],[Beginning Balance]]-Table2[[#This Row],[Principal Payment]],"")</f>
        <v/>
      </c>
    </row>
    <row r="2261" spans="4:9" x14ac:dyDescent="0.3">
      <c r="D2261" s="11" t="str">
        <f t="shared" si="35"/>
        <v/>
      </c>
      <c r="E2261" s="12" t="str">
        <f>IF(Table2[[#This Row],[Period]]&lt;=$B$6,IF(Table2[[#This Row],[Period]]=1,$B$4,I2260),"")</f>
        <v/>
      </c>
      <c r="F2261" s="12" t="str">
        <f>IF(Table2[[#This Row],[Period]]&lt;=$B$6,Table2[[#This Row],[Beginning Balance]]*$B$7,"")</f>
        <v/>
      </c>
      <c r="G2261" s="12" t="str">
        <f>IF(Table2[[#This Row],[Period]]&lt;=$B$6,Table2[[#This Row],[Total Payment]]-Table2[[#This Row],[Interest Payment]],"")</f>
        <v/>
      </c>
      <c r="H2261" s="12" t="str">
        <f>IF(Table2[[#This Row],[Period]]&lt;=$B$6,$B$8,"")</f>
        <v/>
      </c>
      <c r="I2261" s="12" t="str">
        <f>IF(Table2[[#This Row],[Period]]&lt;=$B$6,Table2[[#This Row],[Beginning Balance]]-Table2[[#This Row],[Principal Payment]],"")</f>
        <v/>
      </c>
    </row>
    <row r="2262" spans="4:9" x14ac:dyDescent="0.3">
      <c r="D2262" s="11" t="str">
        <f t="shared" si="35"/>
        <v/>
      </c>
      <c r="E2262" s="12" t="str">
        <f>IF(Table2[[#This Row],[Period]]&lt;=$B$6,IF(Table2[[#This Row],[Period]]=1,$B$4,I2261),"")</f>
        <v/>
      </c>
      <c r="F2262" s="12" t="str">
        <f>IF(Table2[[#This Row],[Period]]&lt;=$B$6,Table2[[#This Row],[Beginning Balance]]*$B$7,"")</f>
        <v/>
      </c>
      <c r="G2262" s="12" t="str">
        <f>IF(Table2[[#This Row],[Period]]&lt;=$B$6,Table2[[#This Row],[Total Payment]]-Table2[[#This Row],[Interest Payment]],"")</f>
        <v/>
      </c>
      <c r="H2262" s="12" t="str">
        <f>IF(Table2[[#This Row],[Period]]&lt;=$B$6,$B$8,"")</f>
        <v/>
      </c>
      <c r="I2262" s="12" t="str">
        <f>IF(Table2[[#This Row],[Period]]&lt;=$B$6,Table2[[#This Row],[Beginning Balance]]-Table2[[#This Row],[Principal Payment]],"")</f>
        <v/>
      </c>
    </row>
    <row r="2263" spans="4:9" x14ac:dyDescent="0.3">
      <c r="D2263" s="11" t="str">
        <f t="shared" si="35"/>
        <v/>
      </c>
      <c r="E2263" s="12" t="str">
        <f>IF(Table2[[#This Row],[Period]]&lt;=$B$6,IF(Table2[[#This Row],[Period]]=1,$B$4,I2262),"")</f>
        <v/>
      </c>
      <c r="F2263" s="12" t="str">
        <f>IF(Table2[[#This Row],[Period]]&lt;=$B$6,Table2[[#This Row],[Beginning Balance]]*$B$7,"")</f>
        <v/>
      </c>
      <c r="G2263" s="12" t="str">
        <f>IF(Table2[[#This Row],[Period]]&lt;=$B$6,Table2[[#This Row],[Total Payment]]-Table2[[#This Row],[Interest Payment]],"")</f>
        <v/>
      </c>
      <c r="H2263" s="12" t="str">
        <f>IF(Table2[[#This Row],[Period]]&lt;=$B$6,$B$8,"")</f>
        <v/>
      </c>
      <c r="I2263" s="12" t="str">
        <f>IF(Table2[[#This Row],[Period]]&lt;=$B$6,Table2[[#This Row],[Beginning Balance]]-Table2[[#This Row],[Principal Payment]],"")</f>
        <v/>
      </c>
    </row>
    <row r="2264" spans="4:9" x14ac:dyDescent="0.3">
      <c r="D2264" s="11" t="str">
        <f t="shared" si="35"/>
        <v/>
      </c>
      <c r="E2264" s="12" t="str">
        <f>IF(Table2[[#This Row],[Period]]&lt;=$B$6,IF(Table2[[#This Row],[Period]]=1,$B$4,I2263),"")</f>
        <v/>
      </c>
      <c r="F2264" s="12" t="str">
        <f>IF(Table2[[#This Row],[Period]]&lt;=$B$6,Table2[[#This Row],[Beginning Balance]]*$B$7,"")</f>
        <v/>
      </c>
      <c r="G2264" s="12" t="str">
        <f>IF(Table2[[#This Row],[Period]]&lt;=$B$6,Table2[[#This Row],[Total Payment]]-Table2[[#This Row],[Interest Payment]],"")</f>
        <v/>
      </c>
      <c r="H2264" s="12" t="str">
        <f>IF(Table2[[#This Row],[Period]]&lt;=$B$6,$B$8,"")</f>
        <v/>
      </c>
      <c r="I2264" s="12" t="str">
        <f>IF(Table2[[#This Row],[Period]]&lt;=$B$6,Table2[[#This Row],[Beginning Balance]]-Table2[[#This Row],[Principal Payment]],"")</f>
        <v/>
      </c>
    </row>
    <row r="2265" spans="4:9" x14ac:dyDescent="0.3">
      <c r="D2265" s="11" t="str">
        <f t="shared" si="35"/>
        <v/>
      </c>
      <c r="E2265" s="12" t="str">
        <f>IF(Table2[[#This Row],[Period]]&lt;=$B$6,IF(Table2[[#This Row],[Period]]=1,$B$4,I2264),"")</f>
        <v/>
      </c>
      <c r="F2265" s="12" t="str">
        <f>IF(Table2[[#This Row],[Period]]&lt;=$B$6,Table2[[#This Row],[Beginning Balance]]*$B$7,"")</f>
        <v/>
      </c>
      <c r="G2265" s="12" t="str">
        <f>IF(Table2[[#This Row],[Period]]&lt;=$B$6,Table2[[#This Row],[Total Payment]]-Table2[[#This Row],[Interest Payment]],"")</f>
        <v/>
      </c>
      <c r="H2265" s="12" t="str">
        <f>IF(Table2[[#This Row],[Period]]&lt;=$B$6,$B$8,"")</f>
        <v/>
      </c>
      <c r="I2265" s="12" t="str">
        <f>IF(Table2[[#This Row],[Period]]&lt;=$B$6,Table2[[#This Row],[Beginning Balance]]-Table2[[#This Row],[Principal Payment]],"")</f>
        <v/>
      </c>
    </row>
    <row r="2266" spans="4:9" x14ac:dyDescent="0.3">
      <c r="D2266" s="11" t="str">
        <f t="shared" si="35"/>
        <v/>
      </c>
      <c r="E2266" s="12" t="str">
        <f>IF(Table2[[#This Row],[Period]]&lt;=$B$6,IF(Table2[[#This Row],[Period]]=1,$B$4,I2265),"")</f>
        <v/>
      </c>
      <c r="F2266" s="12" t="str">
        <f>IF(Table2[[#This Row],[Period]]&lt;=$B$6,Table2[[#This Row],[Beginning Balance]]*$B$7,"")</f>
        <v/>
      </c>
      <c r="G2266" s="12" t="str">
        <f>IF(Table2[[#This Row],[Period]]&lt;=$B$6,Table2[[#This Row],[Total Payment]]-Table2[[#This Row],[Interest Payment]],"")</f>
        <v/>
      </c>
      <c r="H2266" s="12" t="str">
        <f>IF(Table2[[#This Row],[Period]]&lt;=$B$6,$B$8,"")</f>
        <v/>
      </c>
      <c r="I2266" s="12" t="str">
        <f>IF(Table2[[#This Row],[Period]]&lt;=$B$6,Table2[[#This Row],[Beginning Balance]]-Table2[[#This Row],[Principal Payment]],"")</f>
        <v/>
      </c>
    </row>
    <row r="2267" spans="4:9" x14ac:dyDescent="0.3">
      <c r="D2267" s="11" t="str">
        <f t="shared" si="35"/>
        <v/>
      </c>
      <c r="E2267" s="12" t="str">
        <f>IF(Table2[[#This Row],[Period]]&lt;=$B$6,IF(Table2[[#This Row],[Period]]=1,$B$4,I2266),"")</f>
        <v/>
      </c>
      <c r="F2267" s="12" t="str">
        <f>IF(Table2[[#This Row],[Period]]&lt;=$B$6,Table2[[#This Row],[Beginning Balance]]*$B$7,"")</f>
        <v/>
      </c>
      <c r="G2267" s="12" t="str">
        <f>IF(Table2[[#This Row],[Period]]&lt;=$B$6,Table2[[#This Row],[Total Payment]]-Table2[[#This Row],[Interest Payment]],"")</f>
        <v/>
      </c>
      <c r="H2267" s="12" t="str">
        <f>IF(Table2[[#This Row],[Period]]&lt;=$B$6,$B$8,"")</f>
        <v/>
      </c>
      <c r="I2267" s="12" t="str">
        <f>IF(Table2[[#This Row],[Period]]&lt;=$B$6,Table2[[#This Row],[Beginning Balance]]-Table2[[#This Row],[Principal Payment]],"")</f>
        <v/>
      </c>
    </row>
    <row r="2268" spans="4:9" x14ac:dyDescent="0.3">
      <c r="D2268" s="11" t="str">
        <f t="shared" si="35"/>
        <v/>
      </c>
      <c r="E2268" s="12" t="str">
        <f>IF(Table2[[#This Row],[Period]]&lt;=$B$6,IF(Table2[[#This Row],[Period]]=1,$B$4,I2267),"")</f>
        <v/>
      </c>
      <c r="F2268" s="12" t="str">
        <f>IF(Table2[[#This Row],[Period]]&lt;=$B$6,Table2[[#This Row],[Beginning Balance]]*$B$7,"")</f>
        <v/>
      </c>
      <c r="G2268" s="12" t="str">
        <f>IF(Table2[[#This Row],[Period]]&lt;=$B$6,Table2[[#This Row],[Total Payment]]-Table2[[#This Row],[Interest Payment]],"")</f>
        <v/>
      </c>
      <c r="H2268" s="12" t="str">
        <f>IF(Table2[[#This Row],[Period]]&lt;=$B$6,$B$8,"")</f>
        <v/>
      </c>
      <c r="I2268" s="12" t="str">
        <f>IF(Table2[[#This Row],[Period]]&lt;=$B$6,Table2[[#This Row],[Beginning Balance]]-Table2[[#This Row],[Principal Payment]],"")</f>
        <v/>
      </c>
    </row>
    <row r="2269" spans="4:9" x14ac:dyDescent="0.3">
      <c r="D2269" s="11" t="str">
        <f t="shared" si="35"/>
        <v/>
      </c>
      <c r="E2269" s="12" t="str">
        <f>IF(Table2[[#This Row],[Period]]&lt;=$B$6,IF(Table2[[#This Row],[Period]]=1,$B$4,I2268),"")</f>
        <v/>
      </c>
      <c r="F2269" s="12" t="str">
        <f>IF(Table2[[#This Row],[Period]]&lt;=$B$6,Table2[[#This Row],[Beginning Balance]]*$B$7,"")</f>
        <v/>
      </c>
      <c r="G2269" s="12" t="str">
        <f>IF(Table2[[#This Row],[Period]]&lt;=$B$6,Table2[[#This Row],[Total Payment]]-Table2[[#This Row],[Interest Payment]],"")</f>
        <v/>
      </c>
      <c r="H2269" s="12" t="str">
        <f>IF(Table2[[#This Row],[Period]]&lt;=$B$6,$B$8,"")</f>
        <v/>
      </c>
      <c r="I2269" s="12" t="str">
        <f>IF(Table2[[#This Row],[Period]]&lt;=$B$6,Table2[[#This Row],[Beginning Balance]]-Table2[[#This Row],[Principal Payment]],"")</f>
        <v/>
      </c>
    </row>
    <row r="2270" spans="4:9" x14ac:dyDescent="0.3">
      <c r="D2270" s="11" t="str">
        <f t="shared" si="35"/>
        <v/>
      </c>
      <c r="E2270" s="12" t="str">
        <f>IF(Table2[[#This Row],[Period]]&lt;=$B$6,IF(Table2[[#This Row],[Period]]=1,$B$4,I2269),"")</f>
        <v/>
      </c>
      <c r="F2270" s="12" t="str">
        <f>IF(Table2[[#This Row],[Period]]&lt;=$B$6,Table2[[#This Row],[Beginning Balance]]*$B$7,"")</f>
        <v/>
      </c>
      <c r="G2270" s="12" t="str">
        <f>IF(Table2[[#This Row],[Period]]&lt;=$B$6,Table2[[#This Row],[Total Payment]]-Table2[[#This Row],[Interest Payment]],"")</f>
        <v/>
      </c>
      <c r="H2270" s="12" t="str">
        <f>IF(Table2[[#This Row],[Period]]&lt;=$B$6,$B$8,"")</f>
        <v/>
      </c>
      <c r="I2270" s="12" t="str">
        <f>IF(Table2[[#This Row],[Period]]&lt;=$B$6,Table2[[#This Row],[Beginning Balance]]-Table2[[#This Row],[Principal Payment]],"")</f>
        <v/>
      </c>
    </row>
    <row r="2271" spans="4:9" x14ac:dyDescent="0.3">
      <c r="D2271" s="11" t="str">
        <f t="shared" si="35"/>
        <v/>
      </c>
      <c r="E2271" s="12" t="str">
        <f>IF(Table2[[#This Row],[Period]]&lt;=$B$6,IF(Table2[[#This Row],[Period]]=1,$B$4,I2270),"")</f>
        <v/>
      </c>
      <c r="F2271" s="12" t="str">
        <f>IF(Table2[[#This Row],[Period]]&lt;=$B$6,Table2[[#This Row],[Beginning Balance]]*$B$7,"")</f>
        <v/>
      </c>
      <c r="G2271" s="12" t="str">
        <f>IF(Table2[[#This Row],[Period]]&lt;=$B$6,Table2[[#This Row],[Total Payment]]-Table2[[#This Row],[Interest Payment]],"")</f>
        <v/>
      </c>
      <c r="H2271" s="12" t="str">
        <f>IF(Table2[[#This Row],[Period]]&lt;=$B$6,$B$8,"")</f>
        <v/>
      </c>
      <c r="I2271" s="12" t="str">
        <f>IF(Table2[[#This Row],[Period]]&lt;=$B$6,Table2[[#This Row],[Beginning Balance]]-Table2[[#This Row],[Principal Payment]],"")</f>
        <v/>
      </c>
    </row>
    <row r="2272" spans="4:9" x14ac:dyDescent="0.3">
      <c r="D2272" s="11" t="str">
        <f t="shared" si="35"/>
        <v/>
      </c>
      <c r="E2272" s="12" t="str">
        <f>IF(Table2[[#This Row],[Period]]&lt;=$B$6,IF(Table2[[#This Row],[Period]]=1,$B$4,I2271),"")</f>
        <v/>
      </c>
      <c r="F2272" s="12" t="str">
        <f>IF(Table2[[#This Row],[Period]]&lt;=$B$6,Table2[[#This Row],[Beginning Balance]]*$B$7,"")</f>
        <v/>
      </c>
      <c r="G2272" s="12" t="str">
        <f>IF(Table2[[#This Row],[Period]]&lt;=$B$6,Table2[[#This Row],[Total Payment]]-Table2[[#This Row],[Interest Payment]],"")</f>
        <v/>
      </c>
      <c r="H2272" s="12" t="str">
        <f>IF(Table2[[#This Row],[Period]]&lt;=$B$6,$B$8,"")</f>
        <v/>
      </c>
      <c r="I2272" s="12" t="str">
        <f>IF(Table2[[#This Row],[Period]]&lt;=$B$6,Table2[[#This Row],[Beginning Balance]]-Table2[[#This Row],[Principal Payment]],"")</f>
        <v/>
      </c>
    </row>
    <row r="2273" spans="4:9" x14ac:dyDescent="0.3">
      <c r="D2273" s="11" t="str">
        <f t="shared" si="35"/>
        <v/>
      </c>
      <c r="E2273" s="12" t="str">
        <f>IF(Table2[[#This Row],[Period]]&lt;=$B$6,IF(Table2[[#This Row],[Period]]=1,$B$4,I2272),"")</f>
        <v/>
      </c>
      <c r="F2273" s="12" t="str">
        <f>IF(Table2[[#This Row],[Period]]&lt;=$B$6,Table2[[#This Row],[Beginning Balance]]*$B$7,"")</f>
        <v/>
      </c>
      <c r="G2273" s="12" t="str">
        <f>IF(Table2[[#This Row],[Period]]&lt;=$B$6,Table2[[#This Row],[Total Payment]]-Table2[[#This Row],[Interest Payment]],"")</f>
        <v/>
      </c>
      <c r="H2273" s="12" t="str">
        <f>IF(Table2[[#This Row],[Period]]&lt;=$B$6,$B$8,"")</f>
        <v/>
      </c>
      <c r="I2273" s="12" t="str">
        <f>IF(Table2[[#This Row],[Period]]&lt;=$B$6,Table2[[#This Row],[Beginning Balance]]-Table2[[#This Row],[Principal Payment]],"")</f>
        <v/>
      </c>
    </row>
    <row r="2274" spans="4:9" x14ac:dyDescent="0.3">
      <c r="D2274" s="11" t="str">
        <f t="shared" si="35"/>
        <v/>
      </c>
      <c r="E2274" s="12" t="str">
        <f>IF(Table2[[#This Row],[Period]]&lt;=$B$6,IF(Table2[[#This Row],[Period]]=1,$B$4,I2273),"")</f>
        <v/>
      </c>
      <c r="F2274" s="12" t="str">
        <f>IF(Table2[[#This Row],[Period]]&lt;=$B$6,Table2[[#This Row],[Beginning Balance]]*$B$7,"")</f>
        <v/>
      </c>
      <c r="G2274" s="12" t="str">
        <f>IF(Table2[[#This Row],[Period]]&lt;=$B$6,Table2[[#This Row],[Total Payment]]-Table2[[#This Row],[Interest Payment]],"")</f>
        <v/>
      </c>
      <c r="H2274" s="12" t="str">
        <f>IF(Table2[[#This Row],[Period]]&lt;=$B$6,$B$8,"")</f>
        <v/>
      </c>
      <c r="I2274" s="12" t="str">
        <f>IF(Table2[[#This Row],[Period]]&lt;=$B$6,Table2[[#This Row],[Beginning Balance]]-Table2[[#This Row],[Principal Payment]],"")</f>
        <v/>
      </c>
    </row>
    <row r="2275" spans="4:9" x14ac:dyDescent="0.3">
      <c r="D2275" s="11" t="str">
        <f t="shared" si="35"/>
        <v/>
      </c>
      <c r="E2275" s="12" t="str">
        <f>IF(Table2[[#This Row],[Period]]&lt;=$B$6,IF(Table2[[#This Row],[Period]]=1,$B$4,I2274),"")</f>
        <v/>
      </c>
      <c r="F2275" s="12" t="str">
        <f>IF(Table2[[#This Row],[Period]]&lt;=$B$6,Table2[[#This Row],[Beginning Balance]]*$B$7,"")</f>
        <v/>
      </c>
      <c r="G2275" s="12" t="str">
        <f>IF(Table2[[#This Row],[Period]]&lt;=$B$6,Table2[[#This Row],[Total Payment]]-Table2[[#This Row],[Interest Payment]],"")</f>
        <v/>
      </c>
      <c r="H2275" s="12" t="str">
        <f>IF(Table2[[#This Row],[Period]]&lt;=$B$6,$B$8,"")</f>
        <v/>
      </c>
      <c r="I2275" s="12" t="str">
        <f>IF(Table2[[#This Row],[Period]]&lt;=$B$6,Table2[[#This Row],[Beginning Balance]]-Table2[[#This Row],[Principal Payment]],"")</f>
        <v/>
      </c>
    </row>
    <row r="2276" spans="4:9" x14ac:dyDescent="0.3">
      <c r="D2276" s="11" t="str">
        <f t="shared" si="35"/>
        <v/>
      </c>
      <c r="E2276" s="12" t="str">
        <f>IF(Table2[[#This Row],[Period]]&lt;=$B$6,IF(Table2[[#This Row],[Period]]=1,$B$4,I2275),"")</f>
        <v/>
      </c>
      <c r="F2276" s="12" t="str">
        <f>IF(Table2[[#This Row],[Period]]&lt;=$B$6,Table2[[#This Row],[Beginning Balance]]*$B$7,"")</f>
        <v/>
      </c>
      <c r="G2276" s="12" t="str">
        <f>IF(Table2[[#This Row],[Period]]&lt;=$B$6,Table2[[#This Row],[Total Payment]]-Table2[[#This Row],[Interest Payment]],"")</f>
        <v/>
      </c>
      <c r="H2276" s="12" t="str">
        <f>IF(Table2[[#This Row],[Period]]&lt;=$B$6,$B$8,"")</f>
        <v/>
      </c>
      <c r="I2276" s="12" t="str">
        <f>IF(Table2[[#This Row],[Period]]&lt;=$B$6,Table2[[#This Row],[Beginning Balance]]-Table2[[#This Row],[Principal Payment]],"")</f>
        <v/>
      </c>
    </row>
    <row r="2277" spans="4:9" x14ac:dyDescent="0.3">
      <c r="D2277" s="11" t="str">
        <f t="shared" si="35"/>
        <v/>
      </c>
      <c r="E2277" s="12" t="str">
        <f>IF(Table2[[#This Row],[Period]]&lt;=$B$6,IF(Table2[[#This Row],[Period]]=1,$B$4,I2276),"")</f>
        <v/>
      </c>
      <c r="F2277" s="12" t="str">
        <f>IF(Table2[[#This Row],[Period]]&lt;=$B$6,Table2[[#This Row],[Beginning Balance]]*$B$7,"")</f>
        <v/>
      </c>
      <c r="G2277" s="12" t="str">
        <f>IF(Table2[[#This Row],[Period]]&lt;=$B$6,Table2[[#This Row],[Total Payment]]-Table2[[#This Row],[Interest Payment]],"")</f>
        <v/>
      </c>
      <c r="H2277" s="12" t="str">
        <f>IF(Table2[[#This Row],[Period]]&lt;=$B$6,$B$8,"")</f>
        <v/>
      </c>
      <c r="I2277" s="12" t="str">
        <f>IF(Table2[[#This Row],[Period]]&lt;=$B$6,Table2[[#This Row],[Beginning Balance]]-Table2[[#This Row],[Principal Payment]],"")</f>
        <v/>
      </c>
    </row>
    <row r="2278" spans="4:9" x14ac:dyDescent="0.3">
      <c r="D2278" s="11" t="str">
        <f t="shared" si="35"/>
        <v/>
      </c>
      <c r="E2278" s="12" t="str">
        <f>IF(Table2[[#This Row],[Period]]&lt;=$B$6,IF(Table2[[#This Row],[Period]]=1,$B$4,I2277),"")</f>
        <v/>
      </c>
      <c r="F2278" s="12" t="str">
        <f>IF(Table2[[#This Row],[Period]]&lt;=$B$6,Table2[[#This Row],[Beginning Balance]]*$B$7,"")</f>
        <v/>
      </c>
      <c r="G2278" s="12" t="str">
        <f>IF(Table2[[#This Row],[Period]]&lt;=$B$6,Table2[[#This Row],[Total Payment]]-Table2[[#This Row],[Interest Payment]],"")</f>
        <v/>
      </c>
      <c r="H2278" s="12" t="str">
        <f>IF(Table2[[#This Row],[Period]]&lt;=$B$6,$B$8,"")</f>
        <v/>
      </c>
      <c r="I2278" s="12" t="str">
        <f>IF(Table2[[#This Row],[Period]]&lt;=$B$6,Table2[[#This Row],[Beginning Balance]]-Table2[[#This Row],[Principal Payment]],"")</f>
        <v/>
      </c>
    </row>
    <row r="2279" spans="4:9" x14ac:dyDescent="0.3">
      <c r="D2279" s="11" t="str">
        <f t="shared" si="35"/>
        <v/>
      </c>
      <c r="E2279" s="12" t="str">
        <f>IF(Table2[[#This Row],[Period]]&lt;=$B$6,IF(Table2[[#This Row],[Period]]=1,$B$4,I2278),"")</f>
        <v/>
      </c>
      <c r="F2279" s="12" t="str">
        <f>IF(Table2[[#This Row],[Period]]&lt;=$B$6,Table2[[#This Row],[Beginning Balance]]*$B$7,"")</f>
        <v/>
      </c>
      <c r="G2279" s="12" t="str">
        <f>IF(Table2[[#This Row],[Period]]&lt;=$B$6,Table2[[#This Row],[Total Payment]]-Table2[[#This Row],[Interest Payment]],"")</f>
        <v/>
      </c>
      <c r="H2279" s="12" t="str">
        <f>IF(Table2[[#This Row],[Period]]&lt;=$B$6,$B$8,"")</f>
        <v/>
      </c>
      <c r="I2279" s="12" t="str">
        <f>IF(Table2[[#This Row],[Period]]&lt;=$B$6,Table2[[#This Row],[Beginning Balance]]-Table2[[#This Row],[Principal Payment]],"")</f>
        <v/>
      </c>
    </row>
    <row r="2280" spans="4:9" x14ac:dyDescent="0.3">
      <c r="D2280" s="11" t="str">
        <f t="shared" si="35"/>
        <v/>
      </c>
      <c r="E2280" s="12" t="str">
        <f>IF(Table2[[#This Row],[Period]]&lt;=$B$6,IF(Table2[[#This Row],[Period]]=1,$B$4,I2279),"")</f>
        <v/>
      </c>
      <c r="F2280" s="12" t="str">
        <f>IF(Table2[[#This Row],[Period]]&lt;=$B$6,Table2[[#This Row],[Beginning Balance]]*$B$7,"")</f>
        <v/>
      </c>
      <c r="G2280" s="12" t="str">
        <f>IF(Table2[[#This Row],[Period]]&lt;=$B$6,Table2[[#This Row],[Total Payment]]-Table2[[#This Row],[Interest Payment]],"")</f>
        <v/>
      </c>
      <c r="H2280" s="12" t="str">
        <f>IF(Table2[[#This Row],[Period]]&lt;=$B$6,$B$8,"")</f>
        <v/>
      </c>
      <c r="I2280" s="12" t="str">
        <f>IF(Table2[[#This Row],[Period]]&lt;=$B$6,Table2[[#This Row],[Beginning Balance]]-Table2[[#This Row],[Principal Payment]],"")</f>
        <v/>
      </c>
    </row>
    <row r="2281" spans="4:9" x14ac:dyDescent="0.3">
      <c r="D2281" s="11" t="str">
        <f t="shared" si="35"/>
        <v/>
      </c>
      <c r="E2281" s="12" t="str">
        <f>IF(Table2[[#This Row],[Period]]&lt;=$B$6,IF(Table2[[#This Row],[Period]]=1,$B$4,I2280),"")</f>
        <v/>
      </c>
      <c r="F2281" s="12" t="str">
        <f>IF(Table2[[#This Row],[Period]]&lt;=$B$6,Table2[[#This Row],[Beginning Balance]]*$B$7,"")</f>
        <v/>
      </c>
      <c r="G2281" s="12" t="str">
        <f>IF(Table2[[#This Row],[Period]]&lt;=$B$6,Table2[[#This Row],[Total Payment]]-Table2[[#This Row],[Interest Payment]],"")</f>
        <v/>
      </c>
      <c r="H2281" s="12" t="str">
        <f>IF(Table2[[#This Row],[Period]]&lt;=$B$6,$B$8,"")</f>
        <v/>
      </c>
      <c r="I2281" s="12" t="str">
        <f>IF(Table2[[#This Row],[Period]]&lt;=$B$6,Table2[[#This Row],[Beginning Balance]]-Table2[[#This Row],[Principal Payment]],"")</f>
        <v/>
      </c>
    </row>
    <row r="2282" spans="4:9" x14ac:dyDescent="0.3">
      <c r="D2282" s="11" t="str">
        <f t="shared" si="35"/>
        <v/>
      </c>
      <c r="E2282" s="12" t="str">
        <f>IF(Table2[[#This Row],[Period]]&lt;=$B$6,IF(Table2[[#This Row],[Period]]=1,$B$4,I2281),"")</f>
        <v/>
      </c>
      <c r="F2282" s="12" t="str">
        <f>IF(Table2[[#This Row],[Period]]&lt;=$B$6,Table2[[#This Row],[Beginning Balance]]*$B$7,"")</f>
        <v/>
      </c>
      <c r="G2282" s="12" t="str">
        <f>IF(Table2[[#This Row],[Period]]&lt;=$B$6,Table2[[#This Row],[Total Payment]]-Table2[[#This Row],[Interest Payment]],"")</f>
        <v/>
      </c>
      <c r="H2282" s="12" t="str">
        <f>IF(Table2[[#This Row],[Period]]&lt;=$B$6,$B$8,"")</f>
        <v/>
      </c>
      <c r="I2282" s="12" t="str">
        <f>IF(Table2[[#This Row],[Period]]&lt;=$B$6,Table2[[#This Row],[Beginning Balance]]-Table2[[#This Row],[Principal Payment]],"")</f>
        <v/>
      </c>
    </row>
    <row r="2283" spans="4:9" x14ac:dyDescent="0.3">
      <c r="D2283" s="11" t="str">
        <f t="shared" si="35"/>
        <v/>
      </c>
      <c r="E2283" s="12" t="str">
        <f>IF(Table2[[#This Row],[Period]]&lt;=$B$6,IF(Table2[[#This Row],[Period]]=1,$B$4,I2282),"")</f>
        <v/>
      </c>
      <c r="F2283" s="12" t="str">
        <f>IF(Table2[[#This Row],[Period]]&lt;=$B$6,Table2[[#This Row],[Beginning Balance]]*$B$7,"")</f>
        <v/>
      </c>
      <c r="G2283" s="12" t="str">
        <f>IF(Table2[[#This Row],[Period]]&lt;=$B$6,Table2[[#This Row],[Total Payment]]-Table2[[#This Row],[Interest Payment]],"")</f>
        <v/>
      </c>
      <c r="H2283" s="12" t="str">
        <f>IF(Table2[[#This Row],[Period]]&lt;=$B$6,$B$8,"")</f>
        <v/>
      </c>
      <c r="I2283" s="12" t="str">
        <f>IF(Table2[[#This Row],[Period]]&lt;=$B$6,Table2[[#This Row],[Beginning Balance]]-Table2[[#This Row],[Principal Payment]],"")</f>
        <v/>
      </c>
    </row>
    <row r="2284" spans="4:9" x14ac:dyDescent="0.3">
      <c r="D2284" s="11" t="str">
        <f t="shared" si="35"/>
        <v/>
      </c>
      <c r="E2284" s="12" t="str">
        <f>IF(Table2[[#This Row],[Period]]&lt;=$B$6,IF(Table2[[#This Row],[Period]]=1,$B$4,I2283),"")</f>
        <v/>
      </c>
      <c r="F2284" s="12" t="str">
        <f>IF(Table2[[#This Row],[Period]]&lt;=$B$6,Table2[[#This Row],[Beginning Balance]]*$B$7,"")</f>
        <v/>
      </c>
      <c r="G2284" s="12" t="str">
        <f>IF(Table2[[#This Row],[Period]]&lt;=$B$6,Table2[[#This Row],[Total Payment]]-Table2[[#This Row],[Interest Payment]],"")</f>
        <v/>
      </c>
      <c r="H2284" s="12" t="str">
        <f>IF(Table2[[#This Row],[Period]]&lt;=$B$6,$B$8,"")</f>
        <v/>
      </c>
      <c r="I2284" s="12" t="str">
        <f>IF(Table2[[#This Row],[Period]]&lt;=$B$6,Table2[[#This Row],[Beginning Balance]]-Table2[[#This Row],[Principal Payment]],"")</f>
        <v/>
      </c>
    </row>
    <row r="2285" spans="4:9" x14ac:dyDescent="0.3">
      <c r="D2285" s="11" t="str">
        <f t="shared" si="35"/>
        <v/>
      </c>
      <c r="E2285" s="12" t="str">
        <f>IF(Table2[[#This Row],[Period]]&lt;=$B$6,IF(Table2[[#This Row],[Period]]=1,$B$4,I2284),"")</f>
        <v/>
      </c>
      <c r="F2285" s="12" t="str">
        <f>IF(Table2[[#This Row],[Period]]&lt;=$B$6,Table2[[#This Row],[Beginning Balance]]*$B$7,"")</f>
        <v/>
      </c>
      <c r="G2285" s="12" t="str">
        <f>IF(Table2[[#This Row],[Period]]&lt;=$B$6,Table2[[#This Row],[Total Payment]]-Table2[[#This Row],[Interest Payment]],"")</f>
        <v/>
      </c>
      <c r="H2285" s="12" t="str">
        <f>IF(Table2[[#This Row],[Period]]&lt;=$B$6,$B$8,"")</f>
        <v/>
      </c>
      <c r="I2285" s="12" t="str">
        <f>IF(Table2[[#This Row],[Period]]&lt;=$B$6,Table2[[#This Row],[Beginning Balance]]-Table2[[#This Row],[Principal Payment]],"")</f>
        <v/>
      </c>
    </row>
    <row r="2286" spans="4:9" x14ac:dyDescent="0.3">
      <c r="D2286" s="11" t="str">
        <f t="shared" si="35"/>
        <v/>
      </c>
      <c r="E2286" s="12" t="str">
        <f>IF(Table2[[#This Row],[Period]]&lt;=$B$6,IF(Table2[[#This Row],[Period]]=1,$B$4,I2285),"")</f>
        <v/>
      </c>
      <c r="F2286" s="12" t="str">
        <f>IF(Table2[[#This Row],[Period]]&lt;=$B$6,Table2[[#This Row],[Beginning Balance]]*$B$7,"")</f>
        <v/>
      </c>
      <c r="G2286" s="12" t="str">
        <f>IF(Table2[[#This Row],[Period]]&lt;=$B$6,Table2[[#This Row],[Total Payment]]-Table2[[#This Row],[Interest Payment]],"")</f>
        <v/>
      </c>
      <c r="H2286" s="12" t="str">
        <f>IF(Table2[[#This Row],[Period]]&lt;=$B$6,$B$8,"")</f>
        <v/>
      </c>
      <c r="I2286" s="12" t="str">
        <f>IF(Table2[[#This Row],[Period]]&lt;=$B$6,Table2[[#This Row],[Beginning Balance]]-Table2[[#This Row],[Principal Payment]],"")</f>
        <v/>
      </c>
    </row>
    <row r="2287" spans="4:9" x14ac:dyDescent="0.3">
      <c r="D2287" s="11" t="str">
        <f t="shared" si="35"/>
        <v/>
      </c>
      <c r="E2287" s="12" t="str">
        <f>IF(Table2[[#This Row],[Period]]&lt;=$B$6,IF(Table2[[#This Row],[Period]]=1,$B$4,I2286),"")</f>
        <v/>
      </c>
      <c r="F2287" s="12" t="str">
        <f>IF(Table2[[#This Row],[Period]]&lt;=$B$6,Table2[[#This Row],[Beginning Balance]]*$B$7,"")</f>
        <v/>
      </c>
      <c r="G2287" s="12" t="str">
        <f>IF(Table2[[#This Row],[Period]]&lt;=$B$6,Table2[[#This Row],[Total Payment]]-Table2[[#This Row],[Interest Payment]],"")</f>
        <v/>
      </c>
      <c r="H2287" s="12" t="str">
        <f>IF(Table2[[#This Row],[Period]]&lt;=$B$6,$B$8,"")</f>
        <v/>
      </c>
      <c r="I2287" s="12" t="str">
        <f>IF(Table2[[#This Row],[Period]]&lt;=$B$6,Table2[[#This Row],[Beginning Balance]]-Table2[[#This Row],[Principal Payment]],"")</f>
        <v/>
      </c>
    </row>
    <row r="2288" spans="4:9" x14ac:dyDescent="0.3">
      <c r="D2288" s="11" t="str">
        <f t="shared" si="35"/>
        <v/>
      </c>
      <c r="E2288" s="12" t="str">
        <f>IF(Table2[[#This Row],[Period]]&lt;=$B$6,IF(Table2[[#This Row],[Period]]=1,$B$4,I2287),"")</f>
        <v/>
      </c>
      <c r="F2288" s="12" t="str">
        <f>IF(Table2[[#This Row],[Period]]&lt;=$B$6,Table2[[#This Row],[Beginning Balance]]*$B$7,"")</f>
        <v/>
      </c>
      <c r="G2288" s="12" t="str">
        <f>IF(Table2[[#This Row],[Period]]&lt;=$B$6,Table2[[#This Row],[Total Payment]]-Table2[[#This Row],[Interest Payment]],"")</f>
        <v/>
      </c>
      <c r="H2288" s="12" t="str">
        <f>IF(Table2[[#This Row],[Period]]&lt;=$B$6,$B$8,"")</f>
        <v/>
      </c>
      <c r="I2288" s="12" t="str">
        <f>IF(Table2[[#This Row],[Period]]&lt;=$B$6,Table2[[#This Row],[Beginning Balance]]-Table2[[#This Row],[Principal Payment]],"")</f>
        <v/>
      </c>
    </row>
    <row r="2289" spans="4:9" x14ac:dyDescent="0.3">
      <c r="D2289" s="11" t="str">
        <f t="shared" si="35"/>
        <v/>
      </c>
      <c r="E2289" s="12" t="str">
        <f>IF(Table2[[#This Row],[Period]]&lt;=$B$6,IF(Table2[[#This Row],[Period]]=1,$B$4,I2288),"")</f>
        <v/>
      </c>
      <c r="F2289" s="12" t="str">
        <f>IF(Table2[[#This Row],[Period]]&lt;=$B$6,Table2[[#This Row],[Beginning Balance]]*$B$7,"")</f>
        <v/>
      </c>
      <c r="G2289" s="12" t="str">
        <f>IF(Table2[[#This Row],[Period]]&lt;=$B$6,Table2[[#This Row],[Total Payment]]-Table2[[#This Row],[Interest Payment]],"")</f>
        <v/>
      </c>
      <c r="H2289" s="12" t="str">
        <f>IF(Table2[[#This Row],[Period]]&lt;=$B$6,$B$8,"")</f>
        <v/>
      </c>
      <c r="I2289" s="12" t="str">
        <f>IF(Table2[[#This Row],[Period]]&lt;=$B$6,Table2[[#This Row],[Beginning Balance]]-Table2[[#This Row],[Principal Payment]],"")</f>
        <v/>
      </c>
    </row>
    <row r="2290" spans="4:9" x14ac:dyDescent="0.3">
      <c r="D2290" s="11" t="str">
        <f t="shared" si="35"/>
        <v/>
      </c>
      <c r="E2290" s="12" t="str">
        <f>IF(Table2[[#This Row],[Period]]&lt;=$B$6,IF(Table2[[#This Row],[Period]]=1,$B$4,I2289),"")</f>
        <v/>
      </c>
      <c r="F2290" s="12" t="str">
        <f>IF(Table2[[#This Row],[Period]]&lt;=$B$6,Table2[[#This Row],[Beginning Balance]]*$B$7,"")</f>
        <v/>
      </c>
      <c r="G2290" s="12" t="str">
        <f>IF(Table2[[#This Row],[Period]]&lt;=$B$6,Table2[[#This Row],[Total Payment]]-Table2[[#This Row],[Interest Payment]],"")</f>
        <v/>
      </c>
      <c r="H2290" s="12" t="str">
        <f>IF(Table2[[#This Row],[Period]]&lt;=$B$6,$B$8,"")</f>
        <v/>
      </c>
      <c r="I2290" s="12" t="str">
        <f>IF(Table2[[#This Row],[Period]]&lt;=$B$6,Table2[[#This Row],[Beginning Balance]]-Table2[[#This Row],[Principal Payment]],"")</f>
        <v/>
      </c>
    </row>
    <row r="2291" spans="4:9" x14ac:dyDescent="0.3">
      <c r="D2291" s="11" t="str">
        <f t="shared" si="35"/>
        <v/>
      </c>
      <c r="E2291" s="12" t="str">
        <f>IF(Table2[[#This Row],[Period]]&lt;=$B$6,IF(Table2[[#This Row],[Period]]=1,$B$4,I2290),"")</f>
        <v/>
      </c>
      <c r="F2291" s="12" t="str">
        <f>IF(Table2[[#This Row],[Period]]&lt;=$B$6,Table2[[#This Row],[Beginning Balance]]*$B$7,"")</f>
        <v/>
      </c>
      <c r="G2291" s="12" t="str">
        <f>IF(Table2[[#This Row],[Period]]&lt;=$B$6,Table2[[#This Row],[Total Payment]]-Table2[[#This Row],[Interest Payment]],"")</f>
        <v/>
      </c>
      <c r="H2291" s="12" t="str">
        <f>IF(Table2[[#This Row],[Period]]&lt;=$B$6,$B$8,"")</f>
        <v/>
      </c>
      <c r="I2291" s="12" t="str">
        <f>IF(Table2[[#This Row],[Period]]&lt;=$B$6,Table2[[#This Row],[Beginning Balance]]-Table2[[#This Row],[Principal Payment]],"")</f>
        <v/>
      </c>
    </row>
    <row r="2292" spans="4:9" x14ac:dyDescent="0.3">
      <c r="D2292" s="11" t="str">
        <f t="shared" si="35"/>
        <v/>
      </c>
      <c r="E2292" s="12" t="str">
        <f>IF(Table2[[#This Row],[Period]]&lt;=$B$6,IF(Table2[[#This Row],[Period]]=1,$B$4,I2291),"")</f>
        <v/>
      </c>
      <c r="F2292" s="12" t="str">
        <f>IF(Table2[[#This Row],[Period]]&lt;=$B$6,Table2[[#This Row],[Beginning Balance]]*$B$7,"")</f>
        <v/>
      </c>
      <c r="G2292" s="12" t="str">
        <f>IF(Table2[[#This Row],[Period]]&lt;=$B$6,Table2[[#This Row],[Total Payment]]-Table2[[#This Row],[Interest Payment]],"")</f>
        <v/>
      </c>
      <c r="H2292" s="12" t="str">
        <f>IF(Table2[[#This Row],[Period]]&lt;=$B$6,$B$8,"")</f>
        <v/>
      </c>
      <c r="I2292" s="12" t="str">
        <f>IF(Table2[[#This Row],[Period]]&lt;=$B$6,Table2[[#This Row],[Beginning Balance]]-Table2[[#This Row],[Principal Payment]],"")</f>
        <v/>
      </c>
    </row>
    <row r="2293" spans="4:9" x14ac:dyDescent="0.3">
      <c r="D2293" s="11" t="str">
        <f t="shared" si="35"/>
        <v/>
      </c>
      <c r="E2293" s="12" t="str">
        <f>IF(Table2[[#This Row],[Period]]&lt;=$B$6,IF(Table2[[#This Row],[Period]]=1,$B$4,I2292),"")</f>
        <v/>
      </c>
      <c r="F2293" s="12" t="str">
        <f>IF(Table2[[#This Row],[Period]]&lt;=$B$6,Table2[[#This Row],[Beginning Balance]]*$B$7,"")</f>
        <v/>
      </c>
      <c r="G2293" s="12" t="str">
        <f>IF(Table2[[#This Row],[Period]]&lt;=$B$6,Table2[[#This Row],[Total Payment]]-Table2[[#This Row],[Interest Payment]],"")</f>
        <v/>
      </c>
      <c r="H2293" s="12" t="str">
        <f>IF(Table2[[#This Row],[Period]]&lt;=$B$6,$B$8,"")</f>
        <v/>
      </c>
      <c r="I2293" s="12" t="str">
        <f>IF(Table2[[#This Row],[Period]]&lt;=$B$6,Table2[[#This Row],[Beginning Balance]]-Table2[[#This Row],[Principal Payment]],"")</f>
        <v/>
      </c>
    </row>
    <row r="2294" spans="4:9" x14ac:dyDescent="0.3">
      <c r="D2294" s="11" t="str">
        <f t="shared" si="35"/>
        <v/>
      </c>
      <c r="E2294" s="12" t="str">
        <f>IF(Table2[[#This Row],[Period]]&lt;=$B$6,IF(Table2[[#This Row],[Period]]=1,$B$4,I2293),"")</f>
        <v/>
      </c>
      <c r="F2294" s="12" t="str">
        <f>IF(Table2[[#This Row],[Period]]&lt;=$B$6,Table2[[#This Row],[Beginning Balance]]*$B$7,"")</f>
        <v/>
      </c>
      <c r="G2294" s="12" t="str">
        <f>IF(Table2[[#This Row],[Period]]&lt;=$B$6,Table2[[#This Row],[Total Payment]]-Table2[[#This Row],[Interest Payment]],"")</f>
        <v/>
      </c>
      <c r="H2294" s="12" t="str">
        <f>IF(Table2[[#This Row],[Period]]&lt;=$B$6,$B$8,"")</f>
        <v/>
      </c>
      <c r="I2294" s="12" t="str">
        <f>IF(Table2[[#This Row],[Period]]&lt;=$B$6,Table2[[#This Row],[Beginning Balance]]-Table2[[#This Row],[Principal Payment]],"")</f>
        <v/>
      </c>
    </row>
    <row r="2295" spans="4:9" x14ac:dyDescent="0.3">
      <c r="D2295" s="11" t="str">
        <f t="shared" si="35"/>
        <v/>
      </c>
      <c r="E2295" s="12" t="str">
        <f>IF(Table2[[#This Row],[Period]]&lt;=$B$6,IF(Table2[[#This Row],[Period]]=1,$B$4,I2294),"")</f>
        <v/>
      </c>
      <c r="F2295" s="12" t="str">
        <f>IF(Table2[[#This Row],[Period]]&lt;=$B$6,Table2[[#This Row],[Beginning Balance]]*$B$7,"")</f>
        <v/>
      </c>
      <c r="G2295" s="12" t="str">
        <f>IF(Table2[[#This Row],[Period]]&lt;=$B$6,Table2[[#This Row],[Total Payment]]-Table2[[#This Row],[Interest Payment]],"")</f>
        <v/>
      </c>
      <c r="H2295" s="12" t="str">
        <f>IF(Table2[[#This Row],[Period]]&lt;=$B$6,$B$8,"")</f>
        <v/>
      </c>
      <c r="I2295" s="12" t="str">
        <f>IF(Table2[[#This Row],[Period]]&lt;=$B$6,Table2[[#This Row],[Beginning Balance]]-Table2[[#This Row],[Principal Payment]],"")</f>
        <v/>
      </c>
    </row>
    <row r="2296" spans="4:9" x14ac:dyDescent="0.3">
      <c r="D2296" s="11" t="str">
        <f t="shared" si="35"/>
        <v/>
      </c>
      <c r="E2296" s="12" t="str">
        <f>IF(Table2[[#This Row],[Period]]&lt;=$B$6,IF(Table2[[#This Row],[Period]]=1,$B$4,I2295),"")</f>
        <v/>
      </c>
      <c r="F2296" s="12" t="str">
        <f>IF(Table2[[#This Row],[Period]]&lt;=$B$6,Table2[[#This Row],[Beginning Balance]]*$B$7,"")</f>
        <v/>
      </c>
      <c r="G2296" s="12" t="str">
        <f>IF(Table2[[#This Row],[Period]]&lt;=$B$6,Table2[[#This Row],[Total Payment]]-Table2[[#This Row],[Interest Payment]],"")</f>
        <v/>
      </c>
      <c r="H2296" s="12" t="str">
        <f>IF(Table2[[#This Row],[Period]]&lt;=$B$6,$B$8,"")</f>
        <v/>
      </c>
      <c r="I2296" s="12" t="str">
        <f>IF(Table2[[#This Row],[Period]]&lt;=$B$6,Table2[[#This Row],[Beginning Balance]]-Table2[[#This Row],[Principal Payment]],"")</f>
        <v/>
      </c>
    </row>
    <row r="2297" spans="4:9" x14ac:dyDescent="0.3">
      <c r="D2297" s="11" t="str">
        <f t="shared" si="35"/>
        <v/>
      </c>
      <c r="E2297" s="12" t="str">
        <f>IF(Table2[[#This Row],[Period]]&lt;=$B$6,IF(Table2[[#This Row],[Period]]=1,$B$4,I2296),"")</f>
        <v/>
      </c>
      <c r="F2297" s="12" t="str">
        <f>IF(Table2[[#This Row],[Period]]&lt;=$B$6,Table2[[#This Row],[Beginning Balance]]*$B$7,"")</f>
        <v/>
      </c>
      <c r="G2297" s="12" t="str">
        <f>IF(Table2[[#This Row],[Period]]&lt;=$B$6,Table2[[#This Row],[Total Payment]]-Table2[[#This Row],[Interest Payment]],"")</f>
        <v/>
      </c>
      <c r="H2297" s="12" t="str">
        <f>IF(Table2[[#This Row],[Period]]&lt;=$B$6,$B$8,"")</f>
        <v/>
      </c>
      <c r="I2297" s="12" t="str">
        <f>IF(Table2[[#This Row],[Period]]&lt;=$B$6,Table2[[#This Row],[Beginning Balance]]-Table2[[#This Row],[Principal Payment]],"")</f>
        <v/>
      </c>
    </row>
    <row r="2298" spans="4:9" x14ac:dyDescent="0.3">
      <c r="D2298" s="11" t="str">
        <f t="shared" si="35"/>
        <v/>
      </c>
      <c r="E2298" s="12" t="str">
        <f>IF(Table2[[#This Row],[Period]]&lt;=$B$6,IF(Table2[[#This Row],[Period]]=1,$B$4,I2297),"")</f>
        <v/>
      </c>
      <c r="F2298" s="12" t="str">
        <f>IF(Table2[[#This Row],[Period]]&lt;=$B$6,Table2[[#This Row],[Beginning Balance]]*$B$7,"")</f>
        <v/>
      </c>
      <c r="G2298" s="12" t="str">
        <f>IF(Table2[[#This Row],[Period]]&lt;=$B$6,Table2[[#This Row],[Total Payment]]-Table2[[#This Row],[Interest Payment]],"")</f>
        <v/>
      </c>
      <c r="H2298" s="12" t="str">
        <f>IF(Table2[[#This Row],[Period]]&lt;=$B$6,$B$8,"")</f>
        <v/>
      </c>
      <c r="I2298" s="12" t="str">
        <f>IF(Table2[[#This Row],[Period]]&lt;=$B$6,Table2[[#This Row],[Beginning Balance]]-Table2[[#This Row],[Principal Payment]],"")</f>
        <v/>
      </c>
    </row>
    <row r="2299" spans="4:9" x14ac:dyDescent="0.3">
      <c r="D2299" s="11" t="str">
        <f t="shared" si="35"/>
        <v/>
      </c>
      <c r="E2299" s="12" t="str">
        <f>IF(Table2[[#This Row],[Period]]&lt;=$B$6,IF(Table2[[#This Row],[Period]]=1,$B$4,I2298),"")</f>
        <v/>
      </c>
      <c r="F2299" s="12" t="str">
        <f>IF(Table2[[#This Row],[Period]]&lt;=$B$6,Table2[[#This Row],[Beginning Balance]]*$B$7,"")</f>
        <v/>
      </c>
      <c r="G2299" s="12" t="str">
        <f>IF(Table2[[#This Row],[Period]]&lt;=$B$6,Table2[[#This Row],[Total Payment]]-Table2[[#This Row],[Interest Payment]],"")</f>
        <v/>
      </c>
      <c r="H2299" s="12" t="str">
        <f>IF(Table2[[#This Row],[Period]]&lt;=$B$6,$B$8,"")</f>
        <v/>
      </c>
      <c r="I2299" s="12" t="str">
        <f>IF(Table2[[#This Row],[Period]]&lt;=$B$6,Table2[[#This Row],[Beginning Balance]]-Table2[[#This Row],[Principal Payment]],"")</f>
        <v/>
      </c>
    </row>
    <row r="2300" spans="4:9" x14ac:dyDescent="0.3">
      <c r="D2300" s="11" t="str">
        <f t="shared" si="35"/>
        <v/>
      </c>
      <c r="E2300" s="12" t="str">
        <f>IF(Table2[[#This Row],[Period]]&lt;=$B$6,IF(Table2[[#This Row],[Period]]=1,$B$4,I2299),"")</f>
        <v/>
      </c>
      <c r="F2300" s="12" t="str">
        <f>IF(Table2[[#This Row],[Period]]&lt;=$B$6,Table2[[#This Row],[Beginning Balance]]*$B$7,"")</f>
        <v/>
      </c>
      <c r="G2300" s="12" t="str">
        <f>IF(Table2[[#This Row],[Period]]&lt;=$B$6,Table2[[#This Row],[Total Payment]]-Table2[[#This Row],[Interest Payment]],"")</f>
        <v/>
      </c>
      <c r="H2300" s="12" t="str">
        <f>IF(Table2[[#This Row],[Period]]&lt;=$B$6,$B$8,"")</f>
        <v/>
      </c>
      <c r="I2300" s="12" t="str">
        <f>IF(Table2[[#This Row],[Period]]&lt;=$B$6,Table2[[#This Row],[Beginning Balance]]-Table2[[#This Row],[Principal Payment]],"")</f>
        <v/>
      </c>
    </row>
    <row r="2301" spans="4:9" x14ac:dyDescent="0.3">
      <c r="D2301" s="11" t="str">
        <f t="shared" si="35"/>
        <v/>
      </c>
      <c r="E2301" s="12" t="str">
        <f>IF(Table2[[#This Row],[Period]]&lt;=$B$6,IF(Table2[[#This Row],[Period]]=1,$B$4,I2300),"")</f>
        <v/>
      </c>
      <c r="F2301" s="12" t="str">
        <f>IF(Table2[[#This Row],[Period]]&lt;=$B$6,Table2[[#This Row],[Beginning Balance]]*$B$7,"")</f>
        <v/>
      </c>
      <c r="G2301" s="12" t="str">
        <f>IF(Table2[[#This Row],[Period]]&lt;=$B$6,Table2[[#This Row],[Total Payment]]-Table2[[#This Row],[Interest Payment]],"")</f>
        <v/>
      </c>
      <c r="H2301" s="12" t="str">
        <f>IF(Table2[[#This Row],[Period]]&lt;=$B$6,$B$8,"")</f>
        <v/>
      </c>
      <c r="I2301" s="12" t="str">
        <f>IF(Table2[[#This Row],[Period]]&lt;=$B$6,Table2[[#This Row],[Beginning Balance]]-Table2[[#This Row],[Principal Payment]],"")</f>
        <v/>
      </c>
    </row>
    <row r="2302" spans="4:9" x14ac:dyDescent="0.3">
      <c r="D2302" s="11" t="str">
        <f t="shared" si="35"/>
        <v/>
      </c>
      <c r="E2302" s="12" t="str">
        <f>IF(Table2[[#This Row],[Period]]&lt;=$B$6,IF(Table2[[#This Row],[Period]]=1,$B$4,I2301),"")</f>
        <v/>
      </c>
      <c r="F2302" s="12" t="str">
        <f>IF(Table2[[#This Row],[Period]]&lt;=$B$6,Table2[[#This Row],[Beginning Balance]]*$B$7,"")</f>
        <v/>
      </c>
      <c r="G2302" s="12" t="str">
        <f>IF(Table2[[#This Row],[Period]]&lt;=$B$6,Table2[[#This Row],[Total Payment]]-Table2[[#This Row],[Interest Payment]],"")</f>
        <v/>
      </c>
      <c r="H2302" s="12" t="str">
        <f>IF(Table2[[#This Row],[Period]]&lt;=$B$6,$B$8,"")</f>
        <v/>
      </c>
      <c r="I2302" s="12" t="str">
        <f>IF(Table2[[#This Row],[Period]]&lt;=$B$6,Table2[[#This Row],[Beginning Balance]]-Table2[[#This Row],[Principal Payment]],"")</f>
        <v/>
      </c>
    </row>
    <row r="2303" spans="4:9" x14ac:dyDescent="0.3">
      <c r="D2303" s="11" t="str">
        <f t="shared" si="35"/>
        <v/>
      </c>
      <c r="E2303" s="12" t="str">
        <f>IF(Table2[[#This Row],[Period]]&lt;=$B$6,IF(Table2[[#This Row],[Period]]=1,$B$4,I2302),"")</f>
        <v/>
      </c>
      <c r="F2303" s="12" t="str">
        <f>IF(Table2[[#This Row],[Period]]&lt;=$B$6,Table2[[#This Row],[Beginning Balance]]*$B$7,"")</f>
        <v/>
      </c>
      <c r="G2303" s="12" t="str">
        <f>IF(Table2[[#This Row],[Period]]&lt;=$B$6,Table2[[#This Row],[Total Payment]]-Table2[[#This Row],[Interest Payment]],"")</f>
        <v/>
      </c>
      <c r="H2303" s="12" t="str">
        <f>IF(Table2[[#This Row],[Period]]&lt;=$B$6,$B$8,"")</f>
        <v/>
      </c>
      <c r="I2303" s="12" t="str">
        <f>IF(Table2[[#This Row],[Period]]&lt;=$B$6,Table2[[#This Row],[Beginning Balance]]-Table2[[#This Row],[Principal Payment]],"")</f>
        <v/>
      </c>
    </row>
    <row r="2304" spans="4:9" x14ac:dyDescent="0.3">
      <c r="D2304" s="11" t="str">
        <f t="shared" si="35"/>
        <v/>
      </c>
      <c r="E2304" s="12" t="str">
        <f>IF(Table2[[#This Row],[Period]]&lt;=$B$6,IF(Table2[[#This Row],[Period]]=1,$B$4,I2303),"")</f>
        <v/>
      </c>
      <c r="F2304" s="12" t="str">
        <f>IF(Table2[[#This Row],[Period]]&lt;=$B$6,Table2[[#This Row],[Beginning Balance]]*$B$7,"")</f>
        <v/>
      </c>
      <c r="G2304" s="12" t="str">
        <f>IF(Table2[[#This Row],[Period]]&lt;=$B$6,Table2[[#This Row],[Total Payment]]-Table2[[#This Row],[Interest Payment]],"")</f>
        <v/>
      </c>
      <c r="H2304" s="12" t="str">
        <f>IF(Table2[[#This Row],[Period]]&lt;=$B$6,$B$8,"")</f>
        <v/>
      </c>
      <c r="I2304" s="12" t="str">
        <f>IF(Table2[[#This Row],[Period]]&lt;=$B$6,Table2[[#This Row],[Beginning Balance]]-Table2[[#This Row],[Principal Payment]],"")</f>
        <v/>
      </c>
    </row>
    <row r="2305" spans="4:9" x14ac:dyDescent="0.3">
      <c r="D2305" s="11" t="str">
        <f t="shared" si="35"/>
        <v/>
      </c>
      <c r="E2305" s="12" t="str">
        <f>IF(Table2[[#This Row],[Period]]&lt;=$B$6,IF(Table2[[#This Row],[Period]]=1,$B$4,I2304),"")</f>
        <v/>
      </c>
      <c r="F2305" s="12" t="str">
        <f>IF(Table2[[#This Row],[Period]]&lt;=$B$6,Table2[[#This Row],[Beginning Balance]]*$B$7,"")</f>
        <v/>
      </c>
      <c r="G2305" s="12" t="str">
        <f>IF(Table2[[#This Row],[Period]]&lt;=$B$6,Table2[[#This Row],[Total Payment]]-Table2[[#This Row],[Interest Payment]],"")</f>
        <v/>
      </c>
      <c r="H2305" s="12" t="str">
        <f>IF(Table2[[#This Row],[Period]]&lt;=$B$6,$B$8,"")</f>
        <v/>
      </c>
      <c r="I2305" s="12" t="str">
        <f>IF(Table2[[#This Row],[Period]]&lt;=$B$6,Table2[[#This Row],[Beginning Balance]]-Table2[[#This Row],[Principal Payment]],"")</f>
        <v/>
      </c>
    </row>
    <row r="2306" spans="4:9" x14ac:dyDescent="0.3">
      <c r="D2306" s="11" t="str">
        <f t="shared" ref="D2306:D2369" si="36">IF(ROW(D2306)-1 &lt;=$B$6,ROW(D2306)-1,"")</f>
        <v/>
      </c>
      <c r="E2306" s="12" t="str">
        <f>IF(Table2[[#This Row],[Period]]&lt;=$B$6,IF(Table2[[#This Row],[Period]]=1,$B$4,I2305),"")</f>
        <v/>
      </c>
      <c r="F2306" s="12" t="str">
        <f>IF(Table2[[#This Row],[Period]]&lt;=$B$6,Table2[[#This Row],[Beginning Balance]]*$B$7,"")</f>
        <v/>
      </c>
      <c r="G2306" s="12" t="str">
        <f>IF(Table2[[#This Row],[Period]]&lt;=$B$6,Table2[[#This Row],[Total Payment]]-Table2[[#This Row],[Interest Payment]],"")</f>
        <v/>
      </c>
      <c r="H2306" s="12" t="str">
        <f>IF(Table2[[#This Row],[Period]]&lt;=$B$6,$B$8,"")</f>
        <v/>
      </c>
      <c r="I2306" s="12" t="str">
        <f>IF(Table2[[#This Row],[Period]]&lt;=$B$6,Table2[[#This Row],[Beginning Balance]]-Table2[[#This Row],[Principal Payment]],"")</f>
        <v/>
      </c>
    </row>
    <row r="2307" spans="4:9" x14ac:dyDescent="0.3">
      <c r="D2307" s="11" t="str">
        <f t="shared" si="36"/>
        <v/>
      </c>
      <c r="E2307" s="12" t="str">
        <f>IF(Table2[[#This Row],[Period]]&lt;=$B$6,IF(Table2[[#This Row],[Period]]=1,$B$4,I2306),"")</f>
        <v/>
      </c>
      <c r="F2307" s="12" t="str">
        <f>IF(Table2[[#This Row],[Period]]&lt;=$B$6,Table2[[#This Row],[Beginning Balance]]*$B$7,"")</f>
        <v/>
      </c>
      <c r="G2307" s="12" t="str">
        <f>IF(Table2[[#This Row],[Period]]&lt;=$B$6,Table2[[#This Row],[Total Payment]]-Table2[[#This Row],[Interest Payment]],"")</f>
        <v/>
      </c>
      <c r="H2307" s="12" t="str">
        <f>IF(Table2[[#This Row],[Period]]&lt;=$B$6,$B$8,"")</f>
        <v/>
      </c>
      <c r="I2307" s="12" t="str">
        <f>IF(Table2[[#This Row],[Period]]&lt;=$B$6,Table2[[#This Row],[Beginning Balance]]-Table2[[#This Row],[Principal Payment]],"")</f>
        <v/>
      </c>
    </row>
    <row r="2308" spans="4:9" x14ac:dyDescent="0.3">
      <c r="D2308" s="11" t="str">
        <f t="shared" si="36"/>
        <v/>
      </c>
      <c r="E2308" s="12" t="str">
        <f>IF(Table2[[#This Row],[Period]]&lt;=$B$6,IF(Table2[[#This Row],[Period]]=1,$B$4,I2307),"")</f>
        <v/>
      </c>
      <c r="F2308" s="12" t="str">
        <f>IF(Table2[[#This Row],[Period]]&lt;=$B$6,Table2[[#This Row],[Beginning Balance]]*$B$7,"")</f>
        <v/>
      </c>
      <c r="G2308" s="12" t="str">
        <f>IF(Table2[[#This Row],[Period]]&lt;=$B$6,Table2[[#This Row],[Total Payment]]-Table2[[#This Row],[Interest Payment]],"")</f>
        <v/>
      </c>
      <c r="H2308" s="12" t="str">
        <f>IF(Table2[[#This Row],[Period]]&lt;=$B$6,$B$8,"")</f>
        <v/>
      </c>
      <c r="I2308" s="12" t="str">
        <f>IF(Table2[[#This Row],[Period]]&lt;=$B$6,Table2[[#This Row],[Beginning Balance]]-Table2[[#This Row],[Principal Payment]],"")</f>
        <v/>
      </c>
    </row>
    <row r="2309" spans="4:9" x14ac:dyDescent="0.3">
      <c r="D2309" s="11" t="str">
        <f t="shared" si="36"/>
        <v/>
      </c>
      <c r="E2309" s="12" t="str">
        <f>IF(Table2[[#This Row],[Period]]&lt;=$B$6,IF(Table2[[#This Row],[Period]]=1,$B$4,I2308),"")</f>
        <v/>
      </c>
      <c r="F2309" s="12" t="str">
        <f>IF(Table2[[#This Row],[Period]]&lt;=$B$6,Table2[[#This Row],[Beginning Balance]]*$B$7,"")</f>
        <v/>
      </c>
      <c r="G2309" s="12" t="str">
        <f>IF(Table2[[#This Row],[Period]]&lt;=$B$6,Table2[[#This Row],[Total Payment]]-Table2[[#This Row],[Interest Payment]],"")</f>
        <v/>
      </c>
      <c r="H2309" s="12" t="str">
        <f>IF(Table2[[#This Row],[Period]]&lt;=$B$6,$B$8,"")</f>
        <v/>
      </c>
      <c r="I2309" s="12" t="str">
        <f>IF(Table2[[#This Row],[Period]]&lt;=$B$6,Table2[[#This Row],[Beginning Balance]]-Table2[[#This Row],[Principal Payment]],"")</f>
        <v/>
      </c>
    </row>
    <row r="2310" spans="4:9" x14ac:dyDescent="0.3">
      <c r="D2310" s="11" t="str">
        <f t="shared" si="36"/>
        <v/>
      </c>
      <c r="E2310" s="12" t="str">
        <f>IF(Table2[[#This Row],[Period]]&lt;=$B$6,IF(Table2[[#This Row],[Period]]=1,$B$4,I2309),"")</f>
        <v/>
      </c>
      <c r="F2310" s="12" t="str">
        <f>IF(Table2[[#This Row],[Period]]&lt;=$B$6,Table2[[#This Row],[Beginning Balance]]*$B$7,"")</f>
        <v/>
      </c>
      <c r="G2310" s="12" t="str">
        <f>IF(Table2[[#This Row],[Period]]&lt;=$B$6,Table2[[#This Row],[Total Payment]]-Table2[[#This Row],[Interest Payment]],"")</f>
        <v/>
      </c>
      <c r="H2310" s="12" t="str">
        <f>IF(Table2[[#This Row],[Period]]&lt;=$B$6,$B$8,"")</f>
        <v/>
      </c>
      <c r="I2310" s="12" t="str">
        <f>IF(Table2[[#This Row],[Period]]&lt;=$B$6,Table2[[#This Row],[Beginning Balance]]-Table2[[#This Row],[Principal Payment]],"")</f>
        <v/>
      </c>
    </row>
    <row r="2311" spans="4:9" x14ac:dyDescent="0.3">
      <c r="D2311" s="11" t="str">
        <f t="shared" si="36"/>
        <v/>
      </c>
      <c r="E2311" s="12" t="str">
        <f>IF(Table2[[#This Row],[Period]]&lt;=$B$6,IF(Table2[[#This Row],[Period]]=1,$B$4,I2310),"")</f>
        <v/>
      </c>
      <c r="F2311" s="12" t="str">
        <f>IF(Table2[[#This Row],[Period]]&lt;=$B$6,Table2[[#This Row],[Beginning Balance]]*$B$7,"")</f>
        <v/>
      </c>
      <c r="G2311" s="12" t="str">
        <f>IF(Table2[[#This Row],[Period]]&lt;=$B$6,Table2[[#This Row],[Total Payment]]-Table2[[#This Row],[Interest Payment]],"")</f>
        <v/>
      </c>
      <c r="H2311" s="12" t="str">
        <f>IF(Table2[[#This Row],[Period]]&lt;=$B$6,$B$8,"")</f>
        <v/>
      </c>
      <c r="I2311" s="12" t="str">
        <f>IF(Table2[[#This Row],[Period]]&lt;=$B$6,Table2[[#This Row],[Beginning Balance]]-Table2[[#This Row],[Principal Payment]],"")</f>
        <v/>
      </c>
    </row>
    <row r="2312" spans="4:9" x14ac:dyDescent="0.3">
      <c r="D2312" s="11" t="str">
        <f t="shared" si="36"/>
        <v/>
      </c>
      <c r="E2312" s="12" t="str">
        <f>IF(Table2[[#This Row],[Period]]&lt;=$B$6,IF(Table2[[#This Row],[Period]]=1,$B$4,I2311),"")</f>
        <v/>
      </c>
      <c r="F2312" s="12" t="str">
        <f>IF(Table2[[#This Row],[Period]]&lt;=$B$6,Table2[[#This Row],[Beginning Balance]]*$B$7,"")</f>
        <v/>
      </c>
      <c r="G2312" s="12" t="str">
        <f>IF(Table2[[#This Row],[Period]]&lt;=$B$6,Table2[[#This Row],[Total Payment]]-Table2[[#This Row],[Interest Payment]],"")</f>
        <v/>
      </c>
      <c r="H2312" s="12" t="str">
        <f>IF(Table2[[#This Row],[Period]]&lt;=$B$6,$B$8,"")</f>
        <v/>
      </c>
      <c r="I2312" s="12" t="str">
        <f>IF(Table2[[#This Row],[Period]]&lt;=$B$6,Table2[[#This Row],[Beginning Balance]]-Table2[[#This Row],[Principal Payment]],"")</f>
        <v/>
      </c>
    </row>
    <row r="2313" spans="4:9" x14ac:dyDescent="0.3">
      <c r="D2313" s="11" t="str">
        <f t="shared" si="36"/>
        <v/>
      </c>
      <c r="E2313" s="12" t="str">
        <f>IF(Table2[[#This Row],[Period]]&lt;=$B$6,IF(Table2[[#This Row],[Period]]=1,$B$4,I2312),"")</f>
        <v/>
      </c>
      <c r="F2313" s="12" t="str">
        <f>IF(Table2[[#This Row],[Period]]&lt;=$B$6,Table2[[#This Row],[Beginning Balance]]*$B$7,"")</f>
        <v/>
      </c>
      <c r="G2313" s="12" t="str">
        <f>IF(Table2[[#This Row],[Period]]&lt;=$B$6,Table2[[#This Row],[Total Payment]]-Table2[[#This Row],[Interest Payment]],"")</f>
        <v/>
      </c>
      <c r="H2313" s="12" t="str">
        <f>IF(Table2[[#This Row],[Period]]&lt;=$B$6,$B$8,"")</f>
        <v/>
      </c>
      <c r="I2313" s="12" t="str">
        <f>IF(Table2[[#This Row],[Period]]&lt;=$B$6,Table2[[#This Row],[Beginning Balance]]-Table2[[#This Row],[Principal Payment]],"")</f>
        <v/>
      </c>
    </row>
    <row r="2314" spans="4:9" x14ac:dyDescent="0.3">
      <c r="D2314" s="11" t="str">
        <f t="shared" si="36"/>
        <v/>
      </c>
      <c r="E2314" s="12" t="str">
        <f>IF(Table2[[#This Row],[Period]]&lt;=$B$6,IF(Table2[[#This Row],[Period]]=1,$B$4,I2313),"")</f>
        <v/>
      </c>
      <c r="F2314" s="12" t="str">
        <f>IF(Table2[[#This Row],[Period]]&lt;=$B$6,Table2[[#This Row],[Beginning Balance]]*$B$7,"")</f>
        <v/>
      </c>
      <c r="G2314" s="12" t="str">
        <f>IF(Table2[[#This Row],[Period]]&lt;=$B$6,Table2[[#This Row],[Total Payment]]-Table2[[#This Row],[Interest Payment]],"")</f>
        <v/>
      </c>
      <c r="H2314" s="12" t="str">
        <f>IF(Table2[[#This Row],[Period]]&lt;=$B$6,$B$8,"")</f>
        <v/>
      </c>
      <c r="I2314" s="12" t="str">
        <f>IF(Table2[[#This Row],[Period]]&lt;=$B$6,Table2[[#This Row],[Beginning Balance]]-Table2[[#This Row],[Principal Payment]],"")</f>
        <v/>
      </c>
    </row>
    <row r="2315" spans="4:9" x14ac:dyDescent="0.3">
      <c r="D2315" s="11" t="str">
        <f t="shared" si="36"/>
        <v/>
      </c>
      <c r="E2315" s="12" t="str">
        <f>IF(Table2[[#This Row],[Period]]&lt;=$B$6,IF(Table2[[#This Row],[Period]]=1,$B$4,I2314),"")</f>
        <v/>
      </c>
      <c r="F2315" s="12" t="str">
        <f>IF(Table2[[#This Row],[Period]]&lt;=$B$6,Table2[[#This Row],[Beginning Balance]]*$B$7,"")</f>
        <v/>
      </c>
      <c r="G2315" s="12" t="str">
        <f>IF(Table2[[#This Row],[Period]]&lt;=$B$6,Table2[[#This Row],[Total Payment]]-Table2[[#This Row],[Interest Payment]],"")</f>
        <v/>
      </c>
      <c r="H2315" s="12" t="str">
        <f>IF(Table2[[#This Row],[Period]]&lt;=$B$6,$B$8,"")</f>
        <v/>
      </c>
      <c r="I2315" s="12" t="str">
        <f>IF(Table2[[#This Row],[Period]]&lt;=$B$6,Table2[[#This Row],[Beginning Balance]]-Table2[[#This Row],[Principal Payment]],"")</f>
        <v/>
      </c>
    </row>
    <row r="2316" spans="4:9" x14ac:dyDescent="0.3">
      <c r="D2316" s="11" t="str">
        <f t="shared" si="36"/>
        <v/>
      </c>
      <c r="E2316" s="12" t="str">
        <f>IF(Table2[[#This Row],[Period]]&lt;=$B$6,IF(Table2[[#This Row],[Period]]=1,$B$4,I2315),"")</f>
        <v/>
      </c>
      <c r="F2316" s="12" t="str">
        <f>IF(Table2[[#This Row],[Period]]&lt;=$B$6,Table2[[#This Row],[Beginning Balance]]*$B$7,"")</f>
        <v/>
      </c>
      <c r="G2316" s="12" t="str">
        <f>IF(Table2[[#This Row],[Period]]&lt;=$B$6,Table2[[#This Row],[Total Payment]]-Table2[[#This Row],[Interest Payment]],"")</f>
        <v/>
      </c>
      <c r="H2316" s="12" t="str">
        <f>IF(Table2[[#This Row],[Period]]&lt;=$B$6,$B$8,"")</f>
        <v/>
      </c>
      <c r="I2316" s="12" t="str">
        <f>IF(Table2[[#This Row],[Period]]&lt;=$B$6,Table2[[#This Row],[Beginning Balance]]-Table2[[#This Row],[Principal Payment]],"")</f>
        <v/>
      </c>
    </row>
    <row r="2317" spans="4:9" x14ac:dyDescent="0.3">
      <c r="D2317" s="11" t="str">
        <f t="shared" si="36"/>
        <v/>
      </c>
      <c r="E2317" s="12" t="str">
        <f>IF(Table2[[#This Row],[Period]]&lt;=$B$6,IF(Table2[[#This Row],[Period]]=1,$B$4,I2316),"")</f>
        <v/>
      </c>
      <c r="F2317" s="12" t="str">
        <f>IF(Table2[[#This Row],[Period]]&lt;=$B$6,Table2[[#This Row],[Beginning Balance]]*$B$7,"")</f>
        <v/>
      </c>
      <c r="G2317" s="12" t="str">
        <f>IF(Table2[[#This Row],[Period]]&lt;=$B$6,Table2[[#This Row],[Total Payment]]-Table2[[#This Row],[Interest Payment]],"")</f>
        <v/>
      </c>
      <c r="H2317" s="12" t="str">
        <f>IF(Table2[[#This Row],[Period]]&lt;=$B$6,$B$8,"")</f>
        <v/>
      </c>
      <c r="I2317" s="12" t="str">
        <f>IF(Table2[[#This Row],[Period]]&lt;=$B$6,Table2[[#This Row],[Beginning Balance]]-Table2[[#This Row],[Principal Payment]],"")</f>
        <v/>
      </c>
    </row>
    <row r="2318" spans="4:9" x14ac:dyDescent="0.3">
      <c r="D2318" s="11" t="str">
        <f t="shared" si="36"/>
        <v/>
      </c>
      <c r="E2318" s="12" t="str">
        <f>IF(Table2[[#This Row],[Period]]&lt;=$B$6,IF(Table2[[#This Row],[Period]]=1,$B$4,I2317),"")</f>
        <v/>
      </c>
      <c r="F2318" s="12" t="str">
        <f>IF(Table2[[#This Row],[Period]]&lt;=$B$6,Table2[[#This Row],[Beginning Balance]]*$B$7,"")</f>
        <v/>
      </c>
      <c r="G2318" s="12" t="str">
        <f>IF(Table2[[#This Row],[Period]]&lt;=$B$6,Table2[[#This Row],[Total Payment]]-Table2[[#This Row],[Interest Payment]],"")</f>
        <v/>
      </c>
      <c r="H2318" s="12" t="str">
        <f>IF(Table2[[#This Row],[Period]]&lt;=$B$6,$B$8,"")</f>
        <v/>
      </c>
      <c r="I2318" s="12" t="str">
        <f>IF(Table2[[#This Row],[Period]]&lt;=$B$6,Table2[[#This Row],[Beginning Balance]]-Table2[[#This Row],[Principal Payment]],"")</f>
        <v/>
      </c>
    </row>
    <row r="2319" spans="4:9" x14ac:dyDescent="0.3">
      <c r="D2319" s="11" t="str">
        <f t="shared" si="36"/>
        <v/>
      </c>
      <c r="E2319" s="12" t="str">
        <f>IF(Table2[[#This Row],[Period]]&lt;=$B$6,IF(Table2[[#This Row],[Period]]=1,$B$4,I2318),"")</f>
        <v/>
      </c>
      <c r="F2319" s="12" t="str">
        <f>IF(Table2[[#This Row],[Period]]&lt;=$B$6,Table2[[#This Row],[Beginning Balance]]*$B$7,"")</f>
        <v/>
      </c>
      <c r="G2319" s="12" t="str">
        <f>IF(Table2[[#This Row],[Period]]&lt;=$B$6,Table2[[#This Row],[Total Payment]]-Table2[[#This Row],[Interest Payment]],"")</f>
        <v/>
      </c>
      <c r="H2319" s="12" t="str">
        <f>IF(Table2[[#This Row],[Period]]&lt;=$B$6,$B$8,"")</f>
        <v/>
      </c>
      <c r="I2319" s="12" t="str">
        <f>IF(Table2[[#This Row],[Period]]&lt;=$B$6,Table2[[#This Row],[Beginning Balance]]-Table2[[#This Row],[Principal Payment]],"")</f>
        <v/>
      </c>
    </row>
    <row r="2320" spans="4:9" x14ac:dyDescent="0.3">
      <c r="D2320" s="11" t="str">
        <f t="shared" si="36"/>
        <v/>
      </c>
      <c r="E2320" s="12" t="str">
        <f>IF(Table2[[#This Row],[Period]]&lt;=$B$6,IF(Table2[[#This Row],[Period]]=1,$B$4,I2319),"")</f>
        <v/>
      </c>
      <c r="F2320" s="12" t="str">
        <f>IF(Table2[[#This Row],[Period]]&lt;=$B$6,Table2[[#This Row],[Beginning Balance]]*$B$7,"")</f>
        <v/>
      </c>
      <c r="G2320" s="12" t="str">
        <f>IF(Table2[[#This Row],[Period]]&lt;=$B$6,Table2[[#This Row],[Total Payment]]-Table2[[#This Row],[Interest Payment]],"")</f>
        <v/>
      </c>
      <c r="H2320" s="12" t="str">
        <f>IF(Table2[[#This Row],[Period]]&lt;=$B$6,$B$8,"")</f>
        <v/>
      </c>
      <c r="I2320" s="12" t="str">
        <f>IF(Table2[[#This Row],[Period]]&lt;=$B$6,Table2[[#This Row],[Beginning Balance]]-Table2[[#This Row],[Principal Payment]],"")</f>
        <v/>
      </c>
    </row>
    <row r="2321" spans="4:9" x14ac:dyDescent="0.3">
      <c r="D2321" s="11" t="str">
        <f t="shared" si="36"/>
        <v/>
      </c>
      <c r="E2321" s="12" t="str">
        <f>IF(Table2[[#This Row],[Period]]&lt;=$B$6,IF(Table2[[#This Row],[Period]]=1,$B$4,I2320),"")</f>
        <v/>
      </c>
      <c r="F2321" s="12" t="str">
        <f>IF(Table2[[#This Row],[Period]]&lt;=$B$6,Table2[[#This Row],[Beginning Balance]]*$B$7,"")</f>
        <v/>
      </c>
      <c r="G2321" s="12" t="str">
        <f>IF(Table2[[#This Row],[Period]]&lt;=$B$6,Table2[[#This Row],[Total Payment]]-Table2[[#This Row],[Interest Payment]],"")</f>
        <v/>
      </c>
      <c r="H2321" s="12" t="str">
        <f>IF(Table2[[#This Row],[Period]]&lt;=$B$6,$B$8,"")</f>
        <v/>
      </c>
      <c r="I2321" s="12" t="str">
        <f>IF(Table2[[#This Row],[Period]]&lt;=$B$6,Table2[[#This Row],[Beginning Balance]]-Table2[[#This Row],[Principal Payment]],"")</f>
        <v/>
      </c>
    </row>
    <row r="2322" spans="4:9" x14ac:dyDescent="0.3">
      <c r="D2322" s="11" t="str">
        <f t="shared" si="36"/>
        <v/>
      </c>
      <c r="E2322" s="12" t="str">
        <f>IF(Table2[[#This Row],[Period]]&lt;=$B$6,IF(Table2[[#This Row],[Period]]=1,$B$4,I2321),"")</f>
        <v/>
      </c>
      <c r="F2322" s="12" t="str">
        <f>IF(Table2[[#This Row],[Period]]&lt;=$B$6,Table2[[#This Row],[Beginning Balance]]*$B$7,"")</f>
        <v/>
      </c>
      <c r="G2322" s="12" t="str">
        <f>IF(Table2[[#This Row],[Period]]&lt;=$B$6,Table2[[#This Row],[Total Payment]]-Table2[[#This Row],[Interest Payment]],"")</f>
        <v/>
      </c>
      <c r="H2322" s="12" t="str">
        <f>IF(Table2[[#This Row],[Period]]&lt;=$B$6,$B$8,"")</f>
        <v/>
      </c>
      <c r="I2322" s="12" t="str">
        <f>IF(Table2[[#This Row],[Period]]&lt;=$B$6,Table2[[#This Row],[Beginning Balance]]-Table2[[#This Row],[Principal Payment]],"")</f>
        <v/>
      </c>
    </row>
    <row r="2323" spans="4:9" x14ac:dyDescent="0.3">
      <c r="D2323" s="11" t="str">
        <f t="shared" si="36"/>
        <v/>
      </c>
      <c r="E2323" s="12" t="str">
        <f>IF(Table2[[#This Row],[Period]]&lt;=$B$6,IF(Table2[[#This Row],[Period]]=1,$B$4,I2322),"")</f>
        <v/>
      </c>
      <c r="F2323" s="12" t="str">
        <f>IF(Table2[[#This Row],[Period]]&lt;=$B$6,Table2[[#This Row],[Beginning Balance]]*$B$7,"")</f>
        <v/>
      </c>
      <c r="G2323" s="12" t="str">
        <f>IF(Table2[[#This Row],[Period]]&lt;=$B$6,Table2[[#This Row],[Total Payment]]-Table2[[#This Row],[Interest Payment]],"")</f>
        <v/>
      </c>
      <c r="H2323" s="12" t="str">
        <f>IF(Table2[[#This Row],[Period]]&lt;=$B$6,$B$8,"")</f>
        <v/>
      </c>
      <c r="I2323" s="12" t="str">
        <f>IF(Table2[[#This Row],[Period]]&lt;=$B$6,Table2[[#This Row],[Beginning Balance]]-Table2[[#This Row],[Principal Payment]],"")</f>
        <v/>
      </c>
    </row>
    <row r="2324" spans="4:9" x14ac:dyDescent="0.3">
      <c r="D2324" s="11" t="str">
        <f t="shared" si="36"/>
        <v/>
      </c>
      <c r="E2324" s="12" t="str">
        <f>IF(Table2[[#This Row],[Period]]&lt;=$B$6,IF(Table2[[#This Row],[Period]]=1,$B$4,I2323),"")</f>
        <v/>
      </c>
      <c r="F2324" s="12" t="str">
        <f>IF(Table2[[#This Row],[Period]]&lt;=$B$6,Table2[[#This Row],[Beginning Balance]]*$B$7,"")</f>
        <v/>
      </c>
      <c r="G2324" s="12" t="str">
        <f>IF(Table2[[#This Row],[Period]]&lt;=$B$6,Table2[[#This Row],[Total Payment]]-Table2[[#This Row],[Interest Payment]],"")</f>
        <v/>
      </c>
      <c r="H2324" s="12" t="str">
        <f>IF(Table2[[#This Row],[Period]]&lt;=$B$6,$B$8,"")</f>
        <v/>
      </c>
      <c r="I2324" s="12" t="str">
        <f>IF(Table2[[#This Row],[Period]]&lt;=$B$6,Table2[[#This Row],[Beginning Balance]]-Table2[[#This Row],[Principal Payment]],"")</f>
        <v/>
      </c>
    </row>
    <row r="2325" spans="4:9" x14ac:dyDescent="0.3">
      <c r="D2325" s="11" t="str">
        <f t="shared" si="36"/>
        <v/>
      </c>
      <c r="E2325" s="12" t="str">
        <f>IF(Table2[[#This Row],[Period]]&lt;=$B$6,IF(Table2[[#This Row],[Period]]=1,$B$4,I2324),"")</f>
        <v/>
      </c>
      <c r="F2325" s="12" t="str">
        <f>IF(Table2[[#This Row],[Period]]&lt;=$B$6,Table2[[#This Row],[Beginning Balance]]*$B$7,"")</f>
        <v/>
      </c>
      <c r="G2325" s="12" t="str">
        <f>IF(Table2[[#This Row],[Period]]&lt;=$B$6,Table2[[#This Row],[Total Payment]]-Table2[[#This Row],[Interest Payment]],"")</f>
        <v/>
      </c>
      <c r="H2325" s="12" t="str">
        <f>IF(Table2[[#This Row],[Period]]&lt;=$B$6,$B$8,"")</f>
        <v/>
      </c>
      <c r="I2325" s="12" t="str">
        <f>IF(Table2[[#This Row],[Period]]&lt;=$B$6,Table2[[#This Row],[Beginning Balance]]-Table2[[#This Row],[Principal Payment]],"")</f>
        <v/>
      </c>
    </row>
    <row r="2326" spans="4:9" x14ac:dyDescent="0.3">
      <c r="D2326" s="11" t="str">
        <f t="shared" si="36"/>
        <v/>
      </c>
      <c r="E2326" s="12" t="str">
        <f>IF(Table2[[#This Row],[Period]]&lt;=$B$6,IF(Table2[[#This Row],[Period]]=1,$B$4,I2325),"")</f>
        <v/>
      </c>
      <c r="F2326" s="12" t="str">
        <f>IF(Table2[[#This Row],[Period]]&lt;=$B$6,Table2[[#This Row],[Beginning Balance]]*$B$7,"")</f>
        <v/>
      </c>
      <c r="G2326" s="12" t="str">
        <f>IF(Table2[[#This Row],[Period]]&lt;=$B$6,Table2[[#This Row],[Total Payment]]-Table2[[#This Row],[Interest Payment]],"")</f>
        <v/>
      </c>
      <c r="H2326" s="12" t="str">
        <f>IF(Table2[[#This Row],[Period]]&lt;=$B$6,$B$8,"")</f>
        <v/>
      </c>
      <c r="I2326" s="12" t="str">
        <f>IF(Table2[[#This Row],[Period]]&lt;=$B$6,Table2[[#This Row],[Beginning Balance]]-Table2[[#This Row],[Principal Payment]],"")</f>
        <v/>
      </c>
    </row>
    <row r="2327" spans="4:9" x14ac:dyDescent="0.3">
      <c r="D2327" s="11" t="str">
        <f t="shared" si="36"/>
        <v/>
      </c>
      <c r="E2327" s="12" t="str">
        <f>IF(Table2[[#This Row],[Period]]&lt;=$B$6,IF(Table2[[#This Row],[Period]]=1,$B$4,I2326),"")</f>
        <v/>
      </c>
      <c r="F2327" s="12" t="str">
        <f>IF(Table2[[#This Row],[Period]]&lt;=$B$6,Table2[[#This Row],[Beginning Balance]]*$B$7,"")</f>
        <v/>
      </c>
      <c r="G2327" s="12" t="str">
        <f>IF(Table2[[#This Row],[Period]]&lt;=$B$6,Table2[[#This Row],[Total Payment]]-Table2[[#This Row],[Interest Payment]],"")</f>
        <v/>
      </c>
      <c r="H2327" s="12" t="str">
        <f>IF(Table2[[#This Row],[Period]]&lt;=$B$6,$B$8,"")</f>
        <v/>
      </c>
      <c r="I2327" s="12" t="str">
        <f>IF(Table2[[#This Row],[Period]]&lt;=$B$6,Table2[[#This Row],[Beginning Balance]]-Table2[[#This Row],[Principal Payment]],"")</f>
        <v/>
      </c>
    </row>
    <row r="2328" spans="4:9" x14ac:dyDescent="0.3">
      <c r="D2328" s="11" t="str">
        <f t="shared" si="36"/>
        <v/>
      </c>
      <c r="E2328" s="12" t="str">
        <f>IF(Table2[[#This Row],[Period]]&lt;=$B$6,IF(Table2[[#This Row],[Period]]=1,$B$4,I2327),"")</f>
        <v/>
      </c>
      <c r="F2328" s="12" t="str">
        <f>IF(Table2[[#This Row],[Period]]&lt;=$B$6,Table2[[#This Row],[Beginning Balance]]*$B$7,"")</f>
        <v/>
      </c>
      <c r="G2328" s="12" t="str">
        <f>IF(Table2[[#This Row],[Period]]&lt;=$B$6,Table2[[#This Row],[Total Payment]]-Table2[[#This Row],[Interest Payment]],"")</f>
        <v/>
      </c>
      <c r="H2328" s="12" t="str">
        <f>IF(Table2[[#This Row],[Period]]&lt;=$B$6,$B$8,"")</f>
        <v/>
      </c>
      <c r="I2328" s="12" t="str">
        <f>IF(Table2[[#This Row],[Period]]&lt;=$B$6,Table2[[#This Row],[Beginning Balance]]-Table2[[#This Row],[Principal Payment]],"")</f>
        <v/>
      </c>
    </row>
    <row r="2329" spans="4:9" x14ac:dyDescent="0.3">
      <c r="D2329" s="11" t="str">
        <f t="shared" si="36"/>
        <v/>
      </c>
      <c r="E2329" s="12" t="str">
        <f>IF(Table2[[#This Row],[Period]]&lt;=$B$6,IF(Table2[[#This Row],[Period]]=1,$B$4,I2328),"")</f>
        <v/>
      </c>
      <c r="F2329" s="12" t="str">
        <f>IF(Table2[[#This Row],[Period]]&lt;=$B$6,Table2[[#This Row],[Beginning Balance]]*$B$7,"")</f>
        <v/>
      </c>
      <c r="G2329" s="12" t="str">
        <f>IF(Table2[[#This Row],[Period]]&lt;=$B$6,Table2[[#This Row],[Total Payment]]-Table2[[#This Row],[Interest Payment]],"")</f>
        <v/>
      </c>
      <c r="H2329" s="12" t="str">
        <f>IF(Table2[[#This Row],[Period]]&lt;=$B$6,$B$8,"")</f>
        <v/>
      </c>
      <c r="I2329" s="12" t="str">
        <f>IF(Table2[[#This Row],[Period]]&lt;=$B$6,Table2[[#This Row],[Beginning Balance]]-Table2[[#This Row],[Principal Payment]],"")</f>
        <v/>
      </c>
    </row>
    <row r="2330" spans="4:9" x14ac:dyDescent="0.3">
      <c r="D2330" s="11" t="str">
        <f t="shared" si="36"/>
        <v/>
      </c>
      <c r="E2330" s="12" t="str">
        <f>IF(Table2[[#This Row],[Period]]&lt;=$B$6,IF(Table2[[#This Row],[Period]]=1,$B$4,I2329),"")</f>
        <v/>
      </c>
      <c r="F2330" s="12" t="str">
        <f>IF(Table2[[#This Row],[Period]]&lt;=$B$6,Table2[[#This Row],[Beginning Balance]]*$B$7,"")</f>
        <v/>
      </c>
      <c r="G2330" s="12" t="str">
        <f>IF(Table2[[#This Row],[Period]]&lt;=$B$6,Table2[[#This Row],[Total Payment]]-Table2[[#This Row],[Interest Payment]],"")</f>
        <v/>
      </c>
      <c r="H2330" s="12" t="str">
        <f>IF(Table2[[#This Row],[Period]]&lt;=$B$6,$B$8,"")</f>
        <v/>
      </c>
      <c r="I2330" s="12" t="str">
        <f>IF(Table2[[#This Row],[Period]]&lt;=$B$6,Table2[[#This Row],[Beginning Balance]]-Table2[[#This Row],[Principal Payment]],"")</f>
        <v/>
      </c>
    </row>
    <row r="2331" spans="4:9" x14ac:dyDescent="0.3">
      <c r="D2331" s="11" t="str">
        <f t="shared" si="36"/>
        <v/>
      </c>
      <c r="E2331" s="12" t="str">
        <f>IF(Table2[[#This Row],[Period]]&lt;=$B$6,IF(Table2[[#This Row],[Period]]=1,$B$4,I2330),"")</f>
        <v/>
      </c>
      <c r="F2331" s="12" t="str">
        <f>IF(Table2[[#This Row],[Period]]&lt;=$B$6,Table2[[#This Row],[Beginning Balance]]*$B$7,"")</f>
        <v/>
      </c>
      <c r="G2331" s="12" t="str">
        <f>IF(Table2[[#This Row],[Period]]&lt;=$B$6,Table2[[#This Row],[Total Payment]]-Table2[[#This Row],[Interest Payment]],"")</f>
        <v/>
      </c>
      <c r="H2331" s="12" t="str">
        <f>IF(Table2[[#This Row],[Period]]&lt;=$B$6,$B$8,"")</f>
        <v/>
      </c>
      <c r="I2331" s="12" t="str">
        <f>IF(Table2[[#This Row],[Period]]&lt;=$B$6,Table2[[#This Row],[Beginning Balance]]-Table2[[#This Row],[Principal Payment]],"")</f>
        <v/>
      </c>
    </row>
    <row r="2332" spans="4:9" x14ac:dyDescent="0.3">
      <c r="D2332" s="11" t="str">
        <f t="shared" si="36"/>
        <v/>
      </c>
      <c r="E2332" s="12" t="str">
        <f>IF(Table2[[#This Row],[Period]]&lt;=$B$6,IF(Table2[[#This Row],[Period]]=1,$B$4,I2331),"")</f>
        <v/>
      </c>
      <c r="F2332" s="12" t="str">
        <f>IF(Table2[[#This Row],[Period]]&lt;=$B$6,Table2[[#This Row],[Beginning Balance]]*$B$7,"")</f>
        <v/>
      </c>
      <c r="G2332" s="12" t="str">
        <f>IF(Table2[[#This Row],[Period]]&lt;=$B$6,Table2[[#This Row],[Total Payment]]-Table2[[#This Row],[Interest Payment]],"")</f>
        <v/>
      </c>
      <c r="H2332" s="12" t="str">
        <f>IF(Table2[[#This Row],[Period]]&lt;=$B$6,$B$8,"")</f>
        <v/>
      </c>
      <c r="I2332" s="12" t="str">
        <f>IF(Table2[[#This Row],[Period]]&lt;=$B$6,Table2[[#This Row],[Beginning Balance]]-Table2[[#This Row],[Principal Payment]],"")</f>
        <v/>
      </c>
    </row>
    <row r="2333" spans="4:9" x14ac:dyDescent="0.3">
      <c r="D2333" s="11" t="str">
        <f t="shared" si="36"/>
        <v/>
      </c>
      <c r="E2333" s="12" t="str">
        <f>IF(Table2[[#This Row],[Period]]&lt;=$B$6,IF(Table2[[#This Row],[Period]]=1,$B$4,I2332),"")</f>
        <v/>
      </c>
      <c r="F2333" s="12" t="str">
        <f>IF(Table2[[#This Row],[Period]]&lt;=$B$6,Table2[[#This Row],[Beginning Balance]]*$B$7,"")</f>
        <v/>
      </c>
      <c r="G2333" s="12" t="str">
        <f>IF(Table2[[#This Row],[Period]]&lt;=$B$6,Table2[[#This Row],[Total Payment]]-Table2[[#This Row],[Interest Payment]],"")</f>
        <v/>
      </c>
      <c r="H2333" s="12" t="str">
        <f>IF(Table2[[#This Row],[Period]]&lt;=$B$6,$B$8,"")</f>
        <v/>
      </c>
      <c r="I2333" s="12" t="str">
        <f>IF(Table2[[#This Row],[Period]]&lt;=$B$6,Table2[[#This Row],[Beginning Balance]]-Table2[[#This Row],[Principal Payment]],"")</f>
        <v/>
      </c>
    </row>
    <row r="2334" spans="4:9" x14ac:dyDescent="0.3">
      <c r="D2334" s="11" t="str">
        <f t="shared" si="36"/>
        <v/>
      </c>
      <c r="E2334" s="12" t="str">
        <f>IF(Table2[[#This Row],[Period]]&lt;=$B$6,IF(Table2[[#This Row],[Period]]=1,$B$4,I2333),"")</f>
        <v/>
      </c>
      <c r="F2334" s="12" t="str">
        <f>IF(Table2[[#This Row],[Period]]&lt;=$B$6,Table2[[#This Row],[Beginning Balance]]*$B$7,"")</f>
        <v/>
      </c>
      <c r="G2334" s="12" t="str">
        <f>IF(Table2[[#This Row],[Period]]&lt;=$B$6,Table2[[#This Row],[Total Payment]]-Table2[[#This Row],[Interest Payment]],"")</f>
        <v/>
      </c>
      <c r="H2334" s="12" t="str">
        <f>IF(Table2[[#This Row],[Period]]&lt;=$B$6,$B$8,"")</f>
        <v/>
      </c>
      <c r="I2334" s="12" t="str">
        <f>IF(Table2[[#This Row],[Period]]&lt;=$B$6,Table2[[#This Row],[Beginning Balance]]-Table2[[#This Row],[Principal Payment]],"")</f>
        <v/>
      </c>
    </row>
    <row r="2335" spans="4:9" x14ac:dyDescent="0.3">
      <c r="D2335" s="11" t="str">
        <f t="shared" si="36"/>
        <v/>
      </c>
      <c r="E2335" s="12" t="str">
        <f>IF(Table2[[#This Row],[Period]]&lt;=$B$6,IF(Table2[[#This Row],[Period]]=1,$B$4,I2334),"")</f>
        <v/>
      </c>
      <c r="F2335" s="12" t="str">
        <f>IF(Table2[[#This Row],[Period]]&lt;=$B$6,Table2[[#This Row],[Beginning Balance]]*$B$7,"")</f>
        <v/>
      </c>
      <c r="G2335" s="12" t="str">
        <f>IF(Table2[[#This Row],[Period]]&lt;=$B$6,Table2[[#This Row],[Total Payment]]-Table2[[#This Row],[Interest Payment]],"")</f>
        <v/>
      </c>
      <c r="H2335" s="12" t="str">
        <f>IF(Table2[[#This Row],[Period]]&lt;=$B$6,$B$8,"")</f>
        <v/>
      </c>
      <c r="I2335" s="12" t="str">
        <f>IF(Table2[[#This Row],[Period]]&lt;=$B$6,Table2[[#This Row],[Beginning Balance]]-Table2[[#This Row],[Principal Payment]],"")</f>
        <v/>
      </c>
    </row>
    <row r="2336" spans="4:9" x14ac:dyDescent="0.3">
      <c r="D2336" s="11" t="str">
        <f t="shared" si="36"/>
        <v/>
      </c>
      <c r="E2336" s="12" t="str">
        <f>IF(Table2[[#This Row],[Period]]&lt;=$B$6,IF(Table2[[#This Row],[Period]]=1,$B$4,I2335),"")</f>
        <v/>
      </c>
      <c r="F2336" s="12" t="str">
        <f>IF(Table2[[#This Row],[Period]]&lt;=$B$6,Table2[[#This Row],[Beginning Balance]]*$B$7,"")</f>
        <v/>
      </c>
      <c r="G2336" s="12" t="str">
        <f>IF(Table2[[#This Row],[Period]]&lt;=$B$6,Table2[[#This Row],[Total Payment]]-Table2[[#This Row],[Interest Payment]],"")</f>
        <v/>
      </c>
      <c r="H2336" s="12" t="str">
        <f>IF(Table2[[#This Row],[Period]]&lt;=$B$6,$B$8,"")</f>
        <v/>
      </c>
      <c r="I2336" s="12" t="str">
        <f>IF(Table2[[#This Row],[Period]]&lt;=$B$6,Table2[[#This Row],[Beginning Balance]]-Table2[[#This Row],[Principal Payment]],"")</f>
        <v/>
      </c>
    </row>
    <row r="2337" spans="4:9" x14ac:dyDescent="0.3">
      <c r="D2337" s="11" t="str">
        <f t="shared" si="36"/>
        <v/>
      </c>
      <c r="E2337" s="12" t="str">
        <f>IF(Table2[[#This Row],[Period]]&lt;=$B$6,IF(Table2[[#This Row],[Period]]=1,$B$4,I2336),"")</f>
        <v/>
      </c>
      <c r="F2337" s="12" t="str">
        <f>IF(Table2[[#This Row],[Period]]&lt;=$B$6,Table2[[#This Row],[Beginning Balance]]*$B$7,"")</f>
        <v/>
      </c>
      <c r="G2337" s="12" t="str">
        <f>IF(Table2[[#This Row],[Period]]&lt;=$B$6,Table2[[#This Row],[Total Payment]]-Table2[[#This Row],[Interest Payment]],"")</f>
        <v/>
      </c>
      <c r="H2337" s="12" t="str">
        <f>IF(Table2[[#This Row],[Period]]&lt;=$B$6,$B$8,"")</f>
        <v/>
      </c>
      <c r="I2337" s="12" t="str">
        <f>IF(Table2[[#This Row],[Period]]&lt;=$B$6,Table2[[#This Row],[Beginning Balance]]-Table2[[#This Row],[Principal Payment]],"")</f>
        <v/>
      </c>
    </row>
    <row r="2338" spans="4:9" x14ac:dyDescent="0.3">
      <c r="D2338" s="11" t="str">
        <f t="shared" si="36"/>
        <v/>
      </c>
      <c r="E2338" s="12" t="str">
        <f>IF(Table2[[#This Row],[Period]]&lt;=$B$6,IF(Table2[[#This Row],[Period]]=1,$B$4,I2337),"")</f>
        <v/>
      </c>
      <c r="F2338" s="12" t="str">
        <f>IF(Table2[[#This Row],[Period]]&lt;=$B$6,Table2[[#This Row],[Beginning Balance]]*$B$7,"")</f>
        <v/>
      </c>
      <c r="G2338" s="12" t="str">
        <f>IF(Table2[[#This Row],[Period]]&lt;=$B$6,Table2[[#This Row],[Total Payment]]-Table2[[#This Row],[Interest Payment]],"")</f>
        <v/>
      </c>
      <c r="H2338" s="12" t="str">
        <f>IF(Table2[[#This Row],[Period]]&lt;=$B$6,$B$8,"")</f>
        <v/>
      </c>
      <c r="I2338" s="12" t="str">
        <f>IF(Table2[[#This Row],[Period]]&lt;=$B$6,Table2[[#This Row],[Beginning Balance]]-Table2[[#This Row],[Principal Payment]],"")</f>
        <v/>
      </c>
    </row>
    <row r="2339" spans="4:9" x14ac:dyDescent="0.3">
      <c r="D2339" s="11" t="str">
        <f t="shared" si="36"/>
        <v/>
      </c>
      <c r="E2339" s="12" t="str">
        <f>IF(Table2[[#This Row],[Period]]&lt;=$B$6,IF(Table2[[#This Row],[Period]]=1,$B$4,I2338),"")</f>
        <v/>
      </c>
      <c r="F2339" s="12" t="str">
        <f>IF(Table2[[#This Row],[Period]]&lt;=$B$6,Table2[[#This Row],[Beginning Balance]]*$B$7,"")</f>
        <v/>
      </c>
      <c r="G2339" s="12" t="str">
        <f>IF(Table2[[#This Row],[Period]]&lt;=$B$6,Table2[[#This Row],[Total Payment]]-Table2[[#This Row],[Interest Payment]],"")</f>
        <v/>
      </c>
      <c r="H2339" s="12" t="str">
        <f>IF(Table2[[#This Row],[Period]]&lt;=$B$6,$B$8,"")</f>
        <v/>
      </c>
      <c r="I2339" s="12" t="str">
        <f>IF(Table2[[#This Row],[Period]]&lt;=$B$6,Table2[[#This Row],[Beginning Balance]]-Table2[[#This Row],[Principal Payment]],"")</f>
        <v/>
      </c>
    </row>
    <row r="2340" spans="4:9" x14ac:dyDescent="0.3">
      <c r="D2340" s="11" t="str">
        <f t="shared" si="36"/>
        <v/>
      </c>
      <c r="E2340" s="12" t="str">
        <f>IF(Table2[[#This Row],[Period]]&lt;=$B$6,IF(Table2[[#This Row],[Period]]=1,$B$4,I2339),"")</f>
        <v/>
      </c>
      <c r="F2340" s="12" t="str">
        <f>IF(Table2[[#This Row],[Period]]&lt;=$B$6,Table2[[#This Row],[Beginning Balance]]*$B$7,"")</f>
        <v/>
      </c>
      <c r="G2340" s="12" t="str">
        <f>IF(Table2[[#This Row],[Period]]&lt;=$B$6,Table2[[#This Row],[Total Payment]]-Table2[[#This Row],[Interest Payment]],"")</f>
        <v/>
      </c>
      <c r="H2340" s="12" t="str">
        <f>IF(Table2[[#This Row],[Period]]&lt;=$B$6,$B$8,"")</f>
        <v/>
      </c>
      <c r="I2340" s="12" t="str">
        <f>IF(Table2[[#This Row],[Period]]&lt;=$B$6,Table2[[#This Row],[Beginning Balance]]-Table2[[#This Row],[Principal Payment]],"")</f>
        <v/>
      </c>
    </row>
    <row r="2341" spans="4:9" x14ac:dyDescent="0.3">
      <c r="D2341" s="11" t="str">
        <f t="shared" si="36"/>
        <v/>
      </c>
      <c r="E2341" s="12" t="str">
        <f>IF(Table2[[#This Row],[Period]]&lt;=$B$6,IF(Table2[[#This Row],[Period]]=1,$B$4,I2340),"")</f>
        <v/>
      </c>
      <c r="F2341" s="12" t="str">
        <f>IF(Table2[[#This Row],[Period]]&lt;=$B$6,Table2[[#This Row],[Beginning Balance]]*$B$7,"")</f>
        <v/>
      </c>
      <c r="G2341" s="12" t="str">
        <f>IF(Table2[[#This Row],[Period]]&lt;=$B$6,Table2[[#This Row],[Total Payment]]-Table2[[#This Row],[Interest Payment]],"")</f>
        <v/>
      </c>
      <c r="H2341" s="12" t="str">
        <f>IF(Table2[[#This Row],[Period]]&lt;=$B$6,$B$8,"")</f>
        <v/>
      </c>
      <c r="I2341" s="12" t="str">
        <f>IF(Table2[[#This Row],[Period]]&lt;=$B$6,Table2[[#This Row],[Beginning Balance]]-Table2[[#This Row],[Principal Payment]],"")</f>
        <v/>
      </c>
    </row>
    <row r="2342" spans="4:9" x14ac:dyDescent="0.3">
      <c r="D2342" s="11" t="str">
        <f t="shared" si="36"/>
        <v/>
      </c>
      <c r="E2342" s="12" t="str">
        <f>IF(Table2[[#This Row],[Period]]&lt;=$B$6,IF(Table2[[#This Row],[Period]]=1,$B$4,I2341),"")</f>
        <v/>
      </c>
      <c r="F2342" s="12" t="str">
        <f>IF(Table2[[#This Row],[Period]]&lt;=$B$6,Table2[[#This Row],[Beginning Balance]]*$B$7,"")</f>
        <v/>
      </c>
      <c r="G2342" s="12" t="str">
        <f>IF(Table2[[#This Row],[Period]]&lt;=$B$6,Table2[[#This Row],[Total Payment]]-Table2[[#This Row],[Interest Payment]],"")</f>
        <v/>
      </c>
      <c r="H2342" s="12" t="str">
        <f>IF(Table2[[#This Row],[Period]]&lt;=$B$6,$B$8,"")</f>
        <v/>
      </c>
      <c r="I2342" s="12" t="str">
        <f>IF(Table2[[#This Row],[Period]]&lt;=$B$6,Table2[[#This Row],[Beginning Balance]]-Table2[[#This Row],[Principal Payment]],"")</f>
        <v/>
      </c>
    </row>
    <row r="2343" spans="4:9" x14ac:dyDescent="0.3">
      <c r="D2343" s="11" t="str">
        <f t="shared" si="36"/>
        <v/>
      </c>
      <c r="E2343" s="12" t="str">
        <f>IF(Table2[[#This Row],[Period]]&lt;=$B$6,IF(Table2[[#This Row],[Period]]=1,$B$4,I2342),"")</f>
        <v/>
      </c>
      <c r="F2343" s="12" t="str">
        <f>IF(Table2[[#This Row],[Period]]&lt;=$B$6,Table2[[#This Row],[Beginning Balance]]*$B$7,"")</f>
        <v/>
      </c>
      <c r="G2343" s="12" t="str">
        <f>IF(Table2[[#This Row],[Period]]&lt;=$B$6,Table2[[#This Row],[Total Payment]]-Table2[[#This Row],[Interest Payment]],"")</f>
        <v/>
      </c>
      <c r="H2343" s="12" t="str">
        <f>IF(Table2[[#This Row],[Period]]&lt;=$B$6,$B$8,"")</f>
        <v/>
      </c>
      <c r="I2343" s="12" t="str">
        <f>IF(Table2[[#This Row],[Period]]&lt;=$B$6,Table2[[#This Row],[Beginning Balance]]-Table2[[#This Row],[Principal Payment]],"")</f>
        <v/>
      </c>
    </row>
    <row r="2344" spans="4:9" x14ac:dyDescent="0.3">
      <c r="D2344" s="11" t="str">
        <f t="shared" si="36"/>
        <v/>
      </c>
      <c r="E2344" s="12" t="str">
        <f>IF(Table2[[#This Row],[Period]]&lt;=$B$6,IF(Table2[[#This Row],[Period]]=1,$B$4,I2343),"")</f>
        <v/>
      </c>
      <c r="F2344" s="12" t="str">
        <f>IF(Table2[[#This Row],[Period]]&lt;=$B$6,Table2[[#This Row],[Beginning Balance]]*$B$7,"")</f>
        <v/>
      </c>
      <c r="G2344" s="12" t="str">
        <f>IF(Table2[[#This Row],[Period]]&lt;=$B$6,Table2[[#This Row],[Total Payment]]-Table2[[#This Row],[Interest Payment]],"")</f>
        <v/>
      </c>
      <c r="H2344" s="12" t="str">
        <f>IF(Table2[[#This Row],[Period]]&lt;=$B$6,$B$8,"")</f>
        <v/>
      </c>
      <c r="I2344" s="12" t="str">
        <f>IF(Table2[[#This Row],[Period]]&lt;=$B$6,Table2[[#This Row],[Beginning Balance]]-Table2[[#This Row],[Principal Payment]],"")</f>
        <v/>
      </c>
    </row>
    <row r="2345" spans="4:9" x14ac:dyDescent="0.3">
      <c r="D2345" s="11" t="str">
        <f t="shared" si="36"/>
        <v/>
      </c>
      <c r="E2345" s="12" t="str">
        <f>IF(Table2[[#This Row],[Period]]&lt;=$B$6,IF(Table2[[#This Row],[Period]]=1,$B$4,I2344),"")</f>
        <v/>
      </c>
      <c r="F2345" s="12" t="str">
        <f>IF(Table2[[#This Row],[Period]]&lt;=$B$6,Table2[[#This Row],[Beginning Balance]]*$B$7,"")</f>
        <v/>
      </c>
      <c r="G2345" s="12" t="str">
        <f>IF(Table2[[#This Row],[Period]]&lt;=$B$6,Table2[[#This Row],[Total Payment]]-Table2[[#This Row],[Interest Payment]],"")</f>
        <v/>
      </c>
      <c r="H2345" s="12" t="str">
        <f>IF(Table2[[#This Row],[Period]]&lt;=$B$6,$B$8,"")</f>
        <v/>
      </c>
      <c r="I2345" s="12" t="str">
        <f>IF(Table2[[#This Row],[Period]]&lt;=$B$6,Table2[[#This Row],[Beginning Balance]]-Table2[[#This Row],[Principal Payment]],"")</f>
        <v/>
      </c>
    </row>
    <row r="2346" spans="4:9" x14ac:dyDescent="0.3">
      <c r="D2346" s="11" t="str">
        <f t="shared" si="36"/>
        <v/>
      </c>
      <c r="E2346" s="12" t="str">
        <f>IF(Table2[[#This Row],[Period]]&lt;=$B$6,IF(Table2[[#This Row],[Period]]=1,$B$4,I2345),"")</f>
        <v/>
      </c>
      <c r="F2346" s="12" t="str">
        <f>IF(Table2[[#This Row],[Period]]&lt;=$B$6,Table2[[#This Row],[Beginning Balance]]*$B$7,"")</f>
        <v/>
      </c>
      <c r="G2346" s="12" t="str">
        <f>IF(Table2[[#This Row],[Period]]&lt;=$B$6,Table2[[#This Row],[Total Payment]]-Table2[[#This Row],[Interest Payment]],"")</f>
        <v/>
      </c>
      <c r="H2346" s="12" t="str">
        <f>IF(Table2[[#This Row],[Period]]&lt;=$B$6,$B$8,"")</f>
        <v/>
      </c>
      <c r="I2346" s="12" t="str">
        <f>IF(Table2[[#This Row],[Period]]&lt;=$B$6,Table2[[#This Row],[Beginning Balance]]-Table2[[#This Row],[Principal Payment]],"")</f>
        <v/>
      </c>
    </row>
    <row r="2347" spans="4:9" x14ac:dyDescent="0.3">
      <c r="D2347" s="11" t="str">
        <f t="shared" si="36"/>
        <v/>
      </c>
      <c r="E2347" s="12" t="str">
        <f>IF(Table2[[#This Row],[Period]]&lt;=$B$6,IF(Table2[[#This Row],[Period]]=1,$B$4,I2346),"")</f>
        <v/>
      </c>
      <c r="F2347" s="12" t="str">
        <f>IF(Table2[[#This Row],[Period]]&lt;=$B$6,Table2[[#This Row],[Beginning Balance]]*$B$7,"")</f>
        <v/>
      </c>
      <c r="G2347" s="12" t="str">
        <f>IF(Table2[[#This Row],[Period]]&lt;=$B$6,Table2[[#This Row],[Total Payment]]-Table2[[#This Row],[Interest Payment]],"")</f>
        <v/>
      </c>
      <c r="H2347" s="12" t="str">
        <f>IF(Table2[[#This Row],[Period]]&lt;=$B$6,$B$8,"")</f>
        <v/>
      </c>
      <c r="I2347" s="12" t="str">
        <f>IF(Table2[[#This Row],[Period]]&lt;=$B$6,Table2[[#This Row],[Beginning Balance]]-Table2[[#This Row],[Principal Payment]],"")</f>
        <v/>
      </c>
    </row>
    <row r="2348" spans="4:9" x14ac:dyDescent="0.3">
      <c r="D2348" s="11" t="str">
        <f t="shared" si="36"/>
        <v/>
      </c>
      <c r="E2348" s="12" t="str">
        <f>IF(Table2[[#This Row],[Period]]&lt;=$B$6,IF(Table2[[#This Row],[Period]]=1,$B$4,I2347),"")</f>
        <v/>
      </c>
      <c r="F2348" s="12" t="str">
        <f>IF(Table2[[#This Row],[Period]]&lt;=$B$6,Table2[[#This Row],[Beginning Balance]]*$B$7,"")</f>
        <v/>
      </c>
      <c r="G2348" s="12" t="str">
        <f>IF(Table2[[#This Row],[Period]]&lt;=$B$6,Table2[[#This Row],[Total Payment]]-Table2[[#This Row],[Interest Payment]],"")</f>
        <v/>
      </c>
      <c r="H2348" s="12" t="str">
        <f>IF(Table2[[#This Row],[Period]]&lt;=$B$6,$B$8,"")</f>
        <v/>
      </c>
      <c r="I2348" s="12" t="str">
        <f>IF(Table2[[#This Row],[Period]]&lt;=$B$6,Table2[[#This Row],[Beginning Balance]]-Table2[[#This Row],[Principal Payment]],"")</f>
        <v/>
      </c>
    </row>
    <row r="2349" spans="4:9" x14ac:dyDescent="0.3">
      <c r="D2349" s="11" t="str">
        <f t="shared" si="36"/>
        <v/>
      </c>
      <c r="E2349" s="12" t="str">
        <f>IF(Table2[[#This Row],[Period]]&lt;=$B$6,IF(Table2[[#This Row],[Period]]=1,$B$4,I2348),"")</f>
        <v/>
      </c>
      <c r="F2349" s="12" t="str">
        <f>IF(Table2[[#This Row],[Period]]&lt;=$B$6,Table2[[#This Row],[Beginning Balance]]*$B$7,"")</f>
        <v/>
      </c>
      <c r="G2349" s="12" t="str">
        <f>IF(Table2[[#This Row],[Period]]&lt;=$B$6,Table2[[#This Row],[Total Payment]]-Table2[[#This Row],[Interest Payment]],"")</f>
        <v/>
      </c>
      <c r="H2349" s="12" t="str">
        <f>IF(Table2[[#This Row],[Period]]&lt;=$B$6,$B$8,"")</f>
        <v/>
      </c>
      <c r="I2349" s="12" t="str">
        <f>IF(Table2[[#This Row],[Period]]&lt;=$B$6,Table2[[#This Row],[Beginning Balance]]-Table2[[#This Row],[Principal Payment]],"")</f>
        <v/>
      </c>
    </row>
    <row r="2350" spans="4:9" x14ac:dyDescent="0.3">
      <c r="D2350" s="11" t="str">
        <f t="shared" si="36"/>
        <v/>
      </c>
      <c r="E2350" s="12" t="str">
        <f>IF(Table2[[#This Row],[Period]]&lt;=$B$6,IF(Table2[[#This Row],[Period]]=1,$B$4,I2349),"")</f>
        <v/>
      </c>
      <c r="F2350" s="12" t="str">
        <f>IF(Table2[[#This Row],[Period]]&lt;=$B$6,Table2[[#This Row],[Beginning Balance]]*$B$7,"")</f>
        <v/>
      </c>
      <c r="G2350" s="12" t="str">
        <f>IF(Table2[[#This Row],[Period]]&lt;=$B$6,Table2[[#This Row],[Total Payment]]-Table2[[#This Row],[Interest Payment]],"")</f>
        <v/>
      </c>
      <c r="H2350" s="12" t="str">
        <f>IF(Table2[[#This Row],[Period]]&lt;=$B$6,$B$8,"")</f>
        <v/>
      </c>
      <c r="I2350" s="12" t="str">
        <f>IF(Table2[[#This Row],[Period]]&lt;=$B$6,Table2[[#This Row],[Beginning Balance]]-Table2[[#This Row],[Principal Payment]],"")</f>
        <v/>
      </c>
    </row>
    <row r="2351" spans="4:9" x14ac:dyDescent="0.3">
      <c r="D2351" s="11" t="str">
        <f t="shared" si="36"/>
        <v/>
      </c>
      <c r="E2351" s="12" t="str">
        <f>IF(Table2[[#This Row],[Period]]&lt;=$B$6,IF(Table2[[#This Row],[Period]]=1,$B$4,I2350),"")</f>
        <v/>
      </c>
      <c r="F2351" s="12" t="str">
        <f>IF(Table2[[#This Row],[Period]]&lt;=$B$6,Table2[[#This Row],[Beginning Balance]]*$B$7,"")</f>
        <v/>
      </c>
      <c r="G2351" s="12" t="str">
        <f>IF(Table2[[#This Row],[Period]]&lt;=$B$6,Table2[[#This Row],[Total Payment]]-Table2[[#This Row],[Interest Payment]],"")</f>
        <v/>
      </c>
      <c r="H2351" s="12" t="str">
        <f>IF(Table2[[#This Row],[Period]]&lt;=$B$6,$B$8,"")</f>
        <v/>
      </c>
      <c r="I2351" s="12" t="str">
        <f>IF(Table2[[#This Row],[Period]]&lt;=$B$6,Table2[[#This Row],[Beginning Balance]]-Table2[[#This Row],[Principal Payment]],"")</f>
        <v/>
      </c>
    </row>
    <row r="2352" spans="4:9" x14ac:dyDescent="0.3">
      <c r="D2352" s="11" t="str">
        <f t="shared" si="36"/>
        <v/>
      </c>
      <c r="E2352" s="12" t="str">
        <f>IF(Table2[[#This Row],[Period]]&lt;=$B$6,IF(Table2[[#This Row],[Period]]=1,$B$4,I2351),"")</f>
        <v/>
      </c>
      <c r="F2352" s="12" t="str">
        <f>IF(Table2[[#This Row],[Period]]&lt;=$B$6,Table2[[#This Row],[Beginning Balance]]*$B$7,"")</f>
        <v/>
      </c>
      <c r="G2352" s="12" t="str">
        <f>IF(Table2[[#This Row],[Period]]&lt;=$B$6,Table2[[#This Row],[Total Payment]]-Table2[[#This Row],[Interest Payment]],"")</f>
        <v/>
      </c>
      <c r="H2352" s="12" t="str">
        <f>IF(Table2[[#This Row],[Period]]&lt;=$B$6,$B$8,"")</f>
        <v/>
      </c>
      <c r="I2352" s="12" t="str">
        <f>IF(Table2[[#This Row],[Period]]&lt;=$B$6,Table2[[#This Row],[Beginning Balance]]-Table2[[#This Row],[Principal Payment]],"")</f>
        <v/>
      </c>
    </row>
    <row r="2353" spans="4:9" x14ac:dyDescent="0.3">
      <c r="D2353" s="11" t="str">
        <f t="shared" si="36"/>
        <v/>
      </c>
      <c r="E2353" s="12" t="str">
        <f>IF(Table2[[#This Row],[Period]]&lt;=$B$6,IF(Table2[[#This Row],[Period]]=1,$B$4,I2352),"")</f>
        <v/>
      </c>
      <c r="F2353" s="12" t="str">
        <f>IF(Table2[[#This Row],[Period]]&lt;=$B$6,Table2[[#This Row],[Beginning Balance]]*$B$7,"")</f>
        <v/>
      </c>
      <c r="G2353" s="12" t="str">
        <f>IF(Table2[[#This Row],[Period]]&lt;=$B$6,Table2[[#This Row],[Total Payment]]-Table2[[#This Row],[Interest Payment]],"")</f>
        <v/>
      </c>
      <c r="H2353" s="12" t="str">
        <f>IF(Table2[[#This Row],[Period]]&lt;=$B$6,$B$8,"")</f>
        <v/>
      </c>
      <c r="I2353" s="12" t="str">
        <f>IF(Table2[[#This Row],[Period]]&lt;=$B$6,Table2[[#This Row],[Beginning Balance]]-Table2[[#This Row],[Principal Payment]],"")</f>
        <v/>
      </c>
    </row>
    <row r="2354" spans="4:9" x14ac:dyDescent="0.3">
      <c r="D2354" s="11" t="str">
        <f t="shared" si="36"/>
        <v/>
      </c>
      <c r="E2354" s="12" t="str">
        <f>IF(Table2[[#This Row],[Period]]&lt;=$B$6,IF(Table2[[#This Row],[Period]]=1,$B$4,I2353),"")</f>
        <v/>
      </c>
      <c r="F2354" s="12" t="str">
        <f>IF(Table2[[#This Row],[Period]]&lt;=$B$6,Table2[[#This Row],[Beginning Balance]]*$B$7,"")</f>
        <v/>
      </c>
      <c r="G2354" s="12" t="str">
        <f>IF(Table2[[#This Row],[Period]]&lt;=$B$6,Table2[[#This Row],[Total Payment]]-Table2[[#This Row],[Interest Payment]],"")</f>
        <v/>
      </c>
      <c r="H2354" s="12" t="str">
        <f>IF(Table2[[#This Row],[Period]]&lt;=$B$6,$B$8,"")</f>
        <v/>
      </c>
      <c r="I2354" s="12" t="str">
        <f>IF(Table2[[#This Row],[Period]]&lt;=$B$6,Table2[[#This Row],[Beginning Balance]]-Table2[[#This Row],[Principal Payment]],"")</f>
        <v/>
      </c>
    </row>
    <row r="2355" spans="4:9" x14ac:dyDescent="0.3">
      <c r="D2355" s="11" t="str">
        <f t="shared" si="36"/>
        <v/>
      </c>
      <c r="E2355" s="12" t="str">
        <f>IF(Table2[[#This Row],[Period]]&lt;=$B$6,IF(Table2[[#This Row],[Period]]=1,$B$4,I2354),"")</f>
        <v/>
      </c>
      <c r="F2355" s="12" t="str">
        <f>IF(Table2[[#This Row],[Period]]&lt;=$B$6,Table2[[#This Row],[Beginning Balance]]*$B$7,"")</f>
        <v/>
      </c>
      <c r="G2355" s="12" t="str">
        <f>IF(Table2[[#This Row],[Period]]&lt;=$B$6,Table2[[#This Row],[Total Payment]]-Table2[[#This Row],[Interest Payment]],"")</f>
        <v/>
      </c>
      <c r="H2355" s="12" t="str">
        <f>IF(Table2[[#This Row],[Period]]&lt;=$B$6,$B$8,"")</f>
        <v/>
      </c>
      <c r="I2355" s="12" t="str">
        <f>IF(Table2[[#This Row],[Period]]&lt;=$B$6,Table2[[#This Row],[Beginning Balance]]-Table2[[#This Row],[Principal Payment]],"")</f>
        <v/>
      </c>
    </row>
    <row r="2356" spans="4:9" x14ac:dyDescent="0.3">
      <c r="D2356" s="11" t="str">
        <f t="shared" si="36"/>
        <v/>
      </c>
      <c r="E2356" s="12" t="str">
        <f>IF(Table2[[#This Row],[Period]]&lt;=$B$6,IF(Table2[[#This Row],[Period]]=1,$B$4,I2355),"")</f>
        <v/>
      </c>
      <c r="F2356" s="12" t="str">
        <f>IF(Table2[[#This Row],[Period]]&lt;=$B$6,Table2[[#This Row],[Beginning Balance]]*$B$7,"")</f>
        <v/>
      </c>
      <c r="G2356" s="12" t="str">
        <f>IF(Table2[[#This Row],[Period]]&lt;=$B$6,Table2[[#This Row],[Total Payment]]-Table2[[#This Row],[Interest Payment]],"")</f>
        <v/>
      </c>
      <c r="H2356" s="12" t="str">
        <f>IF(Table2[[#This Row],[Period]]&lt;=$B$6,$B$8,"")</f>
        <v/>
      </c>
      <c r="I2356" s="12" t="str">
        <f>IF(Table2[[#This Row],[Period]]&lt;=$B$6,Table2[[#This Row],[Beginning Balance]]-Table2[[#This Row],[Principal Payment]],"")</f>
        <v/>
      </c>
    </row>
    <row r="2357" spans="4:9" x14ac:dyDescent="0.3">
      <c r="D2357" s="11" t="str">
        <f t="shared" si="36"/>
        <v/>
      </c>
      <c r="E2357" s="12" t="str">
        <f>IF(Table2[[#This Row],[Period]]&lt;=$B$6,IF(Table2[[#This Row],[Period]]=1,$B$4,I2356),"")</f>
        <v/>
      </c>
      <c r="F2357" s="12" t="str">
        <f>IF(Table2[[#This Row],[Period]]&lt;=$B$6,Table2[[#This Row],[Beginning Balance]]*$B$7,"")</f>
        <v/>
      </c>
      <c r="G2357" s="12" t="str">
        <f>IF(Table2[[#This Row],[Period]]&lt;=$B$6,Table2[[#This Row],[Total Payment]]-Table2[[#This Row],[Interest Payment]],"")</f>
        <v/>
      </c>
      <c r="H2357" s="12" t="str">
        <f>IF(Table2[[#This Row],[Period]]&lt;=$B$6,$B$8,"")</f>
        <v/>
      </c>
      <c r="I2357" s="12" t="str">
        <f>IF(Table2[[#This Row],[Period]]&lt;=$B$6,Table2[[#This Row],[Beginning Balance]]-Table2[[#This Row],[Principal Payment]],"")</f>
        <v/>
      </c>
    </row>
    <row r="2358" spans="4:9" x14ac:dyDescent="0.3">
      <c r="D2358" s="11" t="str">
        <f t="shared" si="36"/>
        <v/>
      </c>
      <c r="E2358" s="12" t="str">
        <f>IF(Table2[[#This Row],[Period]]&lt;=$B$6,IF(Table2[[#This Row],[Period]]=1,$B$4,I2357),"")</f>
        <v/>
      </c>
      <c r="F2358" s="12" t="str">
        <f>IF(Table2[[#This Row],[Period]]&lt;=$B$6,Table2[[#This Row],[Beginning Balance]]*$B$7,"")</f>
        <v/>
      </c>
      <c r="G2358" s="12" t="str">
        <f>IF(Table2[[#This Row],[Period]]&lt;=$B$6,Table2[[#This Row],[Total Payment]]-Table2[[#This Row],[Interest Payment]],"")</f>
        <v/>
      </c>
      <c r="H2358" s="12" t="str">
        <f>IF(Table2[[#This Row],[Period]]&lt;=$B$6,$B$8,"")</f>
        <v/>
      </c>
      <c r="I2358" s="12" t="str">
        <f>IF(Table2[[#This Row],[Period]]&lt;=$B$6,Table2[[#This Row],[Beginning Balance]]-Table2[[#This Row],[Principal Payment]],"")</f>
        <v/>
      </c>
    </row>
    <row r="2359" spans="4:9" x14ac:dyDescent="0.3">
      <c r="D2359" s="11" t="str">
        <f t="shared" si="36"/>
        <v/>
      </c>
      <c r="E2359" s="12" t="str">
        <f>IF(Table2[[#This Row],[Period]]&lt;=$B$6,IF(Table2[[#This Row],[Period]]=1,$B$4,I2358),"")</f>
        <v/>
      </c>
      <c r="F2359" s="12" t="str">
        <f>IF(Table2[[#This Row],[Period]]&lt;=$B$6,Table2[[#This Row],[Beginning Balance]]*$B$7,"")</f>
        <v/>
      </c>
      <c r="G2359" s="12" t="str">
        <f>IF(Table2[[#This Row],[Period]]&lt;=$B$6,Table2[[#This Row],[Total Payment]]-Table2[[#This Row],[Interest Payment]],"")</f>
        <v/>
      </c>
      <c r="H2359" s="12" t="str">
        <f>IF(Table2[[#This Row],[Period]]&lt;=$B$6,$B$8,"")</f>
        <v/>
      </c>
      <c r="I2359" s="12" t="str">
        <f>IF(Table2[[#This Row],[Period]]&lt;=$B$6,Table2[[#This Row],[Beginning Balance]]-Table2[[#This Row],[Principal Payment]],"")</f>
        <v/>
      </c>
    </row>
    <row r="2360" spans="4:9" x14ac:dyDescent="0.3">
      <c r="D2360" s="11" t="str">
        <f t="shared" si="36"/>
        <v/>
      </c>
      <c r="E2360" s="12" t="str">
        <f>IF(Table2[[#This Row],[Period]]&lt;=$B$6,IF(Table2[[#This Row],[Period]]=1,$B$4,I2359),"")</f>
        <v/>
      </c>
      <c r="F2360" s="12" t="str">
        <f>IF(Table2[[#This Row],[Period]]&lt;=$B$6,Table2[[#This Row],[Beginning Balance]]*$B$7,"")</f>
        <v/>
      </c>
      <c r="G2360" s="12" t="str">
        <f>IF(Table2[[#This Row],[Period]]&lt;=$B$6,Table2[[#This Row],[Total Payment]]-Table2[[#This Row],[Interest Payment]],"")</f>
        <v/>
      </c>
      <c r="H2360" s="12" t="str">
        <f>IF(Table2[[#This Row],[Period]]&lt;=$B$6,$B$8,"")</f>
        <v/>
      </c>
      <c r="I2360" s="12" t="str">
        <f>IF(Table2[[#This Row],[Period]]&lt;=$B$6,Table2[[#This Row],[Beginning Balance]]-Table2[[#This Row],[Principal Payment]],"")</f>
        <v/>
      </c>
    </row>
    <row r="2361" spans="4:9" x14ac:dyDescent="0.3">
      <c r="D2361" s="11" t="str">
        <f t="shared" si="36"/>
        <v/>
      </c>
      <c r="E2361" s="12" t="str">
        <f>IF(Table2[[#This Row],[Period]]&lt;=$B$6,IF(Table2[[#This Row],[Period]]=1,$B$4,I2360),"")</f>
        <v/>
      </c>
      <c r="F2361" s="12" t="str">
        <f>IF(Table2[[#This Row],[Period]]&lt;=$B$6,Table2[[#This Row],[Beginning Balance]]*$B$7,"")</f>
        <v/>
      </c>
      <c r="G2361" s="12" t="str">
        <f>IF(Table2[[#This Row],[Period]]&lt;=$B$6,Table2[[#This Row],[Total Payment]]-Table2[[#This Row],[Interest Payment]],"")</f>
        <v/>
      </c>
      <c r="H2361" s="12" t="str">
        <f>IF(Table2[[#This Row],[Period]]&lt;=$B$6,$B$8,"")</f>
        <v/>
      </c>
      <c r="I2361" s="12" t="str">
        <f>IF(Table2[[#This Row],[Period]]&lt;=$B$6,Table2[[#This Row],[Beginning Balance]]-Table2[[#This Row],[Principal Payment]],"")</f>
        <v/>
      </c>
    </row>
    <row r="2362" spans="4:9" x14ac:dyDescent="0.3">
      <c r="D2362" s="11" t="str">
        <f t="shared" si="36"/>
        <v/>
      </c>
      <c r="E2362" s="12" t="str">
        <f>IF(Table2[[#This Row],[Period]]&lt;=$B$6,IF(Table2[[#This Row],[Period]]=1,$B$4,I2361),"")</f>
        <v/>
      </c>
      <c r="F2362" s="12" t="str">
        <f>IF(Table2[[#This Row],[Period]]&lt;=$B$6,Table2[[#This Row],[Beginning Balance]]*$B$7,"")</f>
        <v/>
      </c>
      <c r="G2362" s="12" t="str">
        <f>IF(Table2[[#This Row],[Period]]&lt;=$B$6,Table2[[#This Row],[Total Payment]]-Table2[[#This Row],[Interest Payment]],"")</f>
        <v/>
      </c>
      <c r="H2362" s="12" t="str">
        <f>IF(Table2[[#This Row],[Period]]&lt;=$B$6,$B$8,"")</f>
        <v/>
      </c>
      <c r="I2362" s="12" t="str">
        <f>IF(Table2[[#This Row],[Period]]&lt;=$B$6,Table2[[#This Row],[Beginning Balance]]-Table2[[#This Row],[Principal Payment]],"")</f>
        <v/>
      </c>
    </row>
    <row r="2363" spans="4:9" x14ac:dyDescent="0.3">
      <c r="D2363" s="11" t="str">
        <f t="shared" si="36"/>
        <v/>
      </c>
      <c r="E2363" s="12" t="str">
        <f>IF(Table2[[#This Row],[Period]]&lt;=$B$6,IF(Table2[[#This Row],[Period]]=1,$B$4,I2362),"")</f>
        <v/>
      </c>
      <c r="F2363" s="12" t="str">
        <f>IF(Table2[[#This Row],[Period]]&lt;=$B$6,Table2[[#This Row],[Beginning Balance]]*$B$7,"")</f>
        <v/>
      </c>
      <c r="G2363" s="12" t="str">
        <f>IF(Table2[[#This Row],[Period]]&lt;=$B$6,Table2[[#This Row],[Total Payment]]-Table2[[#This Row],[Interest Payment]],"")</f>
        <v/>
      </c>
      <c r="H2363" s="12" t="str">
        <f>IF(Table2[[#This Row],[Period]]&lt;=$B$6,$B$8,"")</f>
        <v/>
      </c>
      <c r="I2363" s="12" t="str">
        <f>IF(Table2[[#This Row],[Period]]&lt;=$B$6,Table2[[#This Row],[Beginning Balance]]-Table2[[#This Row],[Principal Payment]],"")</f>
        <v/>
      </c>
    </row>
    <row r="2364" spans="4:9" x14ac:dyDescent="0.3">
      <c r="D2364" s="11" t="str">
        <f t="shared" si="36"/>
        <v/>
      </c>
      <c r="E2364" s="12" t="str">
        <f>IF(Table2[[#This Row],[Period]]&lt;=$B$6,IF(Table2[[#This Row],[Period]]=1,$B$4,I2363),"")</f>
        <v/>
      </c>
      <c r="F2364" s="12" t="str">
        <f>IF(Table2[[#This Row],[Period]]&lt;=$B$6,Table2[[#This Row],[Beginning Balance]]*$B$7,"")</f>
        <v/>
      </c>
      <c r="G2364" s="12" t="str">
        <f>IF(Table2[[#This Row],[Period]]&lt;=$B$6,Table2[[#This Row],[Total Payment]]-Table2[[#This Row],[Interest Payment]],"")</f>
        <v/>
      </c>
      <c r="H2364" s="12" t="str">
        <f>IF(Table2[[#This Row],[Period]]&lt;=$B$6,$B$8,"")</f>
        <v/>
      </c>
      <c r="I2364" s="12" t="str">
        <f>IF(Table2[[#This Row],[Period]]&lt;=$B$6,Table2[[#This Row],[Beginning Balance]]-Table2[[#This Row],[Principal Payment]],"")</f>
        <v/>
      </c>
    </row>
    <row r="2365" spans="4:9" x14ac:dyDescent="0.3">
      <c r="D2365" s="11" t="str">
        <f t="shared" si="36"/>
        <v/>
      </c>
      <c r="E2365" s="12" t="str">
        <f>IF(Table2[[#This Row],[Period]]&lt;=$B$6,IF(Table2[[#This Row],[Period]]=1,$B$4,I2364),"")</f>
        <v/>
      </c>
      <c r="F2365" s="12" t="str">
        <f>IF(Table2[[#This Row],[Period]]&lt;=$B$6,Table2[[#This Row],[Beginning Balance]]*$B$7,"")</f>
        <v/>
      </c>
      <c r="G2365" s="12" t="str">
        <f>IF(Table2[[#This Row],[Period]]&lt;=$B$6,Table2[[#This Row],[Total Payment]]-Table2[[#This Row],[Interest Payment]],"")</f>
        <v/>
      </c>
      <c r="H2365" s="12" t="str">
        <f>IF(Table2[[#This Row],[Period]]&lt;=$B$6,$B$8,"")</f>
        <v/>
      </c>
      <c r="I2365" s="12" t="str">
        <f>IF(Table2[[#This Row],[Period]]&lt;=$B$6,Table2[[#This Row],[Beginning Balance]]-Table2[[#This Row],[Principal Payment]],"")</f>
        <v/>
      </c>
    </row>
    <row r="2366" spans="4:9" x14ac:dyDescent="0.3">
      <c r="D2366" s="11" t="str">
        <f t="shared" si="36"/>
        <v/>
      </c>
      <c r="E2366" s="12" t="str">
        <f>IF(Table2[[#This Row],[Period]]&lt;=$B$6,IF(Table2[[#This Row],[Period]]=1,$B$4,I2365),"")</f>
        <v/>
      </c>
      <c r="F2366" s="12" t="str">
        <f>IF(Table2[[#This Row],[Period]]&lt;=$B$6,Table2[[#This Row],[Beginning Balance]]*$B$7,"")</f>
        <v/>
      </c>
      <c r="G2366" s="12" t="str">
        <f>IF(Table2[[#This Row],[Period]]&lt;=$B$6,Table2[[#This Row],[Total Payment]]-Table2[[#This Row],[Interest Payment]],"")</f>
        <v/>
      </c>
      <c r="H2366" s="12" t="str">
        <f>IF(Table2[[#This Row],[Period]]&lt;=$B$6,$B$8,"")</f>
        <v/>
      </c>
      <c r="I2366" s="12" t="str">
        <f>IF(Table2[[#This Row],[Period]]&lt;=$B$6,Table2[[#This Row],[Beginning Balance]]-Table2[[#This Row],[Principal Payment]],"")</f>
        <v/>
      </c>
    </row>
    <row r="2367" spans="4:9" x14ac:dyDescent="0.3">
      <c r="D2367" s="11" t="str">
        <f t="shared" si="36"/>
        <v/>
      </c>
      <c r="E2367" s="12" t="str">
        <f>IF(Table2[[#This Row],[Period]]&lt;=$B$6,IF(Table2[[#This Row],[Period]]=1,$B$4,I2366),"")</f>
        <v/>
      </c>
      <c r="F2367" s="12" t="str">
        <f>IF(Table2[[#This Row],[Period]]&lt;=$B$6,Table2[[#This Row],[Beginning Balance]]*$B$7,"")</f>
        <v/>
      </c>
      <c r="G2367" s="12" t="str">
        <f>IF(Table2[[#This Row],[Period]]&lt;=$B$6,Table2[[#This Row],[Total Payment]]-Table2[[#This Row],[Interest Payment]],"")</f>
        <v/>
      </c>
      <c r="H2367" s="12" t="str">
        <f>IF(Table2[[#This Row],[Period]]&lt;=$B$6,$B$8,"")</f>
        <v/>
      </c>
      <c r="I2367" s="12" t="str">
        <f>IF(Table2[[#This Row],[Period]]&lt;=$B$6,Table2[[#This Row],[Beginning Balance]]-Table2[[#This Row],[Principal Payment]],"")</f>
        <v/>
      </c>
    </row>
    <row r="2368" spans="4:9" x14ac:dyDescent="0.3">
      <c r="D2368" s="11" t="str">
        <f t="shared" si="36"/>
        <v/>
      </c>
      <c r="E2368" s="12" t="str">
        <f>IF(Table2[[#This Row],[Period]]&lt;=$B$6,IF(Table2[[#This Row],[Period]]=1,$B$4,I2367),"")</f>
        <v/>
      </c>
      <c r="F2368" s="12" t="str">
        <f>IF(Table2[[#This Row],[Period]]&lt;=$B$6,Table2[[#This Row],[Beginning Balance]]*$B$7,"")</f>
        <v/>
      </c>
      <c r="G2368" s="12" t="str">
        <f>IF(Table2[[#This Row],[Period]]&lt;=$B$6,Table2[[#This Row],[Total Payment]]-Table2[[#This Row],[Interest Payment]],"")</f>
        <v/>
      </c>
      <c r="H2368" s="12" t="str">
        <f>IF(Table2[[#This Row],[Period]]&lt;=$B$6,$B$8,"")</f>
        <v/>
      </c>
      <c r="I2368" s="12" t="str">
        <f>IF(Table2[[#This Row],[Period]]&lt;=$B$6,Table2[[#This Row],[Beginning Balance]]-Table2[[#This Row],[Principal Payment]],"")</f>
        <v/>
      </c>
    </row>
    <row r="2369" spans="4:9" x14ac:dyDescent="0.3">
      <c r="D2369" s="11" t="str">
        <f t="shared" si="36"/>
        <v/>
      </c>
      <c r="E2369" s="12" t="str">
        <f>IF(Table2[[#This Row],[Period]]&lt;=$B$6,IF(Table2[[#This Row],[Period]]=1,$B$4,I2368),"")</f>
        <v/>
      </c>
      <c r="F2369" s="12" t="str">
        <f>IF(Table2[[#This Row],[Period]]&lt;=$B$6,Table2[[#This Row],[Beginning Balance]]*$B$7,"")</f>
        <v/>
      </c>
      <c r="G2369" s="12" t="str">
        <f>IF(Table2[[#This Row],[Period]]&lt;=$B$6,Table2[[#This Row],[Total Payment]]-Table2[[#This Row],[Interest Payment]],"")</f>
        <v/>
      </c>
      <c r="H2369" s="12" t="str">
        <f>IF(Table2[[#This Row],[Period]]&lt;=$B$6,$B$8,"")</f>
        <v/>
      </c>
      <c r="I2369" s="12" t="str">
        <f>IF(Table2[[#This Row],[Period]]&lt;=$B$6,Table2[[#This Row],[Beginning Balance]]-Table2[[#This Row],[Principal Payment]],"")</f>
        <v/>
      </c>
    </row>
    <row r="2370" spans="4:9" x14ac:dyDescent="0.3">
      <c r="D2370" s="11" t="str">
        <f t="shared" ref="D2370:D2433" si="37">IF(ROW(D2370)-1 &lt;=$B$6,ROW(D2370)-1,"")</f>
        <v/>
      </c>
      <c r="E2370" s="12" t="str">
        <f>IF(Table2[[#This Row],[Period]]&lt;=$B$6,IF(Table2[[#This Row],[Period]]=1,$B$4,I2369),"")</f>
        <v/>
      </c>
      <c r="F2370" s="12" t="str">
        <f>IF(Table2[[#This Row],[Period]]&lt;=$B$6,Table2[[#This Row],[Beginning Balance]]*$B$7,"")</f>
        <v/>
      </c>
      <c r="G2370" s="12" t="str">
        <f>IF(Table2[[#This Row],[Period]]&lt;=$B$6,Table2[[#This Row],[Total Payment]]-Table2[[#This Row],[Interest Payment]],"")</f>
        <v/>
      </c>
      <c r="H2370" s="12" t="str">
        <f>IF(Table2[[#This Row],[Period]]&lt;=$B$6,$B$8,"")</f>
        <v/>
      </c>
      <c r="I2370" s="12" t="str">
        <f>IF(Table2[[#This Row],[Period]]&lt;=$B$6,Table2[[#This Row],[Beginning Balance]]-Table2[[#This Row],[Principal Payment]],"")</f>
        <v/>
      </c>
    </row>
    <row r="2371" spans="4:9" x14ac:dyDescent="0.3">
      <c r="D2371" s="11" t="str">
        <f t="shared" si="37"/>
        <v/>
      </c>
      <c r="E2371" s="12" t="str">
        <f>IF(Table2[[#This Row],[Period]]&lt;=$B$6,IF(Table2[[#This Row],[Period]]=1,$B$4,I2370),"")</f>
        <v/>
      </c>
      <c r="F2371" s="12" t="str">
        <f>IF(Table2[[#This Row],[Period]]&lt;=$B$6,Table2[[#This Row],[Beginning Balance]]*$B$7,"")</f>
        <v/>
      </c>
      <c r="G2371" s="12" t="str">
        <f>IF(Table2[[#This Row],[Period]]&lt;=$B$6,Table2[[#This Row],[Total Payment]]-Table2[[#This Row],[Interest Payment]],"")</f>
        <v/>
      </c>
      <c r="H2371" s="12" t="str">
        <f>IF(Table2[[#This Row],[Period]]&lt;=$B$6,$B$8,"")</f>
        <v/>
      </c>
      <c r="I2371" s="12" t="str">
        <f>IF(Table2[[#This Row],[Period]]&lt;=$B$6,Table2[[#This Row],[Beginning Balance]]-Table2[[#This Row],[Principal Payment]],"")</f>
        <v/>
      </c>
    </row>
    <row r="2372" spans="4:9" x14ac:dyDescent="0.3">
      <c r="D2372" s="11" t="str">
        <f t="shared" si="37"/>
        <v/>
      </c>
      <c r="E2372" s="12" t="str">
        <f>IF(Table2[[#This Row],[Period]]&lt;=$B$6,IF(Table2[[#This Row],[Period]]=1,$B$4,I2371),"")</f>
        <v/>
      </c>
      <c r="F2372" s="12" t="str">
        <f>IF(Table2[[#This Row],[Period]]&lt;=$B$6,Table2[[#This Row],[Beginning Balance]]*$B$7,"")</f>
        <v/>
      </c>
      <c r="G2372" s="12" t="str">
        <f>IF(Table2[[#This Row],[Period]]&lt;=$B$6,Table2[[#This Row],[Total Payment]]-Table2[[#This Row],[Interest Payment]],"")</f>
        <v/>
      </c>
      <c r="H2372" s="12" t="str">
        <f>IF(Table2[[#This Row],[Period]]&lt;=$B$6,$B$8,"")</f>
        <v/>
      </c>
      <c r="I2372" s="12" t="str">
        <f>IF(Table2[[#This Row],[Period]]&lt;=$B$6,Table2[[#This Row],[Beginning Balance]]-Table2[[#This Row],[Principal Payment]],"")</f>
        <v/>
      </c>
    </row>
    <row r="2373" spans="4:9" x14ac:dyDescent="0.3">
      <c r="D2373" s="11" t="str">
        <f t="shared" si="37"/>
        <v/>
      </c>
      <c r="E2373" s="12" t="str">
        <f>IF(Table2[[#This Row],[Period]]&lt;=$B$6,IF(Table2[[#This Row],[Period]]=1,$B$4,I2372),"")</f>
        <v/>
      </c>
      <c r="F2373" s="12" t="str">
        <f>IF(Table2[[#This Row],[Period]]&lt;=$B$6,Table2[[#This Row],[Beginning Balance]]*$B$7,"")</f>
        <v/>
      </c>
      <c r="G2373" s="12" t="str">
        <f>IF(Table2[[#This Row],[Period]]&lt;=$B$6,Table2[[#This Row],[Total Payment]]-Table2[[#This Row],[Interest Payment]],"")</f>
        <v/>
      </c>
      <c r="H2373" s="12" t="str">
        <f>IF(Table2[[#This Row],[Period]]&lt;=$B$6,$B$8,"")</f>
        <v/>
      </c>
      <c r="I2373" s="12" t="str">
        <f>IF(Table2[[#This Row],[Period]]&lt;=$B$6,Table2[[#This Row],[Beginning Balance]]-Table2[[#This Row],[Principal Payment]],"")</f>
        <v/>
      </c>
    </row>
    <row r="2374" spans="4:9" x14ac:dyDescent="0.3">
      <c r="D2374" s="11" t="str">
        <f t="shared" si="37"/>
        <v/>
      </c>
      <c r="E2374" s="12" t="str">
        <f>IF(Table2[[#This Row],[Period]]&lt;=$B$6,IF(Table2[[#This Row],[Period]]=1,$B$4,I2373),"")</f>
        <v/>
      </c>
      <c r="F2374" s="12" t="str">
        <f>IF(Table2[[#This Row],[Period]]&lt;=$B$6,Table2[[#This Row],[Beginning Balance]]*$B$7,"")</f>
        <v/>
      </c>
      <c r="G2374" s="12" t="str">
        <f>IF(Table2[[#This Row],[Period]]&lt;=$B$6,Table2[[#This Row],[Total Payment]]-Table2[[#This Row],[Interest Payment]],"")</f>
        <v/>
      </c>
      <c r="H2374" s="12" t="str">
        <f>IF(Table2[[#This Row],[Period]]&lt;=$B$6,$B$8,"")</f>
        <v/>
      </c>
      <c r="I2374" s="12" t="str">
        <f>IF(Table2[[#This Row],[Period]]&lt;=$B$6,Table2[[#This Row],[Beginning Balance]]-Table2[[#This Row],[Principal Payment]],"")</f>
        <v/>
      </c>
    </row>
    <row r="2375" spans="4:9" x14ac:dyDescent="0.3">
      <c r="D2375" s="11" t="str">
        <f t="shared" si="37"/>
        <v/>
      </c>
      <c r="E2375" s="12" t="str">
        <f>IF(Table2[[#This Row],[Period]]&lt;=$B$6,IF(Table2[[#This Row],[Period]]=1,$B$4,I2374),"")</f>
        <v/>
      </c>
      <c r="F2375" s="12" t="str">
        <f>IF(Table2[[#This Row],[Period]]&lt;=$B$6,Table2[[#This Row],[Beginning Balance]]*$B$7,"")</f>
        <v/>
      </c>
      <c r="G2375" s="12" t="str">
        <f>IF(Table2[[#This Row],[Period]]&lt;=$B$6,Table2[[#This Row],[Total Payment]]-Table2[[#This Row],[Interest Payment]],"")</f>
        <v/>
      </c>
      <c r="H2375" s="12" t="str">
        <f>IF(Table2[[#This Row],[Period]]&lt;=$B$6,$B$8,"")</f>
        <v/>
      </c>
      <c r="I2375" s="12" t="str">
        <f>IF(Table2[[#This Row],[Period]]&lt;=$B$6,Table2[[#This Row],[Beginning Balance]]-Table2[[#This Row],[Principal Payment]],"")</f>
        <v/>
      </c>
    </row>
    <row r="2376" spans="4:9" x14ac:dyDescent="0.3">
      <c r="D2376" s="11" t="str">
        <f t="shared" si="37"/>
        <v/>
      </c>
      <c r="E2376" s="12" t="str">
        <f>IF(Table2[[#This Row],[Period]]&lt;=$B$6,IF(Table2[[#This Row],[Period]]=1,$B$4,I2375),"")</f>
        <v/>
      </c>
      <c r="F2376" s="12" t="str">
        <f>IF(Table2[[#This Row],[Period]]&lt;=$B$6,Table2[[#This Row],[Beginning Balance]]*$B$7,"")</f>
        <v/>
      </c>
      <c r="G2376" s="12" t="str">
        <f>IF(Table2[[#This Row],[Period]]&lt;=$B$6,Table2[[#This Row],[Total Payment]]-Table2[[#This Row],[Interest Payment]],"")</f>
        <v/>
      </c>
      <c r="H2376" s="12" t="str">
        <f>IF(Table2[[#This Row],[Period]]&lt;=$B$6,$B$8,"")</f>
        <v/>
      </c>
      <c r="I2376" s="12" t="str">
        <f>IF(Table2[[#This Row],[Period]]&lt;=$B$6,Table2[[#This Row],[Beginning Balance]]-Table2[[#This Row],[Principal Payment]],"")</f>
        <v/>
      </c>
    </row>
    <row r="2377" spans="4:9" x14ac:dyDescent="0.3">
      <c r="D2377" s="11" t="str">
        <f t="shared" si="37"/>
        <v/>
      </c>
      <c r="E2377" s="12" t="str">
        <f>IF(Table2[[#This Row],[Period]]&lt;=$B$6,IF(Table2[[#This Row],[Period]]=1,$B$4,I2376),"")</f>
        <v/>
      </c>
      <c r="F2377" s="12" t="str">
        <f>IF(Table2[[#This Row],[Period]]&lt;=$B$6,Table2[[#This Row],[Beginning Balance]]*$B$7,"")</f>
        <v/>
      </c>
      <c r="G2377" s="12" t="str">
        <f>IF(Table2[[#This Row],[Period]]&lt;=$B$6,Table2[[#This Row],[Total Payment]]-Table2[[#This Row],[Interest Payment]],"")</f>
        <v/>
      </c>
      <c r="H2377" s="12" t="str">
        <f>IF(Table2[[#This Row],[Period]]&lt;=$B$6,$B$8,"")</f>
        <v/>
      </c>
      <c r="I2377" s="12" t="str">
        <f>IF(Table2[[#This Row],[Period]]&lt;=$B$6,Table2[[#This Row],[Beginning Balance]]-Table2[[#This Row],[Principal Payment]],"")</f>
        <v/>
      </c>
    </row>
    <row r="2378" spans="4:9" x14ac:dyDescent="0.3">
      <c r="D2378" s="11" t="str">
        <f t="shared" si="37"/>
        <v/>
      </c>
      <c r="E2378" s="12" t="str">
        <f>IF(Table2[[#This Row],[Period]]&lt;=$B$6,IF(Table2[[#This Row],[Period]]=1,$B$4,I2377),"")</f>
        <v/>
      </c>
      <c r="F2378" s="12" t="str">
        <f>IF(Table2[[#This Row],[Period]]&lt;=$B$6,Table2[[#This Row],[Beginning Balance]]*$B$7,"")</f>
        <v/>
      </c>
      <c r="G2378" s="12" t="str">
        <f>IF(Table2[[#This Row],[Period]]&lt;=$B$6,Table2[[#This Row],[Total Payment]]-Table2[[#This Row],[Interest Payment]],"")</f>
        <v/>
      </c>
      <c r="H2378" s="12" t="str">
        <f>IF(Table2[[#This Row],[Period]]&lt;=$B$6,$B$8,"")</f>
        <v/>
      </c>
      <c r="I2378" s="12" t="str">
        <f>IF(Table2[[#This Row],[Period]]&lt;=$B$6,Table2[[#This Row],[Beginning Balance]]-Table2[[#This Row],[Principal Payment]],"")</f>
        <v/>
      </c>
    </row>
    <row r="2379" spans="4:9" x14ac:dyDescent="0.3">
      <c r="D2379" s="11" t="str">
        <f t="shared" si="37"/>
        <v/>
      </c>
      <c r="E2379" s="12" t="str">
        <f>IF(Table2[[#This Row],[Period]]&lt;=$B$6,IF(Table2[[#This Row],[Period]]=1,$B$4,I2378),"")</f>
        <v/>
      </c>
      <c r="F2379" s="12" t="str">
        <f>IF(Table2[[#This Row],[Period]]&lt;=$B$6,Table2[[#This Row],[Beginning Balance]]*$B$7,"")</f>
        <v/>
      </c>
      <c r="G2379" s="12" t="str">
        <f>IF(Table2[[#This Row],[Period]]&lt;=$B$6,Table2[[#This Row],[Total Payment]]-Table2[[#This Row],[Interest Payment]],"")</f>
        <v/>
      </c>
      <c r="H2379" s="12" t="str">
        <f>IF(Table2[[#This Row],[Period]]&lt;=$B$6,$B$8,"")</f>
        <v/>
      </c>
      <c r="I2379" s="12" t="str">
        <f>IF(Table2[[#This Row],[Period]]&lt;=$B$6,Table2[[#This Row],[Beginning Balance]]-Table2[[#This Row],[Principal Payment]],"")</f>
        <v/>
      </c>
    </row>
    <row r="2380" spans="4:9" x14ac:dyDescent="0.3">
      <c r="D2380" s="11" t="str">
        <f t="shared" si="37"/>
        <v/>
      </c>
      <c r="E2380" s="12" t="str">
        <f>IF(Table2[[#This Row],[Period]]&lt;=$B$6,IF(Table2[[#This Row],[Period]]=1,$B$4,I2379),"")</f>
        <v/>
      </c>
      <c r="F2380" s="12" t="str">
        <f>IF(Table2[[#This Row],[Period]]&lt;=$B$6,Table2[[#This Row],[Beginning Balance]]*$B$7,"")</f>
        <v/>
      </c>
      <c r="G2380" s="12" t="str">
        <f>IF(Table2[[#This Row],[Period]]&lt;=$B$6,Table2[[#This Row],[Total Payment]]-Table2[[#This Row],[Interest Payment]],"")</f>
        <v/>
      </c>
      <c r="H2380" s="12" t="str">
        <f>IF(Table2[[#This Row],[Period]]&lt;=$B$6,$B$8,"")</f>
        <v/>
      </c>
      <c r="I2380" s="12" t="str">
        <f>IF(Table2[[#This Row],[Period]]&lt;=$B$6,Table2[[#This Row],[Beginning Balance]]-Table2[[#This Row],[Principal Payment]],"")</f>
        <v/>
      </c>
    </row>
    <row r="2381" spans="4:9" x14ac:dyDescent="0.3">
      <c r="D2381" s="11" t="str">
        <f t="shared" si="37"/>
        <v/>
      </c>
      <c r="E2381" s="12" t="str">
        <f>IF(Table2[[#This Row],[Period]]&lt;=$B$6,IF(Table2[[#This Row],[Period]]=1,$B$4,I2380),"")</f>
        <v/>
      </c>
      <c r="F2381" s="12" t="str">
        <f>IF(Table2[[#This Row],[Period]]&lt;=$B$6,Table2[[#This Row],[Beginning Balance]]*$B$7,"")</f>
        <v/>
      </c>
      <c r="G2381" s="12" t="str">
        <f>IF(Table2[[#This Row],[Period]]&lt;=$B$6,Table2[[#This Row],[Total Payment]]-Table2[[#This Row],[Interest Payment]],"")</f>
        <v/>
      </c>
      <c r="H2381" s="12" t="str">
        <f>IF(Table2[[#This Row],[Period]]&lt;=$B$6,$B$8,"")</f>
        <v/>
      </c>
      <c r="I2381" s="12" t="str">
        <f>IF(Table2[[#This Row],[Period]]&lt;=$B$6,Table2[[#This Row],[Beginning Balance]]-Table2[[#This Row],[Principal Payment]],"")</f>
        <v/>
      </c>
    </row>
    <row r="2382" spans="4:9" x14ac:dyDescent="0.3">
      <c r="D2382" s="11" t="str">
        <f t="shared" si="37"/>
        <v/>
      </c>
      <c r="E2382" s="12" t="str">
        <f>IF(Table2[[#This Row],[Period]]&lt;=$B$6,IF(Table2[[#This Row],[Period]]=1,$B$4,I2381),"")</f>
        <v/>
      </c>
      <c r="F2382" s="12" t="str">
        <f>IF(Table2[[#This Row],[Period]]&lt;=$B$6,Table2[[#This Row],[Beginning Balance]]*$B$7,"")</f>
        <v/>
      </c>
      <c r="G2382" s="12" t="str">
        <f>IF(Table2[[#This Row],[Period]]&lt;=$B$6,Table2[[#This Row],[Total Payment]]-Table2[[#This Row],[Interest Payment]],"")</f>
        <v/>
      </c>
      <c r="H2382" s="12" t="str">
        <f>IF(Table2[[#This Row],[Period]]&lt;=$B$6,$B$8,"")</f>
        <v/>
      </c>
      <c r="I2382" s="12" t="str">
        <f>IF(Table2[[#This Row],[Period]]&lt;=$B$6,Table2[[#This Row],[Beginning Balance]]-Table2[[#This Row],[Principal Payment]],"")</f>
        <v/>
      </c>
    </row>
    <row r="2383" spans="4:9" x14ac:dyDescent="0.3">
      <c r="D2383" s="11" t="str">
        <f t="shared" si="37"/>
        <v/>
      </c>
      <c r="E2383" s="12" t="str">
        <f>IF(Table2[[#This Row],[Period]]&lt;=$B$6,IF(Table2[[#This Row],[Period]]=1,$B$4,I2382),"")</f>
        <v/>
      </c>
      <c r="F2383" s="12" t="str">
        <f>IF(Table2[[#This Row],[Period]]&lt;=$B$6,Table2[[#This Row],[Beginning Balance]]*$B$7,"")</f>
        <v/>
      </c>
      <c r="G2383" s="12" t="str">
        <f>IF(Table2[[#This Row],[Period]]&lt;=$B$6,Table2[[#This Row],[Total Payment]]-Table2[[#This Row],[Interest Payment]],"")</f>
        <v/>
      </c>
      <c r="H2383" s="12" t="str">
        <f>IF(Table2[[#This Row],[Period]]&lt;=$B$6,$B$8,"")</f>
        <v/>
      </c>
      <c r="I2383" s="12" t="str">
        <f>IF(Table2[[#This Row],[Period]]&lt;=$B$6,Table2[[#This Row],[Beginning Balance]]-Table2[[#This Row],[Principal Payment]],"")</f>
        <v/>
      </c>
    </row>
    <row r="2384" spans="4:9" x14ac:dyDescent="0.3">
      <c r="D2384" s="11" t="str">
        <f t="shared" si="37"/>
        <v/>
      </c>
      <c r="E2384" s="12" t="str">
        <f>IF(Table2[[#This Row],[Period]]&lt;=$B$6,IF(Table2[[#This Row],[Period]]=1,$B$4,I2383),"")</f>
        <v/>
      </c>
      <c r="F2384" s="12" t="str">
        <f>IF(Table2[[#This Row],[Period]]&lt;=$B$6,Table2[[#This Row],[Beginning Balance]]*$B$7,"")</f>
        <v/>
      </c>
      <c r="G2384" s="12" t="str">
        <f>IF(Table2[[#This Row],[Period]]&lt;=$B$6,Table2[[#This Row],[Total Payment]]-Table2[[#This Row],[Interest Payment]],"")</f>
        <v/>
      </c>
      <c r="H2384" s="12" t="str">
        <f>IF(Table2[[#This Row],[Period]]&lt;=$B$6,$B$8,"")</f>
        <v/>
      </c>
      <c r="I2384" s="12" t="str">
        <f>IF(Table2[[#This Row],[Period]]&lt;=$B$6,Table2[[#This Row],[Beginning Balance]]-Table2[[#This Row],[Principal Payment]],"")</f>
        <v/>
      </c>
    </row>
    <row r="2385" spans="4:9" x14ac:dyDescent="0.3">
      <c r="D2385" s="11" t="str">
        <f t="shared" si="37"/>
        <v/>
      </c>
      <c r="E2385" s="12" t="str">
        <f>IF(Table2[[#This Row],[Period]]&lt;=$B$6,IF(Table2[[#This Row],[Period]]=1,$B$4,I2384),"")</f>
        <v/>
      </c>
      <c r="F2385" s="12" t="str">
        <f>IF(Table2[[#This Row],[Period]]&lt;=$B$6,Table2[[#This Row],[Beginning Balance]]*$B$7,"")</f>
        <v/>
      </c>
      <c r="G2385" s="12" t="str">
        <f>IF(Table2[[#This Row],[Period]]&lt;=$B$6,Table2[[#This Row],[Total Payment]]-Table2[[#This Row],[Interest Payment]],"")</f>
        <v/>
      </c>
      <c r="H2385" s="12" t="str">
        <f>IF(Table2[[#This Row],[Period]]&lt;=$B$6,$B$8,"")</f>
        <v/>
      </c>
      <c r="I2385" s="12" t="str">
        <f>IF(Table2[[#This Row],[Period]]&lt;=$B$6,Table2[[#This Row],[Beginning Balance]]-Table2[[#This Row],[Principal Payment]],"")</f>
        <v/>
      </c>
    </row>
    <row r="2386" spans="4:9" x14ac:dyDescent="0.3">
      <c r="D2386" s="11" t="str">
        <f t="shared" si="37"/>
        <v/>
      </c>
      <c r="E2386" s="12" t="str">
        <f>IF(Table2[[#This Row],[Period]]&lt;=$B$6,IF(Table2[[#This Row],[Period]]=1,$B$4,I2385),"")</f>
        <v/>
      </c>
      <c r="F2386" s="12" t="str">
        <f>IF(Table2[[#This Row],[Period]]&lt;=$B$6,Table2[[#This Row],[Beginning Balance]]*$B$7,"")</f>
        <v/>
      </c>
      <c r="G2386" s="12" t="str">
        <f>IF(Table2[[#This Row],[Period]]&lt;=$B$6,Table2[[#This Row],[Total Payment]]-Table2[[#This Row],[Interest Payment]],"")</f>
        <v/>
      </c>
      <c r="H2386" s="12" t="str">
        <f>IF(Table2[[#This Row],[Period]]&lt;=$B$6,$B$8,"")</f>
        <v/>
      </c>
      <c r="I2386" s="12" t="str">
        <f>IF(Table2[[#This Row],[Period]]&lt;=$B$6,Table2[[#This Row],[Beginning Balance]]-Table2[[#This Row],[Principal Payment]],"")</f>
        <v/>
      </c>
    </row>
    <row r="2387" spans="4:9" x14ac:dyDescent="0.3">
      <c r="D2387" s="11" t="str">
        <f t="shared" si="37"/>
        <v/>
      </c>
      <c r="E2387" s="12" t="str">
        <f>IF(Table2[[#This Row],[Period]]&lt;=$B$6,IF(Table2[[#This Row],[Period]]=1,$B$4,I2386),"")</f>
        <v/>
      </c>
      <c r="F2387" s="12" t="str">
        <f>IF(Table2[[#This Row],[Period]]&lt;=$B$6,Table2[[#This Row],[Beginning Balance]]*$B$7,"")</f>
        <v/>
      </c>
      <c r="G2387" s="12" t="str">
        <f>IF(Table2[[#This Row],[Period]]&lt;=$B$6,Table2[[#This Row],[Total Payment]]-Table2[[#This Row],[Interest Payment]],"")</f>
        <v/>
      </c>
      <c r="H2387" s="12" t="str">
        <f>IF(Table2[[#This Row],[Period]]&lt;=$B$6,$B$8,"")</f>
        <v/>
      </c>
      <c r="I2387" s="12" t="str">
        <f>IF(Table2[[#This Row],[Period]]&lt;=$B$6,Table2[[#This Row],[Beginning Balance]]-Table2[[#This Row],[Principal Payment]],"")</f>
        <v/>
      </c>
    </row>
    <row r="2388" spans="4:9" x14ac:dyDescent="0.3">
      <c r="D2388" s="11" t="str">
        <f t="shared" si="37"/>
        <v/>
      </c>
      <c r="E2388" s="12" t="str">
        <f>IF(Table2[[#This Row],[Period]]&lt;=$B$6,IF(Table2[[#This Row],[Period]]=1,$B$4,I2387),"")</f>
        <v/>
      </c>
      <c r="F2388" s="12" t="str">
        <f>IF(Table2[[#This Row],[Period]]&lt;=$B$6,Table2[[#This Row],[Beginning Balance]]*$B$7,"")</f>
        <v/>
      </c>
      <c r="G2388" s="12" t="str">
        <f>IF(Table2[[#This Row],[Period]]&lt;=$B$6,Table2[[#This Row],[Total Payment]]-Table2[[#This Row],[Interest Payment]],"")</f>
        <v/>
      </c>
      <c r="H2388" s="12" t="str">
        <f>IF(Table2[[#This Row],[Period]]&lt;=$B$6,$B$8,"")</f>
        <v/>
      </c>
      <c r="I2388" s="12" t="str">
        <f>IF(Table2[[#This Row],[Period]]&lt;=$B$6,Table2[[#This Row],[Beginning Balance]]-Table2[[#This Row],[Principal Payment]],"")</f>
        <v/>
      </c>
    </row>
    <row r="2389" spans="4:9" x14ac:dyDescent="0.3">
      <c r="D2389" s="11" t="str">
        <f t="shared" si="37"/>
        <v/>
      </c>
      <c r="E2389" s="12" t="str">
        <f>IF(Table2[[#This Row],[Period]]&lt;=$B$6,IF(Table2[[#This Row],[Period]]=1,$B$4,I2388),"")</f>
        <v/>
      </c>
      <c r="F2389" s="12" t="str">
        <f>IF(Table2[[#This Row],[Period]]&lt;=$B$6,Table2[[#This Row],[Beginning Balance]]*$B$7,"")</f>
        <v/>
      </c>
      <c r="G2389" s="12" t="str">
        <f>IF(Table2[[#This Row],[Period]]&lt;=$B$6,Table2[[#This Row],[Total Payment]]-Table2[[#This Row],[Interest Payment]],"")</f>
        <v/>
      </c>
      <c r="H2389" s="12" t="str">
        <f>IF(Table2[[#This Row],[Period]]&lt;=$B$6,$B$8,"")</f>
        <v/>
      </c>
      <c r="I2389" s="12" t="str">
        <f>IF(Table2[[#This Row],[Period]]&lt;=$B$6,Table2[[#This Row],[Beginning Balance]]-Table2[[#This Row],[Principal Payment]],"")</f>
        <v/>
      </c>
    </row>
    <row r="2390" spans="4:9" x14ac:dyDescent="0.3">
      <c r="D2390" s="11" t="str">
        <f t="shared" si="37"/>
        <v/>
      </c>
      <c r="E2390" s="12" t="str">
        <f>IF(Table2[[#This Row],[Period]]&lt;=$B$6,IF(Table2[[#This Row],[Period]]=1,$B$4,I2389),"")</f>
        <v/>
      </c>
      <c r="F2390" s="12" t="str">
        <f>IF(Table2[[#This Row],[Period]]&lt;=$B$6,Table2[[#This Row],[Beginning Balance]]*$B$7,"")</f>
        <v/>
      </c>
      <c r="G2390" s="12" t="str">
        <f>IF(Table2[[#This Row],[Period]]&lt;=$B$6,Table2[[#This Row],[Total Payment]]-Table2[[#This Row],[Interest Payment]],"")</f>
        <v/>
      </c>
      <c r="H2390" s="12" t="str">
        <f>IF(Table2[[#This Row],[Period]]&lt;=$B$6,$B$8,"")</f>
        <v/>
      </c>
      <c r="I2390" s="12" t="str">
        <f>IF(Table2[[#This Row],[Period]]&lt;=$B$6,Table2[[#This Row],[Beginning Balance]]-Table2[[#This Row],[Principal Payment]],"")</f>
        <v/>
      </c>
    </row>
    <row r="2391" spans="4:9" x14ac:dyDescent="0.3">
      <c r="D2391" s="11" t="str">
        <f t="shared" si="37"/>
        <v/>
      </c>
      <c r="E2391" s="12" t="str">
        <f>IF(Table2[[#This Row],[Period]]&lt;=$B$6,IF(Table2[[#This Row],[Period]]=1,$B$4,I2390),"")</f>
        <v/>
      </c>
      <c r="F2391" s="12" t="str">
        <f>IF(Table2[[#This Row],[Period]]&lt;=$B$6,Table2[[#This Row],[Beginning Balance]]*$B$7,"")</f>
        <v/>
      </c>
      <c r="G2391" s="12" t="str">
        <f>IF(Table2[[#This Row],[Period]]&lt;=$B$6,Table2[[#This Row],[Total Payment]]-Table2[[#This Row],[Interest Payment]],"")</f>
        <v/>
      </c>
      <c r="H2391" s="12" t="str">
        <f>IF(Table2[[#This Row],[Period]]&lt;=$B$6,$B$8,"")</f>
        <v/>
      </c>
      <c r="I2391" s="12" t="str">
        <f>IF(Table2[[#This Row],[Period]]&lt;=$B$6,Table2[[#This Row],[Beginning Balance]]-Table2[[#This Row],[Principal Payment]],"")</f>
        <v/>
      </c>
    </row>
    <row r="2392" spans="4:9" x14ac:dyDescent="0.3">
      <c r="D2392" s="11" t="str">
        <f t="shared" si="37"/>
        <v/>
      </c>
      <c r="E2392" s="12" t="str">
        <f>IF(Table2[[#This Row],[Period]]&lt;=$B$6,IF(Table2[[#This Row],[Period]]=1,$B$4,I2391),"")</f>
        <v/>
      </c>
      <c r="F2392" s="12" t="str">
        <f>IF(Table2[[#This Row],[Period]]&lt;=$B$6,Table2[[#This Row],[Beginning Balance]]*$B$7,"")</f>
        <v/>
      </c>
      <c r="G2392" s="12" t="str">
        <f>IF(Table2[[#This Row],[Period]]&lt;=$B$6,Table2[[#This Row],[Total Payment]]-Table2[[#This Row],[Interest Payment]],"")</f>
        <v/>
      </c>
      <c r="H2392" s="12" t="str">
        <f>IF(Table2[[#This Row],[Period]]&lt;=$B$6,$B$8,"")</f>
        <v/>
      </c>
      <c r="I2392" s="12" t="str">
        <f>IF(Table2[[#This Row],[Period]]&lt;=$B$6,Table2[[#This Row],[Beginning Balance]]-Table2[[#This Row],[Principal Payment]],"")</f>
        <v/>
      </c>
    </row>
    <row r="2393" spans="4:9" x14ac:dyDescent="0.3">
      <c r="D2393" s="11" t="str">
        <f t="shared" si="37"/>
        <v/>
      </c>
      <c r="E2393" s="12" t="str">
        <f>IF(Table2[[#This Row],[Period]]&lt;=$B$6,IF(Table2[[#This Row],[Period]]=1,$B$4,I2392),"")</f>
        <v/>
      </c>
      <c r="F2393" s="12" t="str">
        <f>IF(Table2[[#This Row],[Period]]&lt;=$B$6,Table2[[#This Row],[Beginning Balance]]*$B$7,"")</f>
        <v/>
      </c>
      <c r="G2393" s="12" t="str">
        <f>IF(Table2[[#This Row],[Period]]&lt;=$B$6,Table2[[#This Row],[Total Payment]]-Table2[[#This Row],[Interest Payment]],"")</f>
        <v/>
      </c>
      <c r="H2393" s="12" t="str">
        <f>IF(Table2[[#This Row],[Period]]&lt;=$B$6,$B$8,"")</f>
        <v/>
      </c>
      <c r="I2393" s="12" t="str">
        <f>IF(Table2[[#This Row],[Period]]&lt;=$B$6,Table2[[#This Row],[Beginning Balance]]-Table2[[#This Row],[Principal Payment]],"")</f>
        <v/>
      </c>
    </row>
    <row r="2394" spans="4:9" x14ac:dyDescent="0.3">
      <c r="D2394" s="11" t="str">
        <f t="shared" si="37"/>
        <v/>
      </c>
      <c r="E2394" s="12" t="str">
        <f>IF(Table2[[#This Row],[Period]]&lt;=$B$6,IF(Table2[[#This Row],[Period]]=1,$B$4,I2393),"")</f>
        <v/>
      </c>
      <c r="F2394" s="12" t="str">
        <f>IF(Table2[[#This Row],[Period]]&lt;=$B$6,Table2[[#This Row],[Beginning Balance]]*$B$7,"")</f>
        <v/>
      </c>
      <c r="G2394" s="12" t="str">
        <f>IF(Table2[[#This Row],[Period]]&lt;=$B$6,Table2[[#This Row],[Total Payment]]-Table2[[#This Row],[Interest Payment]],"")</f>
        <v/>
      </c>
      <c r="H2394" s="12" t="str">
        <f>IF(Table2[[#This Row],[Period]]&lt;=$B$6,$B$8,"")</f>
        <v/>
      </c>
      <c r="I2394" s="12" t="str">
        <f>IF(Table2[[#This Row],[Period]]&lt;=$B$6,Table2[[#This Row],[Beginning Balance]]-Table2[[#This Row],[Principal Payment]],"")</f>
        <v/>
      </c>
    </row>
    <row r="2395" spans="4:9" x14ac:dyDescent="0.3">
      <c r="D2395" s="11" t="str">
        <f t="shared" si="37"/>
        <v/>
      </c>
      <c r="E2395" s="12" t="str">
        <f>IF(Table2[[#This Row],[Period]]&lt;=$B$6,IF(Table2[[#This Row],[Period]]=1,$B$4,I2394),"")</f>
        <v/>
      </c>
      <c r="F2395" s="12" t="str">
        <f>IF(Table2[[#This Row],[Period]]&lt;=$B$6,Table2[[#This Row],[Beginning Balance]]*$B$7,"")</f>
        <v/>
      </c>
      <c r="G2395" s="12" t="str">
        <f>IF(Table2[[#This Row],[Period]]&lt;=$B$6,Table2[[#This Row],[Total Payment]]-Table2[[#This Row],[Interest Payment]],"")</f>
        <v/>
      </c>
      <c r="H2395" s="12" t="str">
        <f>IF(Table2[[#This Row],[Period]]&lt;=$B$6,$B$8,"")</f>
        <v/>
      </c>
      <c r="I2395" s="12" t="str">
        <f>IF(Table2[[#This Row],[Period]]&lt;=$B$6,Table2[[#This Row],[Beginning Balance]]-Table2[[#This Row],[Principal Payment]],"")</f>
        <v/>
      </c>
    </row>
    <row r="2396" spans="4:9" x14ac:dyDescent="0.3">
      <c r="D2396" s="11" t="str">
        <f t="shared" si="37"/>
        <v/>
      </c>
      <c r="E2396" s="12" t="str">
        <f>IF(Table2[[#This Row],[Period]]&lt;=$B$6,IF(Table2[[#This Row],[Period]]=1,$B$4,I2395),"")</f>
        <v/>
      </c>
      <c r="F2396" s="12" t="str">
        <f>IF(Table2[[#This Row],[Period]]&lt;=$B$6,Table2[[#This Row],[Beginning Balance]]*$B$7,"")</f>
        <v/>
      </c>
      <c r="G2396" s="12" t="str">
        <f>IF(Table2[[#This Row],[Period]]&lt;=$B$6,Table2[[#This Row],[Total Payment]]-Table2[[#This Row],[Interest Payment]],"")</f>
        <v/>
      </c>
      <c r="H2396" s="12" t="str">
        <f>IF(Table2[[#This Row],[Period]]&lt;=$B$6,$B$8,"")</f>
        <v/>
      </c>
      <c r="I2396" s="12" t="str">
        <f>IF(Table2[[#This Row],[Period]]&lt;=$B$6,Table2[[#This Row],[Beginning Balance]]-Table2[[#This Row],[Principal Payment]],"")</f>
        <v/>
      </c>
    </row>
    <row r="2397" spans="4:9" x14ac:dyDescent="0.3">
      <c r="D2397" s="11" t="str">
        <f t="shared" si="37"/>
        <v/>
      </c>
      <c r="E2397" s="12" t="str">
        <f>IF(Table2[[#This Row],[Period]]&lt;=$B$6,IF(Table2[[#This Row],[Period]]=1,$B$4,I2396),"")</f>
        <v/>
      </c>
      <c r="F2397" s="12" t="str">
        <f>IF(Table2[[#This Row],[Period]]&lt;=$B$6,Table2[[#This Row],[Beginning Balance]]*$B$7,"")</f>
        <v/>
      </c>
      <c r="G2397" s="12" t="str">
        <f>IF(Table2[[#This Row],[Period]]&lt;=$B$6,Table2[[#This Row],[Total Payment]]-Table2[[#This Row],[Interest Payment]],"")</f>
        <v/>
      </c>
      <c r="H2397" s="12" t="str">
        <f>IF(Table2[[#This Row],[Period]]&lt;=$B$6,$B$8,"")</f>
        <v/>
      </c>
      <c r="I2397" s="12" t="str">
        <f>IF(Table2[[#This Row],[Period]]&lt;=$B$6,Table2[[#This Row],[Beginning Balance]]-Table2[[#This Row],[Principal Payment]],"")</f>
        <v/>
      </c>
    </row>
    <row r="2398" spans="4:9" x14ac:dyDescent="0.3">
      <c r="D2398" s="11" t="str">
        <f t="shared" si="37"/>
        <v/>
      </c>
      <c r="E2398" s="12" t="str">
        <f>IF(Table2[[#This Row],[Period]]&lt;=$B$6,IF(Table2[[#This Row],[Period]]=1,$B$4,I2397),"")</f>
        <v/>
      </c>
      <c r="F2398" s="12" t="str">
        <f>IF(Table2[[#This Row],[Period]]&lt;=$B$6,Table2[[#This Row],[Beginning Balance]]*$B$7,"")</f>
        <v/>
      </c>
      <c r="G2398" s="12" t="str">
        <f>IF(Table2[[#This Row],[Period]]&lt;=$B$6,Table2[[#This Row],[Total Payment]]-Table2[[#This Row],[Interest Payment]],"")</f>
        <v/>
      </c>
      <c r="H2398" s="12" t="str">
        <f>IF(Table2[[#This Row],[Period]]&lt;=$B$6,$B$8,"")</f>
        <v/>
      </c>
      <c r="I2398" s="12" t="str">
        <f>IF(Table2[[#This Row],[Period]]&lt;=$B$6,Table2[[#This Row],[Beginning Balance]]-Table2[[#This Row],[Principal Payment]],"")</f>
        <v/>
      </c>
    </row>
    <row r="2399" spans="4:9" x14ac:dyDescent="0.3">
      <c r="D2399" s="11" t="str">
        <f t="shared" si="37"/>
        <v/>
      </c>
      <c r="E2399" s="12" t="str">
        <f>IF(Table2[[#This Row],[Period]]&lt;=$B$6,IF(Table2[[#This Row],[Period]]=1,$B$4,I2398),"")</f>
        <v/>
      </c>
      <c r="F2399" s="12" t="str">
        <f>IF(Table2[[#This Row],[Period]]&lt;=$B$6,Table2[[#This Row],[Beginning Balance]]*$B$7,"")</f>
        <v/>
      </c>
      <c r="G2399" s="12" t="str">
        <f>IF(Table2[[#This Row],[Period]]&lt;=$B$6,Table2[[#This Row],[Total Payment]]-Table2[[#This Row],[Interest Payment]],"")</f>
        <v/>
      </c>
      <c r="H2399" s="12" t="str">
        <f>IF(Table2[[#This Row],[Period]]&lt;=$B$6,$B$8,"")</f>
        <v/>
      </c>
      <c r="I2399" s="12" t="str">
        <f>IF(Table2[[#This Row],[Period]]&lt;=$B$6,Table2[[#This Row],[Beginning Balance]]-Table2[[#This Row],[Principal Payment]],"")</f>
        <v/>
      </c>
    </row>
    <row r="2400" spans="4:9" x14ac:dyDescent="0.3">
      <c r="D2400" s="11" t="str">
        <f t="shared" si="37"/>
        <v/>
      </c>
      <c r="E2400" s="12" t="str">
        <f>IF(Table2[[#This Row],[Period]]&lt;=$B$6,IF(Table2[[#This Row],[Period]]=1,$B$4,I2399),"")</f>
        <v/>
      </c>
      <c r="F2400" s="12" t="str">
        <f>IF(Table2[[#This Row],[Period]]&lt;=$B$6,Table2[[#This Row],[Beginning Balance]]*$B$7,"")</f>
        <v/>
      </c>
      <c r="G2400" s="12" t="str">
        <f>IF(Table2[[#This Row],[Period]]&lt;=$B$6,Table2[[#This Row],[Total Payment]]-Table2[[#This Row],[Interest Payment]],"")</f>
        <v/>
      </c>
      <c r="H2400" s="12" t="str">
        <f>IF(Table2[[#This Row],[Period]]&lt;=$B$6,$B$8,"")</f>
        <v/>
      </c>
      <c r="I2400" s="12" t="str">
        <f>IF(Table2[[#This Row],[Period]]&lt;=$B$6,Table2[[#This Row],[Beginning Balance]]-Table2[[#This Row],[Principal Payment]],"")</f>
        <v/>
      </c>
    </row>
    <row r="2401" spans="4:9" x14ac:dyDescent="0.3">
      <c r="D2401" s="11" t="str">
        <f t="shared" si="37"/>
        <v/>
      </c>
      <c r="E2401" s="12" t="str">
        <f>IF(Table2[[#This Row],[Period]]&lt;=$B$6,IF(Table2[[#This Row],[Period]]=1,$B$4,I2400),"")</f>
        <v/>
      </c>
      <c r="F2401" s="12" t="str">
        <f>IF(Table2[[#This Row],[Period]]&lt;=$B$6,Table2[[#This Row],[Beginning Balance]]*$B$7,"")</f>
        <v/>
      </c>
      <c r="G2401" s="12" t="str">
        <f>IF(Table2[[#This Row],[Period]]&lt;=$B$6,Table2[[#This Row],[Total Payment]]-Table2[[#This Row],[Interest Payment]],"")</f>
        <v/>
      </c>
      <c r="H2401" s="12" t="str">
        <f>IF(Table2[[#This Row],[Period]]&lt;=$B$6,$B$8,"")</f>
        <v/>
      </c>
      <c r="I2401" s="12" t="str">
        <f>IF(Table2[[#This Row],[Period]]&lt;=$B$6,Table2[[#This Row],[Beginning Balance]]-Table2[[#This Row],[Principal Payment]],"")</f>
        <v/>
      </c>
    </row>
    <row r="2402" spans="4:9" x14ac:dyDescent="0.3">
      <c r="D2402" s="11" t="str">
        <f t="shared" si="37"/>
        <v/>
      </c>
      <c r="E2402" s="12" t="str">
        <f>IF(Table2[[#This Row],[Period]]&lt;=$B$6,IF(Table2[[#This Row],[Period]]=1,$B$4,I2401),"")</f>
        <v/>
      </c>
      <c r="F2402" s="12" t="str">
        <f>IF(Table2[[#This Row],[Period]]&lt;=$B$6,Table2[[#This Row],[Beginning Balance]]*$B$7,"")</f>
        <v/>
      </c>
      <c r="G2402" s="12" t="str">
        <f>IF(Table2[[#This Row],[Period]]&lt;=$B$6,Table2[[#This Row],[Total Payment]]-Table2[[#This Row],[Interest Payment]],"")</f>
        <v/>
      </c>
      <c r="H2402" s="12" t="str">
        <f>IF(Table2[[#This Row],[Period]]&lt;=$B$6,$B$8,"")</f>
        <v/>
      </c>
      <c r="I2402" s="12" t="str">
        <f>IF(Table2[[#This Row],[Period]]&lt;=$B$6,Table2[[#This Row],[Beginning Balance]]-Table2[[#This Row],[Principal Payment]],"")</f>
        <v/>
      </c>
    </row>
    <row r="2403" spans="4:9" x14ac:dyDescent="0.3">
      <c r="D2403" s="11" t="str">
        <f t="shared" si="37"/>
        <v/>
      </c>
      <c r="E2403" s="12" t="str">
        <f>IF(Table2[[#This Row],[Period]]&lt;=$B$6,IF(Table2[[#This Row],[Period]]=1,$B$4,I2402),"")</f>
        <v/>
      </c>
      <c r="F2403" s="12" t="str">
        <f>IF(Table2[[#This Row],[Period]]&lt;=$B$6,Table2[[#This Row],[Beginning Balance]]*$B$7,"")</f>
        <v/>
      </c>
      <c r="G2403" s="12" t="str">
        <f>IF(Table2[[#This Row],[Period]]&lt;=$B$6,Table2[[#This Row],[Total Payment]]-Table2[[#This Row],[Interest Payment]],"")</f>
        <v/>
      </c>
      <c r="H2403" s="12" t="str">
        <f>IF(Table2[[#This Row],[Period]]&lt;=$B$6,$B$8,"")</f>
        <v/>
      </c>
      <c r="I2403" s="12" t="str">
        <f>IF(Table2[[#This Row],[Period]]&lt;=$B$6,Table2[[#This Row],[Beginning Balance]]-Table2[[#This Row],[Principal Payment]],"")</f>
        <v/>
      </c>
    </row>
    <row r="2404" spans="4:9" x14ac:dyDescent="0.3">
      <c r="D2404" s="11" t="str">
        <f t="shared" si="37"/>
        <v/>
      </c>
      <c r="E2404" s="12" t="str">
        <f>IF(Table2[[#This Row],[Period]]&lt;=$B$6,IF(Table2[[#This Row],[Period]]=1,$B$4,I2403),"")</f>
        <v/>
      </c>
      <c r="F2404" s="12" t="str">
        <f>IF(Table2[[#This Row],[Period]]&lt;=$B$6,Table2[[#This Row],[Beginning Balance]]*$B$7,"")</f>
        <v/>
      </c>
      <c r="G2404" s="12" t="str">
        <f>IF(Table2[[#This Row],[Period]]&lt;=$B$6,Table2[[#This Row],[Total Payment]]-Table2[[#This Row],[Interest Payment]],"")</f>
        <v/>
      </c>
      <c r="H2404" s="12" t="str">
        <f>IF(Table2[[#This Row],[Period]]&lt;=$B$6,$B$8,"")</f>
        <v/>
      </c>
      <c r="I2404" s="12" t="str">
        <f>IF(Table2[[#This Row],[Period]]&lt;=$B$6,Table2[[#This Row],[Beginning Balance]]-Table2[[#This Row],[Principal Payment]],"")</f>
        <v/>
      </c>
    </row>
    <row r="2405" spans="4:9" x14ac:dyDescent="0.3">
      <c r="D2405" s="11" t="str">
        <f t="shared" si="37"/>
        <v/>
      </c>
      <c r="E2405" s="12" t="str">
        <f>IF(Table2[[#This Row],[Period]]&lt;=$B$6,IF(Table2[[#This Row],[Period]]=1,$B$4,I2404),"")</f>
        <v/>
      </c>
      <c r="F2405" s="12" t="str">
        <f>IF(Table2[[#This Row],[Period]]&lt;=$B$6,Table2[[#This Row],[Beginning Balance]]*$B$7,"")</f>
        <v/>
      </c>
      <c r="G2405" s="12" t="str">
        <f>IF(Table2[[#This Row],[Period]]&lt;=$B$6,Table2[[#This Row],[Total Payment]]-Table2[[#This Row],[Interest Payment]],"")</f>
        <v/>
      </c>
      <c r="H2405" s="12" t="str">
        <f>IF(Table2[[#This Row],[Period]]&lt;=$B$6,$B$8,"")</f>
        <v/>
      </c>
      <c r="I2405" s="12" t="str">
        <f>IF(Table2[[#This Row],[Period]]&lt;=$B$6,Table2[[#This Row],[Beginning Balance]]-Table2[[#This Row],[Principal Payment]],"")</f>
        <v/>
      </c>
    </row>
    <row r="2406" spans="4:9" x14ac:dyDescent="0.3">
      <c r="D2406" s="11" t="str">
        <f t="shared" si="37"/>
        <v/>
      </c>
      <c r="E2406" s="12" t="str">
        <f>IF(Table2[[#This Row],[Period]]&lt;=$B$6,IF(Table2[[#This Row],[Period]]=1,$B$4,I2405),"")</f>
        <v/>
      </c>
      <c r="F2406" s="12" t="str">
        <f>IF(Table2[[#This Row],[Period]]&lt;=$B$6,Table2[[#This Row],[Beginning Balance]]*$B$7,"")</f>
        <v/>
      </c>
      <c r="G2406" s="12" t="str">
        <f>IF(Table2[[#This Row],[Period]]&lt;=$B$6,Table2[[#This Row],[Total Payment]]-Table2[[#This Row],[Interest Payment]],"")</f>
        <v/>
      </c>
      <c r="H2406" s="12" t="str">
        <f>IF(Table2[[#This Row],[Period]]&lt;=$B$6,$B$8,"")</f>
        <v/>
      </c>
      <c r="I2406" s="12" t="str">
        <f>IF(Table2[[#This Row],[Period]]&lt;=$B$6,Table2[[#This Row],[Beginning Balance]]-Table2[[#This Row],[Principal Payment]],"")</f>
        <v/>
      </c>
    </row>
    <row r="2407" spans="4:9" x14ac:dyDescent="0.3">
      <c r="D2407" s="11" t="str">
        <f t="shared" si="37"/>
        <v/>
      </c>
      <c r="E2407" s="12" t="str">
        <f>IF(Table2[[#This Row],[Period]]&lt;=$B$6,IF(Table2[[#This Row],[Period]]=1,$B$4,I2406),"")</f>
        <v/>
      </c>
      <c r="F2407" s="12" t="str">
        <f>IF(Table2[[#This Row],[Period]]&lt;=$B$6,Table2[[#This Row],[Beginning Balance]]*$B$7,"")</f>
        <v/>
      </c>
      <c r="G2407" s="12" t="str">
        <f>IF(Table2[[#This Row],[Period]]&lt;=$B$6,Table2[[#This Row],[Total Payment]]-Table2[[#This Row],[Interest Payment]],"")</f>
        <v/>
      </c>
      <c r="H2407" s="12" t="str">
        <f>IF(Table2[[#This Row],[Period]]&lt;=$B$6,$B$8,"")</f>
        <v/>
      </c>
      <c r="I2407" s="12" t="str">
        <f>IF(Table2[[#This Row],[Period]]&lt;=$B$6,Table2[[#This Row],[Beginning Balance]]-Table2[[#This Row],[Principal Payment]],"")</f>
        <v/>
      </c>
    </row>
    <row r="2408" spans="4:9" x14ac:dyDescent="0.3">
      <c r="D2408" s="11" t="str">
        <f t="shared" si="37"/>
        <v/>
      </c>
      <c r="E2408" s="12" t="str">
        <f>IF(Table2[[#This Row],[Period]]&lt;=$B$6,IF(Table2[[#This Row],[Period]]=1,$B$4,I2407),"")</f>
        <v/>
      </c>
      <c r="F2408" s="12" t="str">
        <f>IF(Table2[[#This Row],[Period]]&lt;=$B$6,Table2[[#This Row],[Beginning Balance]]*$B$7,"")</f>
        <v/>
      </c>
      <c r="G2408" s="12" t="str">
        <f>IF(Table2[[#This Row],[Period]]&lt;=$B$6,Table2[[#This Row],[Total Payment]]-Table2[[#This Row],[Interest Payment]],"")</f>
        <v/>
      </c>
      <c r="H2408" s="12" t="str">
        <f>IF(Table2[[#This Row],[Period]]&lt;=$B$6,$B$8,"")</f>
        <v/>
      </c>
      <c r="I2408" s="12" t="str">
        <f>IF(Table2[[#This Row],[Period]]&lt;=$B$6,Table2[[#This Row],[Beginning Balance]]-Table2[[#This Row],[Principal Payment]],"")</f>
        <v/>
      </c>
    </row>
    <row r="2409" spans="4:9" x14ac:dyDescent="0.3">
      <c r="D2409" s="11" t="str">
        <f t="shared" si="37"/>
        <v/>
      </c>
      <c r="E2409" s="12" t="str">
        <f>IF(Table2[[#This Row],[Period]]&lt;=$B$6,IF(Table2[[#This Row],[Period]]=1,$B$4,I2408),"")</f>
        <v/>
      </c>
      <c r="F2409" s="12" t="str">
        <f>IF(Table2[[#This Row],[Period]]&lt;=$B$6,Table2[[#This Row],[Beginning Balance]]*$B$7,"")</f>
        <v/>
      </c>
      <c r="G2409" s="12" t="str">
        <f>IF(Table2[[#This Row],[Period]]&lt;=$B$6,Table2[[#This Row],[Total Payment]]-Table2[[#This Row],[Interest Payment]],"")</f>
        <v/>
      </c>
      <c r="H2409" s="12" t="str">
        <f>IF(Table2[[#This Row],[Period]]&lt;=$B$6,$B$8,"")</f>
        <v/>
      </c>
      <c r="I2409" s="12" t="str">
        <f>IF(Table2[[#This Row],[Period]]&lt;=$B$6,Table2[[#This Row],[Beginning Balance]]-Table2[[#This Row],[Principal Payment]],"")</f>
        <v/>
      </c>
    </row>
    <row r="2410" spans="4:9" x14ac:dyDescent="0.3">
      <c r="D2410" s="11" t="str">
        <f t="shared" si="37"/>
        <v/>
      </c>
      <c r="E2410" s="12" t="str">
        <f>IF(Table2[[#This Row],[Period]]&lt;=$B$6,IF(Table2[[#This Row],[Period]]=1,$B$4,I2409),"")</f>
        <v/>
      </c>
      <c r="F2410" s="12" t="str">
        <f>IF(Table2[[#This Row],[Period]]&lt;=$B$6,Table2[[#This Row],[Beginning Balance]]*$B$7,"")</f>
        <v/>
      </c>
      <c r="G2410" s="12" t="str">
        <f>IF(Table2[[#This Row],[Period]]&lt;=$B$6,Table2[[#This Row],[Total Payment]]-Table2[[#This Row],[Interest Payment]],"")</f>
        <v/>
      </c>
      <c r="H2410" s="12" t="str">
        <f>IF(Table2[[#This Row],[Period]]&lt;=$B$6,$B$8,"")</f>
        <v/>
      </c>
      <c r="I2410" s="12" t="str">
        <f>IF(Table2[[#This Row],[Period]]&lt;=$B$6,Table2[[#This Row],[Beginning Balance]]-Table2[[#This Row],[Principal Payment]],"")</f>
        <v/>
      </c>
    </row>
    <row r="2411" spans="4:9" x14ac:dyDescent="0.3">
      <c r="D2411" s="11" t="str">
        <f t="shared" si="37"/>
        <v/>
      </c>
      <c r="E2411" s="12" t="str">
        <f>IF(Table2[[#This Row],[Period]]&lt;=$B$6,IF(Table2[[#This Row],[Period]]=1,$B$4,I2410),"")</f>
        <v/>
      </c>
      <c r="F2411" s="12" t="str">
        <f>IF(Table2[[#This Row],[Period]]&lt;=$B$6,Table2[[#This Row],[Beginning Balance]]*$B$7,"")</f>
        <v/>
      </c>
      <c r="G2411" s="12" t="str">
        <f>IF(Table2[[#This Row],[Period]]&lt;=$B$6,Table2[[#This Row],[Total Payment]]-Table2[[#This Row],[Interest Payment]],"")</f>
        <v/>
      </c>
      <c r="H2411" s="12" t="str">
        <f>IF(Table2[[#This Row],[Period]]&lt;=$B$6,$B$8,"")</f>
        <v/>
      </c>
      <c r="I2411" s="12" t="str">
        <f>IF(Table2[[#This Row],[Period]]&lt;=$B$6,Table2[[#This Row],[Beginning Balance]]-Table2[[#This Row],[Principal Payment]],"")</f>
        <v/>
      </c>
    </row>
    <row r="2412" spans="4:9" x14ac:dyDescent="0.3">
      <c r="D2412" s="11" t="str">
        <f t="shared" si="37"/>
        <v/>
      </c>
      <c r="E2412" s="12" t="str">
        <f>IF(Table2[[#This Row],[Period]]&lt;=$B$6,IF(Table2[[#This Row],[Period]]=1,$B$4,I2411),"")</f>
        <v/>
      </c>
      <c r="F2412" s="12" t="str">
        <f>IF(Table2[[#This Row],[Period]]&lt;=$B$6,Table2[[#This Row],[Beginning Balance]]*$B$7,"")</f>
        <v/>
      </c>
      <c r="G2412" s="12" t="str">
        <f>IF(Table2[[#This Row],[Period]]&lt;=$B$6,Table2[[#This Row],[Total Payment]]-Table2[[#This Row],[Interest Payment]],"")</f>
        <v/>
      </c>
      <c r="H2412" s="12" t="str">
        <f>IF(Table2[[#This Row],[Period]]&lt;=$B$6,$B$8,"")</f>
        <v/>
      </c>
      <c r="I2412" s="12" t="str">
        <f>IF(Table2[[#This Row],[Period]]&lt;=$B$6,Table2[[#This Row],[Beginning Balance]]-Table2[[#This Row],[Principal Payment]],"")</f>
        <v/>
      </c>
    </row>
    <row r="2413" spans="4:9" x14ac:dyDescent="0.3">
      <c r="D2413" s="11" t="str">
        <f t="shared" si="37"/>
        <v/>
      </c>
      <c r="E2413" s="12" t="str">
        <f>IF(Table2[[#This Row],[Period]]&lt;=$B$6,IF(Table2[[#This Row],[Period]]=1,$B$4,I2412),"")</f>
        <v/>
      </c>
      <c r="F2413" s="12" t="str">
        <f>IF(Table2[[#This Row],[Period]]&lt;=$B$6,Table2[[#This Row],[Beginning Balance]]*$B$7,"")</f>
        <v/>
      </c>
      <c r="G2413" s="12" t="str">
        <f>IF(Table2[[#This Row],[Period]]&lt;=$B$6,Table2[[#This Row],[Total Payment]]-Table2[[#This Row],[Interest Payment]],"")</f>
        <v/>
      </c>
      <c r="H2413" s="12" t="str">
        <f>IF(Table2[[#This Row],[Period]]&lt;=$B$6,$B$8,"")</f>
        <v/>
      </c>
      <c r="I2413" s="12" t="str">
        <f>IF(Table2[[#This Row],[Period]]&lt;=$B$6,Table2[[#This Row],[Beginning Balance]]-Table2[[#This Row],[Principal Payment]],"")</f>
        <v/>
      </c>
    </row>
    <row r="2414" spans="4:9" x14ac:dyDescent="0.3">
      <c r="D2414" s="11" t="str">
        <f t="shared" si="37"/>
        <v/>
      </c>
      <c r="E2414" s="12" t="str">
        <f>IF(Table2[[#This Row],[Period]]&lt;=$B$6,IF(Table2[[#This Row],[Period]]=1,$B$4,I2413),"")</f>
        <v/>
      </c>
      <c r="F2414" s="12" t="str">
        <f>IF(Table2[[#This Row],[Period]]&lt;=$B$6,Table2[[#This Row],[Beginning Balance]]*$B$7,"")</f>
        <v/>
      </c>
      <c r="G2414" s="12" t="str">
        <f>IF(Table2[[#This Row],[Period]]&lt;=$B$6,Table2[[#This Row],[Total Payment]]-Table2[[#This Row],[Interest Payment]],"")</f>
        <v/>
      </c>
      <c r="H2414" s="12" t="str">
        <f>IF(Table2[[#This Row],[Period]]&lt;=$B$6,$B$8,"")</f>
        <v/>
      </c>
      <c r="I2414" s="12" t="str">
        <f>IF(Table2[[#This Row],[Period]]&lt;=$B$6,Table2[[#This Row],[Beginning Balance]]-Table2[[#This Row],[Principal Payment]],"")</f>
        <v/>
      </c>
    </row>
    <row r="2415" spans="4:9" x14ac:dyDescent="0.3">
      <c r="D2415" s="11" t="str">
        <f t="shared" si="37"/>
        <v/>
      </c>
      <c r="E2415" s="12" t="str">
        <f>IF(Table2[[#This Row],[Period]]&lt;=$B$6,IF(Table2[[#This Row],[Period]]=1,$B$4,I2414),"")</f>
        <v/>
      </c>
      <c r="F2415" s="12" t="str">
        <f>IF(Table2[[#This Row],[Period]]&lt;=$B$6,Table2[[#This Row],[Beginning Balance]]*$B$7,"")</f>
        <v/>
      </c>
      <c r="G2415" s="12" t="str">
        <f>IF(Table2[[#This Row],[Period]]&lt;=$B$6,Table2[[#This Row],[Total Payment]]-Table2[[#This Row],[Interest Payment]],"")</f>
        <v/>
      </c>
      <c r="H2415" s="12" t="str">
        <f>IF(Table2[[#This Row],[Period]]&lt;=$B$6,$B$8,"")</f>
        <v/>
      </c>
      <c r="I2415" s="12" t="str">
        <f>IF(Table2[[#This Row],[Period]]&lt;=$B$6,Table2[[#This Row],[Beginning Balance]]-Table2[[#This Row],[Principal Payment]],"")</f>
        <v/>
      </c>
    </row>
    <row r="2416" spans="4:9" x14ac:dyDescent="0.3">
      <c r="D2416" s="11" t="str">
        <f t="shared" si="37"/>
        <v/>
      </c>
      <c r="E2416" s="12" t="str">
        <f>IF(Table2[[#This Row],[Period]]&lt;=$B$6,IF(Table2[[#This Row],[Period]]=1,$B$4,I2415),"")</f>
        <v/>
      </c>
      <c r="F2416" s="12" t="str">
        <f>IF(Table2[[#This Row],[Period]]&lt;=$B$6,Table2[[#This Row],[Beginning Balance]]*$B$7,"")</f>
        <v/>
      </c>
      <c r="G2416" s="12" t="str">
        <f>IF(Table2[[#This Row],[Period]]&lt;=$B$6,Table2[[#This Row],[Total Payment]]-Table2[[#This Row],[Interest Payment]],"")</f>
        <v/>
      </c>
      <c r="H2416" s="12" t="str">
        <f>IF(Table2[[#This Row],[Period]]&lt;=$B$6,$B$8,"")</f>
        <v/>
      </c>
      <c r="I2416" s="12" t="str">
        <f>IF(Table2[[#This Row],[Period]]&lt;=$B$6,Table2[[#This Row],[Beginning Balance]]-Table2[[#This Row],[Principal Payment]],"")</f>
        <v/>
      </c>
    </row>
    <row r="2417" spans="4:9" x14ac:dyDescent="0.3">
      <c r="D2417" s="11" t="str">
        <f t="shared" si="37"/>
        <v/>
      </c>
      <c r="E2417" s="12" t="str">
        <f>IF(Table2[[#This Row],[Period]]&lt;=$B$6,IF(Table2[[#This Row],[Period]]=1,$B$4,I2416),"")</f>
        <v/>
      </c>
      <c r="F2417" s="12" t="str">
        <f>IF(Table2[[#This Row],[Period]]&lt;=$B$6,Table2[[#This Row],[Beginning Balance]]*$B$7,"")</f>
        <v/>
      </c>
      <c r="G2417" s="12" t="str">
        <f>IF(Table2[[#This Row],[Period]]&lt;=$B$6,Table2[[#This Row],[Total Payment]]-Table2[[#This Row],[Interest Payment]],"")</f>
        <v/>
      </c>
      <c r="H2417" s="12" t="str">
        <f>IF(Table2[[#This Row],[Period]]&lt;=$B$6,$B$8,"")</f>
        <v/>
      </c>
      <c r="I2417" s="12" t="str">
        <f>IF(Table2[[#This Row],[Period]]&lt;=$B$6,Table2[[#This Row],[Beginning Balance]]-Table2[[#This Row],[Principal Payment]],"")</f>
        <v/>
      </c>
    </row>
    <row r="2418" spans="4:9" x14ac:dyDescent="0.3">
      <c r="D2418" s="11" t="str">
        <f t="shared" si="37"/>
        <v/>
      </c>
      <c r="E2418" s="12" t="str">
        <f>IF(Table2[[#This Row],[Period]]&lt;=$B$6,IF(Table2[[#This Row],[Period]]=1,$B$4,I2417),"")</f>
        <v/>
      </c>
      <c r="F2418" s="12" t="str">
        <f>IF(Table2[[#This Row],[Period]]&lt;=$B$6,Table2[[#This Row],[Beginning Balance]]*$B$7,"")</f>
        <v/>
      </c>
      <c r="G2418" s="12" t="str">
        <f>IF(Table2[[#This Row],[Period]]&lt;=$B$6,Table2[[#This Row],[Total Payment]]-Table2[[#This Row],[Interest Payment]],"")</f>
        <v/>
      </c>
      <c r="H2418" s="12" t="str">
        <f>IF(Table2[[#This Row],[Period]]&lt;=$B$6,$B$8,"")</f>
        <v/>
      </c>
      <c r="I2418" s="12" t="str">
        <f>IF(Table2[[#This Row],[Period]]&lt;=$B$6,Table2[[#This Row],[Beginning Balance]]-Table2[[#This Row],[Principal Payment]],"")</f>
        <v/>
      </c>
    </row>
    <row r="2419" spans="4:9" x14ac:dyDescent="0.3">
      <c r="D2419" s="11" t="str">
        <f t="shared" si="37"/>
        <v/>
      </c>
      <c r="E2419" s="12" t="str">
        <f>IF(Table2[[#This Row],[Period]]&lt;=$B$6,IF(Table2[[#This Row],[Period]]=1,$B$4,I2418),"")</f>
        <v/>
      </c>
      <c r="F2419" s="12" t="str">
        <f>IF(Table2[[#This Row],[Period]]&lt;=$B$6,Table2[[#This Row],[Beginning Balance]]*$B$7,"")</f>
        <v/>
      </c>
      <c r="G2419" s="12" t="str">
        <f>IF(Table2[[#This Row],[Period]]&lt;=$B$6,Table2[[#This Row],[Total Payment]]-Table2[[#This Row],[Interest Payment]],"")</f>
        <v/>
      </c>
      <c r="H2419" s="12" t="str">
        <f>IF(Table2[[#This Row],[Period]]&lt;=$B$6,$B$8,"")</f>
        <v/>
      </c>
      <c r="I2419" s="12" t="str">
        <f>IF(Table2[[#This Row],[Period]]&lt;=$B$6,Table2[[#This Row],[Beginning Balance]]-Table2[[#This Row],[Principal Payment]],"")</f>
        <v/>
      </c>
    </row>
    <row r="2420" spans="4:9" x14ac:dyDescent="0.3">
      <c r="D2420" s="11" t="str">
        <f t="shared" si="37"/>
        <v/>
      </c>
      <c r="E2420" s="12" t="str">
        <f>IF(Table2[[#This Row],[Period]]&lt;=$B$6,IF(Table2[[#This Row],[Period]]=1,$B$4,I2419),"")</f>
        <v/>
      </c>
      <c r="F2420" s="12" t="str">
        <f>IF(Table2[[#This Row],[Period]]&lt;=$B$6,Table2[[#This Row],[Beginning Balance]]*$B$7,"")</f>
        <v/>
      </c>
      <c r="G2420" s="12" t="str">
        <f>IF(Table2[[#This Row],[Period]]&lt;=$B$6,Table2[[#This Row],[Total Payment]]-Table2[[#This Row],[Interest Payment]],"")</f>
        <v/>
      </c>
      <c r="H2420" s="12" t="str">
        <f>IF(Table2[[#This Row],[Period]]&lt;=$B$6,$B$8,"")</f>
        <v/>
      </c>
      <c r="I2420" s="12" t="str">
        <f>IF(Table2[[#This Row],[Period]]&lt;=$B$6,Table2[[#This Row],[Beginning Balance]]-Table2[[#This Row],[Principal Payment]],"")</f>
        <v/>
      </c>
    </row>
    <row r="2421" spans="4:9" x14ac:dyDescent="0.3">
      <c r="D2421" s="11" t="str">
        <f t="shared" si="37"/>
        <v/>
      </c>
      <c r="E2421" s="12" t="str">
        <f>IF(Table2[[#This Row],[Period]]&lt;=$B$6,IF(Table2[[#This Row],[Period]]=1,$B$4,I2420),"")</f>
        <v/>
      </c>
      <c r="F2421" s="12" t="str">
        <f>IF(Table2[[#This Row],[Period]]&lt;=$B$6,Table2[[#This Row],[Beginning Balance]]*$B$7,"")</f>
        <v/>
      </c>
      <c r="G2421" s="12" t="str">
        <f>IF(Table2[[#This Row],[Period]]&lt;=$B$6,Table2[[#This Row],[Total Payment]]-Table2[[#This Row],[Interest Payment]],"")</f>
        <v/>
      </c>
      <c r="H2421" s="12" t="str">
        <f>IF(Table2[[#This Row],[Period]]&lt;=$B$6,$B$8,"")</f>
        <v/>
      </c>
      <c r="I2421" s="12" t="str">
        <f>IF(Table2[[#This Row],[Period]]&lt;=$B$6,Table2[[#This Row],[Beginning Balance]]-Table2[[#This Row],[Principal Payment]],"")</f>
        <v/>
      </c>
    </row>
    <row r="2422" spans="4:9" x14ac:dyDescent="0.3">
      <c r="D2422" s="11" t="str">
        <f t="shared" si="37"/>
        <v/>
      </c>
      <c r="E2422" s="12" t="str">
        <f>IF(Table2[[#This Row],[Period]]&lt;=$B$6,IF(Table2[[#This Row],[Period]]=1,$B$4,I2421),"")</f>
        <v/>
      </c>
      <c r="F2422" s="12" t="str">
        <f>IF(Table2[[#This Row],[Period]]&lt;=$B$6,Table2[[#This Row],[Beginning Balance]]*$B$7,"")</f>
        <v/>
      </c>
      <c r="G2422" s="12" t="str">
        <f>IF(Table2[[#This Row],[Period]]&lt;=$B$6,Table2[[#This Row],[Total Payment]]-Table2[[#This Row],[Interest Payment]],"")</f>
        <v/>
      </c>
      <c r="H2422" s="12" t="str">
        <f>IF(Table2[[#This Row],[Period]]&lt;=$B$6,$B$8,"")</f>
        <v/>
      </c>
      <c r="I2422" s="12" t="str">
        <f>IF(Table2[[#This Row],[Period]]&lt;=$B$6,Table2[[#This Row],[Beginning Balance]]-Table2[[#This Row],[Principal Payment]],"")</f>
        <v/>
      </c>
    </row>
    <row r="2423" spans="4:9" x14ac:dyDescent="0.3">
      <c r="D2423" s="11" t="str">
        <f t="shared" si="37"/>
        <v/>
      </c>
      <c r="E2423" s="12" t="str">
        <f>IF(Table2[[#This Row],[Period]]&lt;=$B$6,IF(Table2[[#This Row],[Period]]=1,$B$4,I2422),"")</f>
        <v/>
      </c>
      <c r="F2423" s="12" t="str">
        <f>IF(Table2[[#This Row],[Period]]&lt;=$B$6,Table2[[#This Row],[Beginning Balance]]*$B$7,"")</f>
        <v/>
      </c>
      <c r="G2423" s="12" t="str">
        <f>IF(Table2[[#This Row],[Period]]&lt;=$B$6,Table2[[#This Row],[Total Payment]]-Table2[[#This Row],[Interest Payment]],"")</f>
        <v/>
      </c>
      <c r="H2423" s="12" t="str">
        <f>IF(Table2[[#This Row],[Period]]&lt;=$B$6,$B$8,"")</f>
        <v/>
      </c>
      <c r="I2423" s="12" t="str">
        <f>IF(Table2[[#This Row],[Period]]&lt;=$B$6,Table2[[#This Row],[Beginning Balance]]-Table2[[#This Row],[Principal Payment]],"")</f>
        <v/>
      </c>
    </row>
    <row r="2424" spans="4:9" x14ac:dyDescent="0.3">
      <c r="D2424" s="11" t="str">
        <f t="shared" si="37"/>
        <v/>
      </c>
      <c r="E2424" s="12" t="str">
        <f>IF(Table2[[#This Row],[Period]]&lt;=$B$6,IF(Table2[[#This Row],[Period]]=1,$B$4,I2423),"")</f>
        <v/>
      </c>
      <c r="F2424" s="12" t="str">
        <f>IF(Table2[[#This Row],[Period]]&lt;=$B$6,Table2[[#This Row],[Beginning Balance]]*$B$7,"")</f>
        <v/>
      </c>
      <c r="G2424" s="12" t="str">
        <f>IF(Table2[[#This Row],[Period]]&lt;=$B$6,Table2[[#This Row],[Total Payment]]-Table2[[#This Row],[Interest Payment]],"")</f>
        <v/>
      </c>
      <c r="H2424" s="12" t="str">
        <f>IF(Table2[[#This Row],[Period]]&lt;=$B$6,$B$8,"")</f>
        <v/>
      </c>
      <c r="I2424" s="12" t="str">
        <f>IF(Table2[[#This Row],[Period]]&lt;=$B$6,Table2[[#This Row],[Beginning Balance]]-Table2[[#This Row],[Principal Payment]],"")</f>
        <v/>
      </c>
    </row>
    <row r="2425" spans="4:9" x14ac:dyDescent="0.3">
      <c r="D2425" s="11" t="str">
        <f t="shared" si="37"/>
        <v/>
      </c>
      <c r="E2425" s="12" t="str">
        <f>IF(Table2[[#This Row],[Period]]&lt;=$B$6,IF(Table2[[#This Row],[Period]]=1,$B$4,I2424),"")</f>
        <v/>
      </c>
      <c r="F2425" s="12" t="str">
        <f>IF(Table2[[#This Row],[Period]]&lt;=$B$6,Table2[[#This Row],[Beginning Balance]]*$B$7,"")</f>
        <v/>
      </c>
      <c r="G2425" s="12" t="str">
        <f>IF(Table2[[#This Row],[Period]]&lt;=$B$6,Table2[[#This Row],[Total Payment]]-Table2[[#This Row],[Interest Payment]],"")</f>
        <v/>
      </c>
      <c r="H2425" s="12" t="str">
        <f>IF(Table2[[#This Row],[Period]]&lt;=$B$6,$B$8,"")</f>
        <v/>
      </c>
      <c r="I2425" s="12" t="str">
        <f>IF(Table2[[#This Row],[Period]]&lt;=$B$6,Table2[[#This Row],[Beginning Balance]]-Table2[[#This Row],[Principal Payment]],"")</f>
        <v/>
      </c>
    </row>
    <row r="2426" spans="4:9" x14ac:dyDescent="0.3">
      <c r="D2426" s="11" t="str">
        <f t="shared" si="37"/>
        <v/>
      </c>
      <c r="E2426" s="12" t="str">
        <f>IF(Table2[[#This Row],[Period]]&lt;=$B$6,IF(Table2[[#This Row],[Period]]=1,$B$4,I2425),"")</f>
        <v/>
      </c>
      <c r="F2426" s="12" t="str">
        <f>IF(Table2[[#This Row],[Period]]&lt;=$B$6,Table2[[#This Row],[Beginning Balance]]*$B$7,"")</f>
        <v/>
      </c>
      <c r="G2426" s="12" t="str">
        <f>IF(Table2[[#This Row],[Period]]&lt;=$B$6,Table2[[#This Row],[Total Payment]]-Table2[[#This Row],[Interest Payment]],"")</f>
        <v/>
      </c>
      <c r="H2426" s="12" t="str">
        <f>IF(Table2[[#This Row],[Period]]&lt;=$B$6,$B$8,"")</f>
        <v/>
      </c>
      <c r="I2426" s="12" t="str">
        <f>IF(Table2[[#This Row],[Period]]&lt;=$B$6,Table2[[#This Row],[Beginning Balance]]-Table2[[#This Row],[Principal Payment]],"")</f>
        <v/>
      </c>
    </row>
    <row r="2427" spans="4:9" x14ac:dyDescent="0.3">
      <c r="D2427" s="11" t="str">
        <f t="shared" si="37"/>
        <v/>
      </c>
      <c r="E2427" s="12" t="str">
        <f>IF(Table2[[#This Row],[Period]]&lt;=$B$6,IF(Table2[[#This Row],[Period]]=1,$B$4,I2426),"")</f>
        <v/>
      </c>
      <c r="F2427" s="12" t="str">
        <f>IF(Table2[[#This Row],[Period]]&lt;=$B$6,Table2[[#This Row],[Beginning Balance]]*$B$7,"")</f>
        <v/>
      </c>
      <c r="G2427" s="12" t="str">
        <f>IF(Table2[[#This Row],[Period]]&lt;=$B$6,Table2[[#This Row],[Total Payment]]-Table2[[#This Row],[Interest Payment]],"")</f>
        <v/>
      </c>
      <c r="H2427" s="12" t="str">
        <f>IF(Table2[[#This Row],[Period]]&lt;=$B$6,$B$8,"")</f>
        <v/>
      </c>
      <c r="I2427" s="12" t="str">
        <f>IF(Table2[[#This Row],[Period]]&lt;=$B$6,Table2[[#This Row],[Beginning Balance]]-Table2[[#This Row],[Principal Payment]],"")</f>
        <v/>
      </c>
    </row>
    <row r="2428" spans="4:9" x14ac:dyDescent="0.3">
      <c r="D2428" s="11" t="str">
        <f t="shared" si="37"/>
        <v/>
      </c>
      <c r="E2428" s="12" t="str">
        <f>IF(Table2[[#This Row],[Period]]&lt;=$B$6,IF(Table2[[#This Row],[Period]]=1,$B$4,I2427),"")</f>
        <v/>
      </c>
      <c r="F2428" s="12" t="str">
        <f>IF(Table2[[#This Row],[Period]]&lt;=$B$6,Table2[[#This Row],[Beginning Balance]]*$B$7,"")</f>
        <v/>
      </c>
      <c r="G2428" s="12" t="str">
        <f>IF(Table2[[#This Row],[Period]]&lt;=$B$6,Table2[[#This Row],[Total Payment]]-Table2[[#This Row],[Interest Payment]],"")</f>
        <v/>
      </c>
      <c r="H2428" s="12" t="str">
        <f>IF(Table2[[#This Row],[Period]]&lt;=$B$6,$B$8,"")</f>
        <v/>
      </c>
      <c r="I2428" s="12" t="str">
        <f>IF(Table2[[#This Row],[Period]]&lt;=$B$6,Table2[[#This Row],[Beginning Balance]]-Table2[[#This Row],[Principal Payment]],"")</f>
        <v/>
      </c>
    </row>
    <row r="2429" spans="4:9" x14ac:dyDescent="0.3">
      <c r="D2429" s="11" t="str">
        <f t="shared" si="37"/>
        <v/>
      </c>
      <c r="E2429" s="12" t="str">
        <f>IF(Table2[[#This Row],[Period]]&lt;=$B$6,IF(Table2[[#This Row],[Period]]=1,$B$4,I2428),"")</f>
        <v/>
      </c>
      <c r="F2429" s="12" t="str">
        <f>IF(Table2[[#This Row],[Period]]&lt;=$B$6,Table2[[#This Row],[Beginning Balance]]*$B$7,"")</f>
        <v/>
      </c>
      <c r="G2429" s="12" t="str">
        <f>IF(Table2[[#This Row],[Period]]&lt;=$B$6,Table2[[#This Row],[Total Payment]]-Table2[[#This Row],[Interest Payment]],"")</f>
        <v/>
      </c>
      <c r="H2429" s="12" t="str">
        <f>IF(Table2[[#This Row],[Period]]&lt;=$B$6,$B$8,"")</f>
        <v/>
      </c>
      <c r="I2429" s="12" t="str">
        <f>IF(Table2[[#This Row],[Period]]&lt;=$B$6,Table2[[#This Row],[Beginning Balance]]-Table2[[#This Row],[Principal Payment]],"")</f>
        <v/>
      </c>
    </row>
    <row r="2430" spans="4:9" x14ac:dyDescent="0.3">
      <c r="D2430" s="11" t="str">
        <f t="shared" si="37"/>
        <v/>
      </c>
      <c r="E2430" s="12" t="str">
        <f>IF(Table2[[#This Row],[Period]]&lt;=$B$6,IF(Table2[[#This Row],[Period]]=1,$B$4,I2429),"")</f>
        <v/>
      </c>
      <c r="F2430" s="12" t="str">
        <f>IF(Table2[[#This Row],[Period]]&lt;=$B$6,Table2[[#This Row],[Beginning Balance]]*$B$7,"")</f>
        <v/>
      </c>
      <c r="G2430" s="12" t="str">
        <f>IF(Table2[[#This Row],[Period]]&lt;=$B$6,Table2[[#This Row],[Total Payment]]-Table2[[#This Row],[Interest Payment]],"")</f>
        <v/>
      </c>
      <c r="H2430" s="12" t="str">
        <f>IF(Table2[[#This Row],[Period]]&lt;=$B$6,$B$8,"")</f>
        <v/>
      </c>
      <c r="I2430" s="12" t="str">
        <f>IF(Table2[[#This Row],[Period]]&lt;=$B$6,Table2[[#This Row],[Beginning Balance]]-Table2[[#This Row],[Principal Payment]],"")</f>
        <v/>
      </c>
    </row>
    <row r="2431" spans="4:9" x14ac:dyDescent="0.3">
      <c r="D2431" s="11" t="str">
        <f t="shared" si="37"/>
        <v/>
      </c>
      <c r="E2431" s="12" t="str">
        <f>IF(Table2[[#This Row],[Period]]&lt;=$B$6,IF(Table2[[#This Row],[Period]]=1,$B$4,I2430),"")</f>
        <v/>
      </c>
      <c r="F2431" s="12" t="str">
        <f>IF(Table2[[#This Row],[Period]]&lt;=$B$6,Table2[[#This Row],[Beginning Balance]]*$B$7,"")</f>
        <v/>
      </c>
      <c r="G2431" s="12" t="str">
        <f>IF(Table2[[#This Row],[Period]]&lt;=$B$6,Table2[[#This Row],[Total Payment]]-Table2[[#This Row],[Interest Payment]],"")</f>
        <v/>
      </c>
      <c r="H2431" s="12" t="str">
        <f>IF(Table2[[#This Row],[Period]]&lt;=$B$6,$B$8,"")</f>
        <v/>
      </c>
      <c r="I2431" s="12" t="str">
        <f>IF(Table2[[#This Row],[Period]]&lt;=$B$6,Table2[[#This Row],[Beginning Balance]]-Table2[[#This Row],[Principal Payment]],"")</f>
        <v/>
      </c>
    </row>
    <row r="2432" spans="4:9" x14ac:dyDescent="0.3">
      <c r="D2432" s="11" t="str">
        <f t="shared" si="37"/>
        <v/>
      </c>
      <c r="E2432" s="12" t="str">
        <f>IF(Table2[[#This Row],[Period]]&lt;=$B$6,IF(Table2[[#This Row],[Period]]=1,$B$4,I2431),"")</f>
        <v/>
      </c>
      <c r="F2432" s="12" t="str">
        <f>IF(Table2[[#This Row],[Period]]&lt;=$B$6,Table2[[#This Row],[Beginning Balance]]*$B$7,"")</f>
        <v/>
      </c>
      <c r="G2432" s="12" t="str">
        <f>IF(Table2[[#This Row],[Period]]&lt;=$B$6,Table2[[#This Row],[Total Payment]]-Table2[[#This Row],[Interest Payment]],"")</f>
        <v/>
      </c>
      <c r="H2432" s="12" t="str">
        <f>IF(Table2[[#This Row],[Period]]&lt;=$B$6,$B$8,"")</f>
        <v/>
      </c>
      <c r="I2432" s="12" t="str">
        <f>IF(Table2[[#This Row],[Period]]&lt;=$B$6,Table2[[#This Row],[Beginning Balance]]-Table2[[#This Row],[Principal Payment]],"")</f>
        <v/>
      </c>
    </row>
    <row r="2433" spans="4:9" x14ac:dyDescent="0.3">
      <c r="D2433" s="11" t="str">
        <f t="shared" si="37"/>
        <v/>
      </c>
      <c r="E2433" s="12" t="str">
        <f>IF(Table2[[#This Row],[Period]]&lt;=$B$6,IF(Table2[[#This Row],[Period]]=1,$B$4,I2432),"")</f>
        <v/>
      </c>
      <c r="F2433" s="12" t="str">
        <f>IF(Table2[[#This Row],[Period]]&lt;=$B$6,Table2[[#This Row],[Beginning Balance]]*$B$7,"")</f>
        <v/>
      </c>
      <c r="G2433" s="12" t="str">
        <f>IF(Table2[[#This Row],[Period]]&lt;=$B$6,Table2[[#This Row],[Total Payment]]-Table2[[#This Row],[Interest Payment]],"")</f>
        <v/>
      </c>
      <c r="H2433" s="12" t="str">
        <f>IF(Table2[[#This Row],[Period]]&lt;=$B$6,$B$8,"")</f>
        <v/>
      </c>
      <c r="I2433" s="12" t="str">
        <f>IF(Table2[[#This Row],[Period]]&lt;=$B$6,Table2[[#This Row],[Beginning Balance]]-Table2[[#This Row],[Principal Payment]],"")</f>
        <v/>
      </c>
    </row>
    <row r="2434" spans="4:9" x14ac:dyDescent="0.3">
      <c r="D2434" s="11" t="str">
        <f t="shared" ref="D2434:D2497" si="38">IF(ROW(D2434)-1 &lt;=$B$6,ROW(D2434)-1,"")</f>
        <v/>
      </c>
      <c r="E2434" s="12" t="str">
        <f>IF(Table2[[#This Row],[Period]]&lt;=$B$6,IF(Table2[[#This Row],[Period]]=1,$B$4,I2433),"")</f>
        <v/>
      </c>
      <c r="F2434" s="12" t="str">
        <f>IF(Table2[[#This Row],[Period]]&lt;=$B$6,Table2[[#This Row],[Beginning Balance]]*$B$7,"")</f>
        <v/>
      </c>
      <c r="G2434" s="12" t="str">
        <f>IF(Table2[[#This Row],[Period]]&lt;=$B$6,Table2[[#This Row],[Total Payment]]-Table2[[#This Row],[Interest Payment]],"")</f>
        <v/>
      </c>
      <c r="H2434" s="12" t="str">
        <f>IF(Table2[[#This Row],[Period]]&lt;=$B$6,$B$8,"")</f>
        <v/>
      </c>
      <c r="I2434" s="12" t="str">
        <f>IF(Table2[[#This Row],[Period]]&lt;=$B$6,Table2[[#This Row],[Beginning Balance]]-Table2[[#This Row],[Principal Payment]],"")</f>
        <v/>
      </c>
    </row>
    <row r="2435" spans="4:9" x14ac:dyDescent="0.3">
      <c r="D2435" s="11" t="str">
        <f t="shared" si="38"/>
        <v/>
      </c>
      <c r="E2435" s="12" t="str">
        <f>IF(Table2[[#This Row],[Period]]&lt;=$B$6,IF(Table2[[#This Row],[Period]]=1,$B$4,I2434),"")</f>
        <v/>
      </c>
      <c r="F2435" s="12" t="str">
        <f>IF(Table2[[#This Row],[Period]]&lt;=$B$6,Table2[[#This Row],[Beginning Balance]]*$B$7,"")</f>
        <v/>
      </c>
      <c r="G2435" s="12" t="str">
        <f>IF(Table2[[#This Row],[Period]]&lt;=$B$6,Table2[[#This Row],[Total Payment]]-Table2[[#This Row],[Interest Payment]],"")</f>
        <v/>
      </c>
      <c r="H2435" s="12" t="str">
        <f>IF(Table2[[#This Row],[Period]]&lt;=$B$6,$B$8,"")</f>
        <v/>
      </c>
      <c r="I2435" s="12" t="str">
        <f>IF(Table2[[#This Row],[Period]]&lt;=$B$6,Table2[[#This Row],[Beginning Balance]]-Table2[[#This Row],[Principal Payment]],"")</f>
        <v/>
      </c>
    </row>
    <row r="2436" spans="4:9" x14ac:dyDescent="0.3">
      <c r="D2436" s="11" t="str">
        <f t="shared" si="38"/>
        <v/>
      </c>
      <c r="E2436" s="12" t="str">
        <f>IF(Table2[[#This Row],[Period]]&lt;=$B$6,IF(Table2[[#This Row],[Period]]=1,$B$4,I2435),"")</f>
        <v/>
      </c>
      <c r="F2436" s="12" t="str">
        <f>IF(Table2[[#This Row],[Period]]&lt;=$B$6,Table2[[#This Row],[Beginning Balance]]*$B$7,"")</f>
        <v/>
      </c>
      <c r="G2436" s="12" t="str">
        <f>IF(Table2[[#This Row],[Period]]&lt;=$B$6,Table2[[#This Row],[Total Payment]]-Table2[[#This Row],[Interest Payment]],"")</f>
        <v/>
      </c>
      <c r="H2436" s="12" t="str">
        <f>IF(Table2[[#This Row],[Period]]&lt;=$B$6,$B$8,"")</f>
        <v/>
      </c>
      <c r="I2436" s="12" t="str">
        <f>IF(Table2[[#This Row],[Period]]&lt;=$B$6,Table2[[#This Row],[Beginning Balance]]-Table2[[#This Row],[Principal Payment]],"")</f>
        <v/>
      </c>
    </row>
    <row r="2437" spans="4:9" x14ac:dyDescent="0.3">
      <c r="D2437" s="11" t="str">
        <f t="shared" si="38"/>
        <v/>
      </c>
      <c r="E2437" s="12" t="str">
        <f>IF(Table2[[#This Row],[Period]]&lt;=$B$6,IF(Table2[[#This Row],[Period]]=1,$B$4,I2436),"")</f>
        <v/>
      </c>
      <c r="F2437" s="12" t="str">
        <f>IF(Table2[[#This Row],[Period]]&lt;=$B$6,Table2[[#This Row],[Beginning Balance]]*$B$7,"")</f>
        <v/>
      </c>
      <c r="G2437" s="12" t="str">
        <f>IF(Table2[[#This Row],[Period]]&lt;=$B$6,Table2[[#This Row],[Total Payment]]-Table2[[#This Row],[Interest Payment]],"")</f>
        <v/>
      </c>
      <c r="H2437" s="12" t="str">
        <f>IF(Table2[[#This Row],[Period]]&lt;=$B$6,$B$8,"")</f>
        <v/>
      </c>
      <c r="I2437" s="12" t="str">
        <f>IF(Table2[[#This Row],[Period]]&lt;=$B$6,Table2[[#This Row],[Beginning Balance]]-Table2[[#This Row],[Principal Payment]],"")</f>
        <v/>
      </c>
    </row>
    <row r="2438" spans="4:9" x14ac:dyDescent="0.3">
      <c r="D2438" s="11" t="str">
        <f t="shared" si="38"/>
        <v/>
      </c>
      <c r="E2438" s="12" t="str">
        <f>IF(Table2[[#This Row],[Period]]&lt;=$B$6,IF(Table2[[#This Row],[Period]]=1,$B$4,I2437),"")</f>
        <v/>
      </c>
      <c r="F2438" s="12" t="str">
        <f>IF(Table2[[#This Row],[Period]]&lt;=$B$6,Table2[[#This Row],[Beginning Balance]]*$B$7,"")</f>
        <v/>
      </c>
      <c r="G2438" s="12" t="str">
        <f>IF(Table2[[#This Row],[Period]]&lt;=$B$6,Table2[[#This Row],[Total Payment]]-Table2[[#This Row],[Interest Payment]],"")</f>
        <v/>
      </c>
      <c r="H2438" s="12" t="str">
        <f>IF(Table2[[#This Row],[Period]]&lt;=$B$6,$B$8,"")</f>
        <v/>
      </c>
      <c r="I2438" s="12" t="str">
        <f>IF(Table2[[#This Row],[Period]]&lt;=$B$6,Table2[[#This Row],[Beginning Balance]]-Table2[[#This Row],[Principal Payment]],"")</f>
        <v/>
      </c>
    </row>
    <row r="2439" spans="4:9" x14ac:dyDescent="0.3">
      <c r="D2439" s="11" t="str">
        <f t="shared" si="38"/>
        <v/>
      </c>
      <c r="E2439" s="12" t="str">
        <f>IF(Table2[[#This Row],[Period]]&lt;=$B$6,IF(Table2[[#This Row],[Period]]=1,$B$4,I2438),"")</f>
        <v/>
      </c>
      <c r="F2439" s="12" t="str">
        <f>IF(Table2[[#This Row],[Period]]&lt;=$B$6,Table2[[#This Row],[Beginning Balance]]*$B$7,"")</f>
        <v/>
      </c>
      <c r="G2439" s="12" t="str">
        <f>IF(Table2[[#This Row],[Period]]&lt;=$B$6,Table2[[#This Row],[Total Payment]]-Table2[[#This Row],[Interest Payment]],"")</f>
        <v/>
      </c>
      <c r="H2439" s="12" t="str">
        <f>IF(Table2[[#This Row],[Period]]&lt;=$B$6,$B$8,"")</f>
        <v/>
      </c>
      <c r="I2439" s="12" t="str">
        <f>IF(Table2[[#This Row],[Period]]&lt;=$B$6,Table2[[#This Row],[Beginning Balance]]-Table2[[#This Row],[Principal Payment]],"")</f>
        <v/>
      </c>
    </row>
    <row r="2440" spans="4:9" x14ac:dyDescent="0.3">
      <c r="D2440" s="11" t="str">
        <f t="shared" si="38"/>
        <v/>
      </c>
      <c r="E2440" s="12" t="str">
        <f>IF(Table2[[#This Row],[Period]]&lt;=$B$6,IF(Table2[[#This Row],[Period]]=1,$B$4,I2439),"")</f>
        <v/>
      </c>
      <c r="F2440" s="12" t="str">
        <f>IF(Table2[[#This Row],[Period]]&lt;=$B$6,Table2[[#This Row],[Beginning Balance]]*$B$7,"")</f>
        <v/>
      </c>
      <c r="G2440" s="12" t="str">
        <f>IF(Table2[[#This Row],[Period]]&lt;=$B$6,Table2[[#This Row],[Total Payment]]-Table2[[#This Row],[Interest Payment]],"")</f>
        <v/>
      </c>
      <c r="H2440" s="12" t="str">
        <f>IF(Table2[[#This Row],[Period]]&lt;=$B$6,$B$8,"")</f>
        <v/>
      </c>
      <c r="I2440" s="12" t="str">
        <f>IF(Table2[[#This Row],[Period]]&lt;=$B$6,Table2[[#This Row],[Beginning Balance]]-Table2[[#This Row],[Principal Payment]],"")</f>
        <v/>
      </c>
    </row>
    <row r="2441" spans="4:9" x14ac:dyDescent="0.3">
      <c r="D2441" s="11" t="str">
        <f t="shared" si="38"/>
        <v/>
      </c>
      <c r="E2441" s="12" t="str">
        <f>IF(Table2[[#This Row],[Period]]&lt;=$B$6,IF(Table2[[#This Row],[Period]]=1,$B$4,I2440),"")</f>
        <v/>
      </c>
      <c r="F2441" s="12" t="str">
        <f>IF(Table2[[#This Row],[Period]]&lt;=$B$6,Table2[[#This Row],[Beginning Balance]]*$B$7,"")</f>
        <v/>
      </c>
      <c r="G2441" s="12" t="str">
        <f>IF(Table2[[#This Row],[Period]]&lt;=$B$6,Table2[[#This Row],[Total Payment]]-Table2[[#This Row],[Interest Payment]],"")</f>
        <v/>
      </c>
      <c r="H2441" s="12" t="str">
        <f>IF(Table2[[#This Row],[Period]]&lt;=$B$6,$B$8,"")</f>
        <v/>
      </c>
      <c r="I2441" s="12" t="str">
        <f>IF(Table2[[#This Row],[Period]]&lt;=$B$6,Table2[[#This Row],[Beginning Balance]]-Table2[[#This Row],[Principal Payment]],"")</f>
        <v/>
      </c>
    </row>
    <row r="2442" spans="4:9" x14ac:dyDescent="0.3">
      <c r="D2442" s="11" t="str">
        <f t="shared" si="38"/>
        <v/>
      </c>
      <c r="E2442" s="12" t="str">
        <f>IF(Table2[[#This Row],[Period]]&lt;=$B$6,IF(Table2[[#This Row],[Period]]=1,$B$4,I2441),"")</f>
        <v/>
      </c>
      <c r="F2442" s="12" t="str">
        <f>IF(Table2[[#This Row],[Period]]&lt;=$B$6,Table2[[#This Row],[Beginning Balance]]*$B$7,"")</f>
        <v/>
      </c>
      <c r="G2442" s="12" t="str">
        <f>IF(Table2[[#This Row],[Period]]&lt;=$B$6,Table2[[#This Row],[Total Payment]]-Table2[[#This Row],[Interest Payment]],"")</f>
        <v/>
      </c>
      <c r="H2442" s="12" t="str">
        <f>IF(Table2[[#This Row],[Period]]&lt;=$B$6,$B$8,"")</f>
        <v/>
      </c>
      <c r="I2442" s="12" t="str">
        <f>IF(Table2[[#This Row],[Period]]&lt;=$B$6,Table2[[#This Row],[Beginning Balance]]-Table2[[#This Row],[Principal Payment]],"")</f>
        <v/>
      </c>
    </row>
    <row r="2443" spans="4:9" x14ac:dyDescent="0.3">
      <c r="D2443" s="11" t="str">
        <f t="shared" si="38"/>
        <v/>
      </c>
      <c r="E2443" s="12" t="str">
        <f>IF(Table2[[#This Row],[Period]]&lt;=$B$6,IF(Table2[[#This Row],[Period]]=1,$B$4,I2442),"")</f>
        <v/>
      </c>
      <c r="F2443" s="12" t="str">
        <f>IF(Table2[[#This Row],[Period]]&lt;=$B$6,Table2[[#This Row],[Beginning Balance]]*$B$7,"")</f>
        <v/>
      </c>
      <c r="G2443" s="12" t="str">
        <f>IF(Table2[[#This Row],[Period]]&lt;=$B$6,Table2[[#This Row],[Total Payment]]-Table2[[#This Row],[Interest Payment]],"")</f>
        <v/>
      </c>
      <c r="H2443" s="12" t="str">
        <f>IF(Table2[[#This Row],[Period]]&lt;=$B$6,$B$8,"")</f>
        <v/>
      </c>
      <c r="I2443" s="12" t="str">
        <f>IF(Table2[[#This Row],[Period]]&lt;=$B$6,Table2[[#This Row],[Beginning Balance]]-Table2[[#This Row],[Principal Payment]],"")</f>
        <v/>
      </c>
    </row>
    <row r="2444" spans="4:9" x14ac:dyDescent="0.3">
      <c r="D2444" s="11" t="str">
        <f t="shared" si="38"/>
        <v/>
      </c>
      <c r="E2444" s="12" t="str">
        <f>IF(Table2[[#This Row],[Period]]&lt;=$B$6,IF(Table2[[#This Row],[Period]]=1,$B$4,I2443),"")</f>
        <v/>
      </c>
      <c r="F2444" s="12" t="str">
        <f>IF(Table2[[#This Row],[Period]]&lt;=$B$6,Table2[[#This Row],[Beginning Balance]]*$B$7,"")</f>
        <v/>
      </c>
      <c r="G2444" s="12" t="str">
        <f>IF(Table2[[#This Row],[Period]]&lt;=$B$6,Table2[[#This Row],[Total Payment]]-Table2[[#This Row],[Interest Payment]],"")</f>
        <v/>
      </c>
      <c r="H2444" s="12" t="str">
        <f>IF(Table2[[#This Row],[Period]]&lt;=$B$6,$B$8,"")</f>
        <v/>
      </c>
      <c r="I2444" s="12" t="str">
        <f>IF(Table2[[#This Row],[Period]]&lt;=$B$6,Table2[[#This Row],[Beginning Balance]]-Table2[[#This Row],[Principal Payment]],"")</f>
        <v/>
      </c>
    </row>
    <row r="2445" spans="4:9" x14ac:dyDescent="0.3">
      <c r="D2445" s="11" t="str">
        <f t="shared" si="38"/>
        <v/>
      </c>
      <c r="E2445" s="12" t="str">
        <f>IF(Table2[[#This Row],[Period]]&lt;=$B$6,IF(Table2[[#This Row],[Period]]=1,$B$4,I2444),"")</f>
        <v/>
      </c>
      <c r="F2445" s="12" t="str">
        <f>IF(Table2[[#This Row],[Period]]&lt;=$B$6,Table2[[#This Row],[Beginning Balance]]*$B$7,"")</f>
        <v/>
      </c>
      <c r="G2445" s="12" t="str">
        <f>IF(Table2[[#This Row],[Period]]&lt;=$B$6,Table2[[#This Row],[Total Payment]]-Table2[[#This Row],[Interest Payment]],"")</f>
        <v/>
      </c>
      <c r="H2445" s="12" t="str">
        <f>IF(Table2[[#This Row],[Period]]&lt;=$B$6,$B$8,"")</f>
        <v/>
      </c>
      <c r="I2445" s="12" t="str">
        <f>IF(Table2[[#This Row],[Period]]&lt;=$B$6,Table2[[#This Row],[Beginning Balance]]-Table2[[#This Row],[Principal Payment]],"")</f>
        <v/>
      </c>
    </row>
    <row r="2446" spans="4:9" x14ac:dyDescent="0.3">
      <c r="D2446" s="11" t="str">
        <f t="shared" si="38"/>
        <v/>
      </c>
      <c r="E2446" s="12" t="str">
        <f>IF(Table2[[#This Row],[Period]]&lt;=$B$6,IF(Table2[[#This Row],[Period]]=1,$B$4,I2445),"")</f>
        <v/>
      </c>
      <c r="F2446" s="12" t="str">
        <f>IF(Table2[[#This Row],[Period]]&lt;=$B$6,Table2[[#This Row],[Beginning Balance]]*$B$7,"")</f>
        <v/>
      </c>
      <c r="G2446" s="12" t="str">
        <f>IF(Table2[[#This Row],[Period]]&lt;=$B$6,Table2[[#This Row],[Total Payment]]-Table2[[#This Row],[Interest Payment]],"")</f>
        <v/>
      </c>
      <c r="H2446" s="12" t="str">
        <f>IF(Table2[[#This Row],[Period]]&lt;=$B$6,$B$8,"")</f>
        <v/>
      </c>
      <c r="I2446" s="12" t="str">
        <f>IF(Table2[[#This Row],[Period]]&lt;=$B$6,Table2[[#This Row],[Beginning Balance]]-Table2[[#This Row],[Principal Payment]],"")</f>
        <v/>
      </c>
    </row>
    <row r="2447" spans="4:9" x14ac:dyDescent="0.3">
      <c r="D2447" s="11" t="str">
        <f t="shared" si="38"/>
        <v/>
      </c>
      <c r="E2447" s="12" t="str">
        <f>IF(Table2[[#This Row],[Period]]&lt;=$B$6,IF(Table2[[#This Row],[Period]]=1,$B$4,I2446),"")</f>
        <v/>
      </c>
      <c r="F2447" s="12" t="str">
        <f>IF(Table2[[#This Row],[Period]]&lt;=$B$6,Table2[[#This Row],[Beginning Balance]]*$B$7,"")</f>
        <v/>
      </c>
      <c r="G2447" s="12" t="str">
        <f>IF(Table2[[#This Row],[Period]]&lt;=$B$6,Table2[[#This Row],[Total Payment]]-Table2[[#This Row],[Interest Payment]],"")</f>
        <v/>
      </c>
      <c r="H2447" s="12" t="str">
        <f>IF(Table2[[#This Row],[Period]]&lt;=$B$6,$B$8,"")</f>
        <v/>
      </c>
      <c r="I2447" s="12" t="str">
        <f>IF(Table2[[#This Row],[Period]]&lt;=$B$6,Table2[[#This Row],[Beginning Balance]]-Table2[[#This Row],[Principal Payment]],"")</f>
        <v/>
      </c>
    </row>
    <row r="2448" spans="4:9" x14ac:dyDescent="0.3">
      <c r="D2448" s="11" t="str">
        <f t="shared" si="38"/>
        <v/>
      </c>
      <c r="E2448" s="12" t="str">
        <f>IF(Table2[[#This Row],[Period]]&lt;=$B$6,IF(Table2[[#This Row],[Period]]=1,$B$4,I2447),"")</f>
        <v/>
      </c>
      <c r="F2448" s="12" t="str">
        <f>IF(Table2[[#This Row],[Period]]&lt;=$B$6,Table2[[#This Row],[Beginning Balance]]*$B$7,"")</f>
        <v/>
      </c>
      <c r="G2448" s="12" t="str">
        <f>IF(Table2[[#This Row],[Period]]&lt;=$B$6,Table2[[#This Row],[Total Payment]]-Table2[[#This Row],[Interest Payment]],"")</f>
        <v/>
      </c>
      <c r="H2448" s="12" t="str">
        <f>IF(Table2[[#This Row],[Period]]&lt;=$B$6,$B$8,"")</f>
        <v/>
      </c>
      <c r="I2448" s="12" t="str">
        <f>IF(Table2[[#This Row],[Period]]&lt;=$B$6,Table2[[#This Row],[Beginning Balance]]-Table2[[#This Row],[Principal Payment]],"")</f>
        <v/>
      </c>
    </row>
    <row r="2449" spans="4:9" x14ac:dyDescent="0.3">
      <c r="D2449" s="11" t="str">
        <f t="shared" si="38"/>
        <v/>
      </c>
      <c r="E2449" s="12" t="str">
        <f>IF(Table2[[#This Row],[Period]]&lt;=$B$6,IF(Table2[[#This Row],[Period]]=1,$B$4,I2448),"")</f>
        <v/>
      </c>
      <c r="F2449" s="12" t="str">
        <f>IF(Table2[[#This Row],[Period]]&lt;=$B$6,Table2[[#This Row],[Beginning Balance]]*$B$7,"")</f>
        <v/>
      </c>
      <c r="G2449" s="12" t="str">
        <f>IF(Table2[[#This Row],[Period]]&lt;=$B$6,Table2[[#This Row],[Total Payment]]-Table2[[#This Row],[Interest Payment]],"")</f>
        <v/>
      </c>
      <c r="H2449" s="12" t="str">
        <f>IF(Table2[[#This Row],[Period]]&lt;=$B$6,$B$8,"")</f>
        <v/>
      </c>
      <c r="I2449" s="12" t="str">
        <f>IF(Table2[[#This Row],[Period]]&lt;=$B$6,Table2[[#This Row],[Beginning Balance]]-Table2[[#This Row],[Principal Payment]],"")</f>
        <v/>
      </c>
    </row>
    <row r="2450" spans="4:9" x14ac:dyDescent="0.3">
      <c r="D2450" s="11" t="str">
        <f t="shared" si="38"/>
        <v/>
      </c>
      <c r="E2450" s="12" t="str">
        <f>IF(Table2[[#This Row],[Period]]&lt;=$B$6,IF(Table2[[#This Row],[Period]]=1,$B$4,I2449),"")</f>
        <v/>
      </c>
      <c r="F2450" s="12" t="str">
        <f>IF(Table2[[#This Row],[Period]]&lt;=$B$6,Table2[[#This Row],[Beginning Balance]]*$B$7,"")</f>
        <v/>
      </c>
      <c r="G2450" s="12" t="str">
        <f>IF(Table2[[#This Row],[Period]]&lt;=$B$6,Table2[[#This Row],[Total Payment]]-Table2[[#This Row],[Interest Payment]],"")</f>
        <v/>
      </c>
      <c r="H2450" s="12" t="str">
        <f>IF(Table2[[#This Row],[Period]]&lt;=$B$6,$B$8,"")</f>
        <v/>
      </c>
      <c r="I2450" s="12" t="str">
        <f>IF(Table2[[#This Row],[Period]]&lt;=$B$6,Table2[[#This Row],[Beginning Balance]]-Table2[[#This Row],[Principal Payment]],"")</f>
        <v/>
      </c>
    </row>
    <row r="2451" spans="4:9" x14ac:dyDescent="0.3">
      <c r="D2451" s="11" t="str">
        <f t="shared" si="38"/>
        <v/>
      </c>
      <c r="E2451" s="12" t="str">
        <f>IF(Table2[[#This Row],[Period]]&lt;=$B$6,IF(Table2[[#This Row],[Period]]=1,$B$4,I2450),"")</f>
        <v/>
      </c>
      <c r="F2451" s="12" t="str">
        <f>IF(Table2[[#This Row],[Period]]&lt;=$B$6,Table2[[#This Row],[Beginning Balance]]*$B$7,"")</f>
        <v/>
      </c>
      <c r="G2451" s="12" t="str">
        <f>IF(Table2[[#This Row],[Period]]&lt;=$B$6,Table2[[#This Row],[Total Payment]]-Table2[[#This Row],[Interest Payment]],"")</f>
        <v/>
      </c>
      <c r="H2451" s="12" t="str">
        <f>IF(Table2[[#This Row],[Period]]&lt;=$B$6,$B$8,"")</f>
        <v/>
      </c>
      <c r="I2451" s="12" t="str">
        <f>IF(Table2[[#This Row],[Period]]&lt;=$B$6,Table2[[#This Row],[Beginning Balance]]-Table2[[#This Row],[Principal Payment]],"")</f>
        <v/>
      </c>
    </row>
    <row r="2452" spans="4:9" x14ac:dyDescent="0.3">
      <c r="D2452" s="11" t="str">
        <f t="shared" si="38"/>
        <v/>
      </c>
      <c r="E2452" s="12" t="str">
        <f>IF(Table2[[#This Row],[Period]]&lt;=$B$6,IF(Table2[[#This Row],[Period]]=1,$B$4,I2451),"")</f>
        <v/>
      </c>
      <c r="F2452" s="12" t="str">
        <f>IF(Table2[[#This Row],[Period]]&lt;=$B$6,Table2[[#This Row],[Beginning Balance]]*$B$7,"")</f>
        <v/>
      </c>
      <c r="G2452" s="12" t="str">
        <f>IF(Table2[[#This Row],[Period]]&lt;=$B$6,Table2[[#This Row],[Total Payment]]-Table2[[#This Row],[Interest Payment]],"")</f>
        <v/>
      </c>
      <c r="H2452" s="12" t="str">
        <f>IF(Table2[[#This Row],[Period]]&lt;=$B$6,$B$8,"")</f>
        <v/>
      </c>
      <c r="I2452" s="12" t="str">
        <f>IF(Table2[[#This Row],[Period]]&lt;=$B$6,Table2[[#This Row],[Beginning Balance]]-Table2[[#This Row],[Principal Payment]],"")</f>
        <v/>
      </c>
    </row>
    <row r="2453" spans="4:9" x14ac:dyDescent="0.3">
      <c r="D2453" s="11" t="str">
        <f t="shared" si="38"/>
        <v/>
      </c>
      <c r="E2453" s="12" t="str">
        <f>IF(Table2[[#This Row],[Period]]&lt;=$B$6,IF(Table2[[#This Row],[Period]]=1,$B$4,I2452),"")</f>
        <v/>
      </c>
      <c r="F2453" s="12" t="str">
        <f>IF(Table2[[#This Row],[Period]]&lt;=$B$6,Table2[[#This Row],[Beginning Balance]]*$B$7,"")</f>
        <v/>
      </c>
      <c r="G2453" s="12" t="str">
        <f>IF(Table2[[#This Row],[Period]]&lt;=$B$6,Table2[[#This Row],[Total Payment]]-Table2[[#This Row],[Interest Payment]],"")</f>
        <v/>
      </c>
      <c r="H2453" s="12" t="str">
        <f>IF(Table2[[#This Row],[Period]]&lt;=$B$6,$B$8,"")</f>
        <v/>
      </c>
      <c r="I2453" s="12" t="str">
        <f>IF(Table2[[#This Row],[Period]]&lt;=$B$6,Table2[[#This Row],[Beginning Balance]]-Table2[[#This Row],[Principal Payment]],"")</f>
        <v/>
      </c>
    </row>
    <row r="2454" spans="4:9" x14ac:dyDescent="0.3">
      <c r="D2454" s="11" t="str">
        <f t="shared" si="38"/>
        <v/>
      </c>
      <c r="E2454" s="12" t="str">
        <f>IF(Table2[[#This Row],[Period]]&lt;=$B$6,IF(Table2[[#This Row],[Period]]=1,$B$4,I2453),"")</f>
        <v/>
      </c>
      <c r="F2454" s="12" t="str">
        <f>IF(Table2[[#This Row],[Period]]&lt;=$B$6,Table2[[#This Row],[Beginning Balance]]*$B$7,"")</f>
        <v/>
      </c>
      <c r="G2454" s="12" t="str">
        <f>IF(Table2[[#This Row],[Period]]&lt;=$B$6,Table2[[#This Row],[Total Payment]]-Table2[[#This Row],[Interest Payment]],"")</f>
        <v/>
      </c>
      <c r="H2454" s="12" t="str">
        <f>IF(Table2[[#This Row],[Period]]&lt;=$B$6,$B$8,"")</f>
        <v/>
      </c>
      <c r="I2454" s="12" t="str">
        <f>IF(Table2[[#This Row],[Period]]&lt;=$B$6,Table2[[#This Row],[Beginning Balance]]-Table2[[#This Row],[Principal Payment]],"")</f>
        <v/>
      </c>
    </row>
    <row r="2455" spans="4:9" x14ac:dyDescent="0.3">
      <c r="D2455" s="11" t="str">
        <f t="shared" si="38"/>
        <v/>
      </c>
      <c r="E2455" s="12" t="str">
        <f>IF(Table2[[#This Row],[Period]]&lt;=$B$6,IF(Table2[[#This Row],[Period]]=1,$B$4,I2454),"")</f>
        <v/>
      </c>
      <c r="F2455" s="12" t="str">
        <f>IF(Table2[[#This Row],[Period]]&lt;=$B$6,Table2[[#This Row],[Beginning Balance]]*$B$7,"")</f>
        <v/>
      </c>
      <c r="G2455" s="12" t="str">
        <f>IF(Table2[[#This Row],[Period]]&lt;=$B$6,Table2[[#This Row],[Total Payment]]-Table2[[#This Row],[Interest Payment]],"")</f>
        <v/>
      </c>
      <c r="H2455" s="12" t="str">
        <f>IF(Table2[[#This Row],[Period]]&lt;=$B$6,$B$8,"")</f>
        <v/>
      </c>
      <c r="I2455" s="12" t="str">
        <f>IF(Table2[[#This Row],[Period]]&lt;=$B$6,Table2[[#This Row],[Beginning Balance]]-Table2[[#This Row],[Principal Payment]],"")</f>
        <v/>
      </c>
    </row>
    <row r="2456" spans="4:9" x14ac:dyDescent="0.3">
      <c r="D2456" s="11" t="str">
        <f t="shared" si="38"/>
        <v/>
      </c>
      <c r="E2456" s="12" t="str">
        <f>IF(Table2[[#This Row],[Period]]&lt;=$B$6,IF(Table2[[#This Row],[Period]]=1,$B$4,I2455),"")</f>
        <v/>
      </c>
      <c r="F2456" s="12" t="str">
        <f>IF(Table2[[#This Row],[Period]]&lt;=$B$6,Table2[[#This Row],[Beginning Balance]]*$B$7,"")</f>
        <v/>
      </c>
      <c r="G2456" s="12" t="str">
        <f>IF(Table2[[#This Row],[Period]]&lt;=$B$6,Table2[[#This Row],[Total Payment]]-Table2[[#This Row],[Interest Payment]],"")</f>
        <v/>
      </c>
      <c r="H2456" s="12" t="str">
        <f>IF(Table2[[#This Row],[Period]]&lt;=$B$6,$B$8,"")</f>
        <v/>
      </c>
      <c r="I2456" s="12" t="str">
        <f>IF(Table2[[#This Row],[Period]]&lt;=$B$6,Table2[[#This Row],[Beginning Balance]]-Table2[[#This Row],[Principal Payment]],"")</f>
        <v/>
      </c>
    </row>
    <row r="2457" spans="4:9" x14ac:dyDescent="0.3">
      <c r="D2457" s="11" t="str">
        <f t="shared" si="38"/>
        <v/>
      </c>
      <c r="E2457" s="12" t="str">
        <f>IF(Table2[[#This Row],[Period]]&lt;=$B$6,IF(Table2[[#This Row],[Period]]=1,$B$4,I2456),"")</f>
        <v/>
      </c>
      <c r="F2457" s="12" t="str">
        <f>IF(Table2[[#This Row],[Period]]&lt;=$B$6,Table2[[#This Row],[Beginning Balance]]*$B$7,"")</f>
        <v/>
      </c>
      <c r="G2457" s="12" t="str">
        <f>IF(Table2[[#This Row],[Period]]&lt;=$B$6,Table2[[#This Row],[Total Payment]]-Table2[[#This Row],[Interest Payment]],"")</f>
        <v/>
      </c>
      <c r="H2457" s="12" t="str">
        <f>IF(Table2[[#This Row],[Period]]&lt;=$B$6,$B$8,"")</f>
        <v/>
      </c>
      <c r="I2457" s="12" t="str">
        <f>IF(Table2[[#This Row],[Period]]&lt;=$B$6,Table2[[#This Row],[Beginning Balance]]-Table2[[#This Row],[Principal Payment]],"")</f>
        <v/>
      </c>
    </row>
    <row r="2458" spans="4:9" x14ac:dyDescent="0.3">
      <c r="D2458" s="11" t="str">
        <f t="shared" si="38"/>
        <v/>
      </c>
      <c r="E2458" s="12" t="str">
        <f>IF(Table2[[#This Row],[Period]]&lt;=$B$6,IF(Table2[[#This Row],[Period]]=1,$B$4,I2457),"")</f>
        <v/>
      </c>
      <c r="F2458" s="12" t="str">
        <f>IF(Table2[[#This Row],[Period]]&lt;=$B$6,Table2[[#This Row],[Beginning Balance]]*$B$7,"")</f>
        <v/>
      </c>
      <c r="G2458" s="12" t="str">
        <f>IF(Table2[[#This Row],[Period]]&lt;=$B$6,Table2[[#This Row],[Total Payment]]-Table2[[#This Row],[Interest Payment]],"")</f>
        <v/>
      </c>
      <c r="H2458" s="12" t="str">
        <f>IF(Table2[[#This Row],[Period]]&lt;=$B$6,$B$8,"")</f>
        <v/>
      </c>
      <c r="I2458" s="12" t="str">
        <f>IF(Table2[[#This Row],[Period]]&lt;=$B$6,Table2[[#This Row],[Beginning Balance]]-Table2[[#This Row],[Principal Payment]],"")</f>
        <v/>
      </c>
    </row>
    <row r="2459" spans="4:9" x14ac:dyDescent="0.3">
      <c r="D2459" s="11" t="str">
        <f t="shared" si="38"/>
        <v/>
      </c>
      <c r="E2459" s="12" t="str">
        <f>IF(Table2[[#This Row],[Period]]&lt;=$B$6,IF(Table2[[#This Row],[Period]]=1,$B$4,I2458),"")</f>
        <v/>
      </c>
      <c r="F2459" s="12" t="str">
        <f>IF(Table2[[#This Row],[Period]]&lt;=$B$6,Table2[[#This Row],[Beginning Balance]]*$B$7,"")</f>
        <v/>
      </c>
      <c r="G2459" s="12" t="str">
        <f>IF(Table2[[#This Row],[Period]]&lt;=$B$6,Table2[[#This Row],[Total Payment]]-Table2[[#This Row],[Interest Payment]],"")</f>
        <v/>
      </c>
      <c r="H2459" s="12" t="str">
        <f>IF(Table2[[#This Row],[Period]]&lt;=$B$6,$B$8,"")</f>
        <v/>
      </c>
      <c r="I2459" s="12" t="str">
        <f>IF(Table2[[#This Row],[Period]]&lt;=$B$6,Table2[[#This Row],[Beginning Balance]]-Table2[[#This Row],[Principal Payment]],"")</f>
        <v/>
      </c>
    </row>
    <row r="2460" spans="4:9" x14ac:dyDescent="0.3">
      <c r="D2460" s="11" t="str">
        <f t="shared" si="38"/>
        <v/>
      </c>
      <c r="E2460" s="12" t="str">
        <f>IF(Table2[[#This Row],[Period]]&lt;=$B$6,IF(Table2[[#This Row],[Period]]=1,$B$4,I2459),"")</f>
        <v/>
      </c>
      <c r="F2460" s="12" t="str">
        <f>IF(Table2[[#This Row],[Period]]&lt;=$B$6,Table2[[#This Row],[Beginning Balance]]*$B$7,"")</f>
        <v/>
      </c>
      <c r="G2460" s="12" t="str">
        <f>IF(Table2[[#This Row],[Period]]&lt;=$B$6,Table2[[#This Row],[Total Payment]]-Table2[[#This Row],[Interest Payment]],"")</f>
        <v/>
      </c>
      <c r="H2460" s="12" t="str">
        <f>IF(Table2[[#This Row],[Period]]&lt;=$B$6,$B$8,"")</f>
        <v/>
      </c>
      <c r="I2460" s="12" t="str">
        <f>IF(Table2[[#This Row],[Period]]&lt;=$B$6,Table2[[#This Row],[Beginning Balance]]-Table2[[#This Row],[Principal Payment]],"")</f>
        <v/>
      </c>
    </row>
    <row r="2461" spans="4:9" x14ac:dyDescent="0.3">
      <c r="D2461" s="11" t="str">
        <f t="shared" si="38"/>
        <v/>
      </c>
      <c r="E2461" s="12" t="str">
        <f>IF(Table2[[#This Row],[Period]]&lt;=$B$6,IF(Table2[[#This Row],[Period]]=1,$B$4,I2460),"")</f>
        <v/>
      </c>
      <c r="F2461" s="12" t="str">
        <f>IF(Table2[[#This Row],[Period]]&lt;=$B$6,Table2[[#This Row],[Beginning Balance]]*$B$7,"")</f>
        <v/>
      </c>
      <c r="G2461" s="12" t="str">
        <f>IF(Table2[[#This Row],[Period]]&lt;=$B$6,Table2[[#This Row],[Total Payment]]-Table2[[#This Row],[Interest Payment]],"")</f>
        <v/>
      </c>
      <c r="H2461" s="12" t="str">
        <f>IF(Table2[[#This Row],[Period]]&lt;=$B$6,$B$8,"")</f>
        <v/>
      </c>
      <c r="I2461" s="12" t="str">
        <f>IF(Table2[[#This Row],[Period]]&lt;=$B$6,Table2[[#This Row],[Beginning Balance]]-Table2[[#This Row],[Principal Payment]],"")</f>
        <v/>
      </c>
    </row>
    <row r="2462" spans="4:9" x14ac:dyDescent="0.3">
      <c r="D2462" s="11" t="str">
        <f t="shared" si="38"/>
        <v/>
      </c>
      <c r="E2462" s="12" t="str">
        <f>IF(Table2[[#This Row],[Period]]&lt;=$B$6,IF(Table2[[#This Row],[Period]]=1,$B$4,I2461),"")</f>
        <v/>
      </c>
      <c r="F2462" s="12" t="str">
        <f>IF(Table2[[#This Row],[Period]]&lt;=$B$6,Table2[[#This Row],[Beginning Balance]]*$B$7,"")</f>
        <v/>
      </c>
      <c r="G2462" s="12" t="str">
        <f>IF(Table2[[#This Row],[Period]]&lt;=$B$6,Table2[[#This Row],[Total Payment]]-Table2[[#This Row],[Interest Payment]],"")</f>
        <v/>
      </c>
      <c r="H2462" s="12" t="str">
        <f>IF(Table2[[#This Row],[Period]]&lt;=$B$6,$B$8,"")</f>
        <v/>
      </c>
      <c r="I2462" s="12" t="str">
        <f>IF(Table2[[#This Row],[Period]]&lt;=$B$6,Table2[[#This Row],[Beginning Balance]]-Table2[[#This Row],[Principal Payment]],"")</f>
        <v/>
      </c>
    </row>
    <row r="2463" spans="4:9" x14ac:dyDescent="0.3">
      <c r="D2463" s="11" t="str">
        <f t="shared" si="38"/>
        <v/>
      </c>
      <c r="E2463" s="12" t="str">
        <f>IF(Table2[[#This Row],[Period]]&lt;=$B$6,IF(Table2[[#This Row],[Period]]=1,$B$4,I2462),"")</f>
        <v/>
      </c>
      <c r="F2463" s="12" t="str">
        <f>IF(Table2[[#This Row],[Period]]&lt;=$B$6,Table2[[#This Row],[Beginning Balance]]*$B$7,"")</f>
        <v/>
      </c>
      <c r="G2463" s="12" t="str">
        <f>IF(Table2[[#This Row],[Period]]&lt;=$B$6,Table2[[#This Row],[Total Payment]]-Table2[[#This Row],[Interest Payment]],"")</f>
        <v/>
      </c>
      <c r="H2463" s="12" t="str">
        <f>IF(Table2[[#This Row],[Period]]&lt;=$B$6,$B$8,"")</f>
        <v/>
      </c>
      <c r="I2463" s="12" t="str">
        <f>IF(Table2[[#This Row],[Period]]&lt;=$B$6,Table2[[#This Row],[Beginning Balance]]-Table2[[#This Row],[Principal Payment]],"")</f>
        <v/>
      </c>
    </row>
    <row r="2464" spans="4:9" x14ac:dyDescent="0.3">
      <c r="D2464" s="11" t="str">
        <f t="shared" si="38"/>
        <v/>
      </c>
      <c r="E2464" s="12" t="str">
        <f>IF(Table2[[#This Row],[Period]]&lt;=$B$6,IF(Table2[[#This Row],[Period]]=1,$B$4,I2463),"")</f>
        <v/>
      </c>
      <c r="F2464" s="12" t="str">
        <f>IF(Table2[[#This Row],[Period]]&lt;=$B$6,Table2[[#This Row],[Beginning Balance]]*$B$7,"")</f>
        <v/>
      </c>
      <c r="G2464" s="12" t="str">
        <f>IF(Table2[[#This Row],[Period]]&lt;=$B$6,Table2[[#This Row],[Total Payment]]-Table2[[#This Row],[Interest Payment]],"")</f>
        <v/>
      </c>
      <c r="H2464" s="12" t="str">
        <f>IF(Table2[[#This Row],[Period]]&lt;=$B$6,$B$8,"")</f>
        <v/>
      </c>
      <c r="I2464" s="12" t="str">
        <f>IF(Table2[[#This Row],[Period]]&lt;=$B$6,Table2[[#This Row],[Beginning Balance]]-Table2[[#This Row],[Principal Payment]],"")</f>
        <v/>
      </c>
    </row>
    <row r="2465" spans="4:9" x14ac:dyDescent="0.3">
      <c r="D2465" s="11" t="str">
        <f t="shared" si="38"/>
        <v/>
      </c>
      <c r="E2465" s="12" t="str">
        <f>IF(Table2[[#This Row],[Period]]&lt;=$B$6,IF(Table2[[#This Row],[Period]]=1,$B$4,I2464),"")</f>
        <v/>
      </c>
      <c r="F2465" s="12" t="str">
        <f>IF(Table2[[#This Row],[Period]]&lt;=$B$6,Table2[[#This Row],[Beginning Balance]]*$B$7,"")</f>
        <v/>
      </c>
      <c r="G2465" s="12" t="str">
        <f>IF(Table2[[#This Row],[Period]]&lt;=$B$6,Table2[[#This Row],[Total Payment]]-Table2[[#This Row],[Interest Payment]],"")</f>
        <v/>
      </c>
      <c r="H2465" s="12" t="str">
        <f>IF(Table2[[#This Row],[Period]]&lt;=$B$6,$B$8,"")</f>
        <v/>
      </c>
      <c r="I2465" s="12" t="str">
        <f>IF(Table2[[#This Row],[Period]]&lt;=$B$6,Table2[[#This Row],[Beginning Balance]]-Table2[[#This Row],[Principal Payment]],"")</f>
        <v/>
      </c>
    </row>
    <row r="2466" spans="4:9" x14ac:dyDescent="0.3">
      <c r="D2466" s="11" t="str">
        <f t="shared" si="38"/>
        <v/>
      </c>
      <c r="E2466" s="12" t="str">
        <f>IF(Table2[[#This Row],[Period]]&lt;=$B$6,IF(Table2[[#This Row],[Period]]=1,$B$4,I2465),"")</f>
        <v/>
      </c>
      <c r="F2466" s="12" t="str">
        <f>IF(Table2[[#This Row],[Period]]&lt;=$B$6,Table2[[#This Row],[Beginning Balance]]*$B$7,"")</f>
        <v/>
      </c>
      <c r="G2466" s="12" t="str">
        <f>IF(Table2[[#This Row],[Period]]&lt;=$B$6,Table2[[#This Row],[Total Payment]]-Table2[[#This Row],[Interest Payment]],"")</f>
        <v/>
      </c>
      <c r="H2466" s="12" t="str">
        <f>IF(Table2[[#This Row],[Period]]&lt;=$B$6,$B$8,"")</f>
        <v/>
      </c>
      <c r="I2466" s="12" t="str">
        <f>IF(Table2[[#This Row],[Period]]&lt;=$B$6,Table2[[#This Row],[Beginning Balance]]-Table2[[#This Row],[Principal Payment]],"")</f>
        <v/>
      </c>
    </row>
    <row r="2467" spans="4:9" x14ac:dyDescent="0.3">
      <c r="D2467" s="11" t="str">
        <f t="shared" si="38"/>
        <v/>
      </c>
      <c r="E2467" s="12" t="str">
        <f>IF(Table2[[#This Row],[Period]]&lt;=$B$6,IF(Table2[[#This Row],[Period]]=1,$B$4,I2466),"")</f>
        <v/>
      </c>
      <c r="F2467" s="12" t="str">
        <f>IF(Table2[[#This Row],[Period]]&lt;=$B$6,Table2[[#This Row],[Beginning Balance]]*$B$7,"")</f>
        <v/>
      </c>
      <c r="G2467" s="12" t="str">
        <f>IF(Table2[[#This Row],[Period]]&lt;=$B$6,Table2[[#This Row],[Total Payment]]-Table2[[#This Row],[Interest Payment]],"")</f>
        <v/>
      </c>
      <c r="H2467" s="12" t="str">
        <f>IF(Table2[[#This Row],[Period]]&lt;=$B$6,$B$8,"")</f>
        <v/>
      </c>
      <c r="I2467" s="12" t="str">
        <f>IF(Table2[[#This Row],[Period]]&lt;=$B$6,Table2[[#This Row],[Beginning Balance]]-Table2[[#This Row],[Principal Payment]],"")</f>
        <v/>
      </c>
    </row>
    <row r="2468" spans="4:9" x14ac:dyDescent="0.3">
      <c r="D2468" s="11" t="str">
        <f t="shared" si="38"/>
        <v/>
      </c>
      <c r="E2468" s="12" t="str">
        <f>IF(Table2[[#This Row],[Period]]&lt;=$B$6,IF(Table2[[#This Row],[Period]]=1,$B$4,I2467),"")</f>
        <v/>
      </c>
      <c r="F2468" s="12" t="str">
        <f>IF(Table2[[#This Row],[Period]]&lt;=$B$6,Table2[[#This Row],[Beginning Balance]]*$B$7,"")</f>
        <v/>
      </c>
      <c r="G2468" s="12" t="str">
        <f>IF(Table2[[#This Row],[Period]]&lt;=$B$6,Table2[[#This Row],[Total Payment]]-Table2[[#This Row],[Interest Payment]],"")</f>
        <v/>
      </c>
      <c r="H2468" s="12" t="str">
        <f>IF(Table2[[#This Row],[Period]]&lt;=$B$6,$B$8,"")</f>
        <v/>
      </c>
      <c r="I2468" s="12" t="str">
        <f>IF(Table2[[#This Row],[Period]]&lt;=$B$6,Table2[[#This Row],[Beginning Balance]]-Table2[[#This Row],[Principal Payment]],"")</f>
        <v/>
      </c>
    </row>
    <row r="2469" spans="4:9" x14ac:dyDescent="0.3">
      <c r="D2469" s="11" t="str">
        <f t="shared" si="38"/>
        <v/>
      </c>
      <c r="E2469" s="12" t="str">
        <f>IF(Table2[[#This Row],[Period]]&lt;=$B$6,IF(Table2[[#This Row],[Period]]=1,$B$4,I2468),"")</f>
        <v/>
      </c>
      <c r="F2469" s="12" t="str">
        <f>IF(Table2[[#This Row],[Period]]&lt;=$B$6,Table2[[#This Row],[Beginning Balance]]*$B$7,"")</f>
        <v/>
      </c>
      <c r="G2469" s="12" t="str">
        <f>IF(Table2[[#This Row],[Period]]&lt;=$B$6,Table2[[#This Row],[Total Payment]]-Table2[[#This Row],[Interest Payment]],"")</f>
        <v/>
      </c>
      <c r="H2469" s="12" t="str">
        <f>IF(Table2[[#This Row],[Period]]&lt;=$B$6,$B$8,"")</f>
        <v/>
      </c>
      <c r="I2469" s="12" t="str">
        <f>IF(Table2[[#This Row],[Period]]&lt;=$B$6,Table2[[#This Row],[Beginning Balance]]-Table2[[#This Row],[Principal Payment]],"")</f>
        <v/>
      </c>
    </row>
    <row r="2470" spans="4:9" x14ac:dyDescent="0.3">
      <c r="D2470" s="11" t="str">
        <f t="shared" si="38"/>
        <v/>
      </c>
      <c r="E2470" s="12" t="str">
        <f>IF(Table2[[#This Row],[Period]]&lt;=$B$6,IF(Table2[[#This Row],[Period]]=1,$B$4,I2469),"")</f>
        <v/>
      </c>
      <c r="F2470" s="12" t="str">
        <f>IF(Table2[[#This Row],[Period]]&lt;=$B$6,Table2[[#This Row],[Beginning Balance]]*$B$7,"")</f>
        <v/>
      </c>
      <c r="G2470" s="12" t="str">
        <f>IF(Table2[[#This Row],[Period]]&lt;=$B$6,Table2[[#This Row],[Total Payment]]-Table2[[#This Row],[Interest Payment]],"")</f>
        <v/>
      </c>
      <c r="H2470" s="12" t="str">
        <f>IF(Table2[[#This Row],[Period]]&lt;=$B$6,$B$8,"")</f>
        <v/>
      </c>
      <c r="I2470" s="12" t="str">
        <f>IF(Table2[[#This Row],[Period]]&lt;=$B$6,Table2[[#This Row],[Beginning Balance]]-Table2[[#This Row],[Principal Payment]],"")</f>
        <v/>
      </c>
    </row>
    <row r="2471" spans="4:9" x14ac:dyDescent="0.3">
      <c r="D2471" s="11" t="str">
        <f t="shared" si="38"/>
        <v/>
      </c>
      <c r="E2471" s="12" t="str">
        <f>IF(Table2[[#This Row],[Period]]&lt;=$B$6,IF(Table2[[#This Row],[Period]]=1,$B$4,I2470),"")</f>
        <v/>
      </c>
      <c r="F2471" s="12" t="str">
        <f>IF(Table2[[#This Row],[Period]]&lt;=$B$6,Table2[[#This Row],[Beginning Balance]]*$B$7,"")</f>
        <v/>
      </c>
      <c r="G2471" s="12" t="str">
        <f>IF(Table2[[#This Row],[Period]]&lt;=$B$6,Table2[[#This Row],[Total Payment]]-Table2[[#This Row],[Interest Payment]],"")</f>
        <v/>
      </c>
      <c r="H2471" s="12" t="str">
        <f>IF(Table2[[#This Row],[Period]]&lt;=$B$6,$B$8,"")</f>
        <v/>
      </c>
      <c r="I2471" s="12" t="str">
        <f>IF(Table2[[#This Row],[Period]]&lt;=$B$6,Table2[[#This Row],[Beginning Balance]]-Table2[[#This Row],[Principal Payment]],"")</f>
        <v/>
      </c>
    </row>
    <row r="2472" spans="4:9" x14ac:dyDescent="0.3">
      <c r="D2472" s="11" t="str">
        <f t="shared" si="38"/>
        <v/>
      </c>
      <c r="E2472" s="12" t="str">
        <f>IF(Table2[[#This Row],[Period]]&lt;=$B$6,IF(Table2[[#This Row],[Period]]=1,$B$4,I2471),"")</f>
        <v/>
      </c>
      <c r="F2472" s="12" t="str">
        <f>IF(Table2[[#This Row],[Period]]&lt;=$B$6,Table2[[#This Row],[Beginning Balance]]*$B$7,"")</f>
        <v/>
      </c>
      <c r="G2472" s="12" t="str">
        <f>IF(Table2[[#This Row],[Period]]&lt;=$B$6,Table2[[#This Row],[Total Payment]]-Table2[[#This Row],[Interest Payment]],"")</f>
        <v/>
      </c>
      <c r="H2472" s="12" t="str">
        <f>IF(Table2[[#This Row],[Period]]&lt;=$B$6,$B$8,"")</f>
        <v/>
      </c>
      <c r="I2472" s="12" t="str">
        <f>IF(Table2[[#This Row],[Period]]&lt;=$B$6,Table2[[#This Row],[Beginning Balance]]-Table2[[#This Row],[Principal Payment]],"")</f>
        <v/>
      </c>
    </row>
    <row r="2473" spans="4:9" x14ac:dyDescent="0.3">
      <c r="D2473" s="11" t="str">
        <f t="shared" si="38"/>
        <v/>
      </c>
      <c r="E2473" s="12" t="str">
        <f>IF(Table2[[#This Row],[Period]]&lt;=$B$6,IF(Table2[[#This Row],[Period]]=1,$B$4,I2472),"")</f>
        <v/>
      </c>
      <c r="F2473" s="12" t="str">
        <f>IF(Table2[[#This Row],[Period]]&lt;=$B$6,Table2[[#This Row],[Beginning Balance]]*$B$7,"")</f>
        <v/>
      </c>
      <c r="G2473" s="12" t="str">
        <f>IF(Table2[[#This Row],[Period]]&lt;=$B$6,Table2[[#This Row],[Total Payment]]-Table2[[#This Row],[Interest Payment]],"")</f>
        <v/>
      </c>
      <c r="H2473" s="12" t="str">
        <f>IF(Table2[[#This Row],[Period]]&lt;=$B$6,$B$8,"")</f>
        <v/>
      </c>
      <c r="I2473" s="12" t="str">
        <f>IF(Table2[[#This Row],[Period]]&lt;=$B$6,Table2[[#This Row],[Beginning Balance]]-Table2[[#This Row],[Principal Payment]],"")</f>
        <v/>
      </c>
    </row>
    <row r="2474" spans="4:9" x14ac:dyDescent="0.3">
      <c r="D2474" s="11" t="str">
        <f t="shared" si="38"/>
        <v/>
      </c>
      <c r="E2474" s="12" t="str">
        <f>IF(Table2[[#This Row],[Period]]&lt;=$B$6,IF(Table2[[#This Row],[Period]]=1,$B$4,I2473),"")</f>
        <v/>
      </c>
      <c r="F2474" s="12" t="str">
        <f>IF(Table2[[#This Row],[Period]]&lt;=$B$6,Table2[[#This Row],[Beginning Balance]]*$B$7,"")</f>
        <v/>
      </c>
      <c r="G2474" s="12" t="str">
        <f>IF(Table2[[#This Row],[Period]]&lt;=$B$6,Table2[[#This Row],[Total Payment]]-Table2[[#This Row],[Interest Payment]],"")</f>
        <v/>
      </c>
      <c r="H2474" s="12" t="str">
        <f>IF(Table2[[#This Row],[Period]]&lt;=$B$6,$B$8,"")</f>
        <v/>
      </c>
      <c r="I2474" s="12" t="str">
        <f>IF(Table2[[#This Row],[Period]]&lt;=$B$6,Table2[[#This Row],[Beginning Balance]]-Table2[[#This Row],[Principal Payment]],"")</f>
        <v/>
      </c>
    </row>
    <row r="2475" spans="4:9" x14ac:dyDescent="0.3">
      <c r="D2475" s="11" t="str">
        <f t="shared" si="38"/>
        <v/>
      </c>
      <c r="E2475" s="12" t="str">
        <f>IF(Table2[[#This Row],[Period]]&lt;=$B$6,IF(Table2[[#This Row],[Period]]=1,$B$4,I2474),"")</f>
        <v/>
      </c>
      <c r="F2475" s="12" t="str">
        <f>IF(Table2[[#This Row],[Period]]&lt;=$B$6,Table2[[#This Row],[Beginning Balance]]*$B$7,"")</f>
        <v/>
      </c>
      <c r="G2475" s="12" t="str">
        <f>IF(Table2[[#This Row],[Period]]&lt;=$B$6,Table2[[#This Row],[Total Payment]]-Table2[[#This Row],[Interest Payment]],"")</f>
        <v/>
      </c>
      <c r="H2475" s="12" t="str">
        <f>IF(Table2[[#This Row],[Period]]&lt;=$B$6,$B$8,"")</f>
        <v/>
      </c>
      <c r="I2475" s="12" t="str">
        <f>IF(Table2[[#This Row],[Period]]&lt;=$B$6,Table2[[#This Row],[Beginning Balance]]-Table2[[#This Row],[Principal Payment]],"")</f>
        <v/>
      </c>
    </row>
    <row r="2476" spans="4:9" x14ac:dyDescent="0.3">
      <c r="D2476" s="11" t="str">
        <f t="shared" si="38"/>
        <v/>
      </c>
      <c r="E2476" s="12" t="str">
        <f>IF(Table2[[#This Row],[Period]]&lt;=$B$6,IF(Table2[[#This Row],[Period]]=1,$B$4,I2475),"")</f>
        <v/>
      </c>
      <c r="F2476" s="12" t="str">
        <f>IF(Table2[[#This Row],[Period]]&lt;=$B$6,Table2[[#This Row],[Beginning Balance]]*$B$7,"")</f>
        <v/>
      </c>
      <c r="G2476" s="12" t="str">
        <f>IF(Table2[[#This Row],[Period]]&lt;=$B$6,Table2[[#This Row],[Total Payment]]-Table2[[#This Row],[Interest Payment]],"")</f>
        <v/>
      </c>
      <c r="H2476" s="12" t="str">
        <f>IF(Table2[[#This Row],[Period]]&lt;=$B$6,$B$8,"")</f>
        <v/>
      </c>
      <c r="I2476" s="12" t="str">
        <f>IF(Table2[[#This Row],[Period]]&lt;=$B$6,Table2[[#This Row],[Beginning Balance]]-Table2[[#This Row],[Principal Payment]],"")</f>
        <v/>
      </c>
    </row>
    <row r="2477" spans="4:9" x14ac:dyDescent="0.3">
      <c r="D2477" s="11" t="str">
        <f t="shared" si="38"/>
        <v/>
      </c>
      <c r="E2477" s="12" t="str">
        <f>IF(Table2[[#This Row],[Period]]&lt;=$B$6,IF(Table2[[#This Row],[Period]]=1,$B$4,I2476),"")</f>
        <v/>
      </c>
      <c r="F2477" s="12" t="str">
        <f>IF(Table2[[#This Row],[Period]]&lt;=$B$6,Table2[[#This Row],[Beginning Balance]]*$B$7,"")</f>
        <v/>
      </c>
      <c r="G2477" s="12" t="str">
        <f>IF(Table2[[#This Row],[Period]]&lt;=$B$6,Table2[[#This Row],[Total Payment]]-Table2[[#This Row],[Interest Payment]],"")</f>
        <v/>
      </c>
      <c r="H2477" s="12" t="str">
        <f>IF(Table2[[#This Row],[Period]]&lt;=$B$6,$B$8,"")</f>
        <v/>
      </c>
      <c r="I2477" s="12" t="str">
        <f>IF(Table2[[#This Row],[Period]]&lt;=$B$6,Table2[[#This Row],[Beginning Balance]]-Table2[[#This Row],[Principal Payment]],"")</f>
        <v/>
      </c>
    </row>
    <row r="2478" spans="4:9" x14ac:dyDescent="0.3">
      <c r="D2478" s="11" t="str">
        <f t="shared" si="38"/>
        <v/>
      </c>
      <c r="E2478" s="12" t="str">
        <f>IF(Table2[[#This Row],[Period]]&lt;=$B$6,IF(Table2[[#This Row],[Period]]=1,$B$4,I2477),"")</f>
        <v/>
      </c>
      <c r="F2478" s="12" t="str">
        <f>IF(Table2[[#This Row],[Period]]&lt;=$B$6,Table2[[#This Row],[Beginning Balance]]*$B$7,"")</f>
        <v/>
      </c>
      <c r="G2478" s="12" t="str">
        <f>IF(Table2[[#This Row],[Period]]&lt;=$B$6,Table2[[#This Row],[Total Payment]]-Table2[[#This Row],[Interest Payment]],"")</f>
        <v/>
      </c>
      <c r="H2478" s="12" t="str">
        <f>IF(Table2[[#This Row],[Period]]&lt;=$B$6,$B$8,"")</f>
        <v/>
      </c>
      <c r="I2478" s="12" t="str">
        <f>IF(Table2[[#This Row],[Period]]&lt;=$B$6,Table2[[#This Row],[Beginning Balance]]-Table2[[#This Row],[Principal Payment]],"")</f>
        <v/>
      </c>
    </row>
    <row r="2479" spans="4:9" x14ac:dyDescent="0.3">
      <c r="D2479" s="11" t="str">
        <f t="shared" si="38"/>
        <v/>
      </c>
      <c r="E2479" s="12" t="str">
        <f>IF(Table2[[#This Row],[Period]]&lt;=$B$6,IF(Table2[[#This Row],[Period]]=1,$B$4,I2478),"")</f>
        <v/>
      </c>
      <c r="F2479" s="12" t="str">
        <f>IF(Table2[[#This Row],[Period]]&lt;=$B$6,Table2[[#This Row],[Beginning Balance]]*$B$7,"")</f>
        <v/>
      </c>
      <c r="G2479" s="12" t="str">
        <f>IF(Table2[[#This Row],[Period]]&lt;=$B$6,Table2[[#This Row],[Total Payment]]-Table2[[#This Row],[Interest Payment]],"")</f>
        <v/>
      </c>
      <c r="H2479" s="12" t="str">
        <f>IF(Table2[[#This Row],[Period]]&lt;=$B$6,$B$8,"")</f>
        <v/>
      </c>
      <c r="I2479" s="12" t="str">
        <f>IF(Table2[[#This Row],[Period]]&lt;=$B$6,Table2[[#This Row],[Beginning Balance]]-Table2[[#This Row],[Principal Payment]],"")</f>
        <v/>
      </c>
    </row>
    <row r="2480" spans="4:9" x14ac:dyDescent="0.3">
      <c r="D2480" s="11" t="str">
        <f t="shared" si="38"/>
        <v/>
      </c>
      <c r="E2480" s="12" t="str">
        <f>IF(Table2[[#This Row],[Period]]&lt;=$B$6,IF(Table2[[#This Row],[Period]]=1,$B$4,I2479),"")</f>
        <v/>
      </c>
      <c r="F2480" s="12" t="str">
        <f>IF(Table2[[#This Row],[Period]]&lt;=$B$6,Table2[[#This Row],[Beginning Balance]]*$B$7,"")</f>
        <v/>
      </c>
      <c r="G2480" s="12" t="str">
        <f>IF(Table2[[#This Row],[Period]]&lt;=$B$6,Table2[[#This Row],[Total Payment]]-Table2[[#This Row],[Interest Payment]],"")</f>
        <v/>
      </c>
      <c r="H2480" s="12" t="str">
        <f>IF(Table2[[#This Row],[Period]]&lt;=$B$6,$B$8,"")</f>
        <v/>
      </c>
      <c r="I2480" s="12" t="str">
        <f>IF(Table2[[#This Row],[Period]]&lt;=$B$6,Table2[[#This Row],[Beginning Balance]]-Table2[[#This Row],[Principal Payment]],"")</f>
        <v/>
      </c>
    </row>
    <row r="2481" spans="4:9" x14ac:dyDescent="0.3">
      <c r="D2481" s="11" t="str">
        <f t="shared" si="38"/>
        <v/>
      </c>
      <c r="E2481" s="12" t="str">
        <f>IF(Table2[[#This Row],[Period]]&lt;=$B$6,IF(Table2[[#This Row],[Period]]=1,$B$4,I2480),"")</f>
        <v/>
      </c>
      <c r="F2481" s="12" t="str">
        <f>IF(Table2[[#This Row],[Period]]&lt;=$B$6,Table2[[#This Row],[Beginning Balance]]*$B$7,"")</f>
        <v/>
      </c>
      <c r="G2481" s="12" t="str">
        <f>IF(Table2[[#This Row],[Period]]&lt;=$B$6,Table2[[#This Row],[Total Payment]]-Table2[[#This Row],[Interest Payment]],"")</f>
        <v/>
      </c>
      <c r="H2481" s="12" t="str">
        <f>IF(Table2[[#This Row],[Period]]&lt;=$B$6,$B$8,"")</f>
        <v/>
      </c>
      <c r="I2481" s="12" t="str">
        <f>IF(Table2[[#This Row],[Period]]&lt;=$B$6,Table2[[#This Row],[Beginning Balance]]-Table2[[#This Row],[Principal Payment]],"")</f>
        <v/>
      </c>
    </row>
    <row r="2482" spans="4:9" x14ac:dyDescent="0.3">
      <c r="D2482" s="11" t="str">
        <f t="shared" si="38"/>
        <v/>
      </c>
      <c r="E2482" s="12" t="str">
        <f>IF(Table2[[#This Row],[Period]]&lt;=$B$6,IF(Table2[[#This Row],[Period]]=1,$B$4,I2481),"")</f>
        <v/>
      </c>
      <c r="F2482" s="12" t="str">
        <f>IF(Table2[[#This Row],[Period]]&lt;=$B$6,Table2[[#This Row],[Beginning Balance]]*$B$7,"")</f>
        <v/>
      </c>
      <c r="G2482" s="12" t="str">
        <f>IF(Table2[[#This Row],[Period]]&lt;=$B$6,Table2[[#This Row],[Total Payment]]-Table2[[#This Row],[Interest Payment]],"")</f>
        <v/>
      </c>
      <c r="H2482" s="12" t="str">
        <f>IF(Table2[[#This Row],[Period]]&lt;=$B$6,$B$8,"")</f>
        <v/>
      </c>
      <c r="I2482" s="12" t="str">
        <f>IF(Table2[[#This Row],[Period]]&lt;=$B$6,Table2[[#This Row],[Beginning Balance]]-Table2[[#This Row],[Principal Payment]],"")</f>
        <v/>
      </c>
    </row>
    <row r="2483" spans="4:9" x14ac:dyDescent="0.3">
      <c r="D2483" s="11" t="str">
        <f t="shared" si="38"/>
        <v/>
      </c>
      <c r="E2483" s="12" t="str">
        <f>IF(Table2[[#This Row],[Period]]&lt;=$B$6,IF(Table2[[#This Row],[Period]]=1,$B$4,I2482),"")</f>
        <v/>
      </c>
      <c r="F2483" s="12" t="str">
        <f>IF(Table2[[#This Row],[Period]]&lt;=$B$6,Table2[[#This Row],[Beginning Balance]]*$B$7,"")</f>
        <v/>
      </c>
      <c r="G2483" s="12" t="str">
        <f>IF(Table2[[#This Row],[Period]]&lt;=$B$6,Table2[[#This Row],[Total Payment]]-Table2[[#This Row],[Interest Payment]],"")</f>
        <v/>
      </c>
      <c r="H2483" s="12" t="str">
        <f>IF(Table2[[#This Row],[Period]]&lt;=$B$6,$B$8,"")</f>
        <v/>
      </c>
      <c r="I2483" s="12" t="str">
        <f>IF(Table2[[#This Row],[Period]]&lt;=$B$6,Table2[[#This Row],[Beginning Balance]]-Table2[[#This Row],[Principal Payment]],"")</f>
        <v/>
      </c>
    </row>
    <row r="2484" spans="4:9" x14ac:dyDescent="0.3">
      <c r="D2484" s="11" t="str">
        <f t="shared" si="38"/>
        <v/>
      </c>
      <c r="E2484" s="12" t="str">
        <f>IF(Table2[[#This Row],[Period]]&lt;=$B$6,IF(Table2[[#This Row],[Period]]=1,$B$4,I2483),"")</f>
        <v/>
      </c>
      <c r="F2484" s="12" t="str">
        <f>IF(Table2[[#This Row],[Period]]&lt;=$B$6,Table2[[#This Row],[Beginning Balance]]*$B$7,"")</f>
        <v/>
      </c>
      <c r="G2484" s="12" t="str">
        <f>IF(Table2[[#This Row],[Period]]&lt;=$B$6,Table2[[#This Row],[Total Payment]]-Table2[[#This Row],[Interest Payment]],"")</f>
        <v/>
      </c>
      <c r="H2484" s="12" t="str">
        <f>IF(Table2[[#This Row],[Period]]&lt;=$B$6,$B$8,"")</f>
        <v/>
      </c>
      <c r="I2484" s="12" t="str">
        <f>IF(Table2[[#This Row],[Period]]&lt;=$B$6,Table2[[#This Row],[Beginning Balance]]-Table2[[#This Row],[Principal Payment]],"")</f>
        <v/>
      </c>
    </row>
    <row r="2485" spans="4:9" x14ac:dyDescent="0.3">
      <c r="D2485" s="11" t="str">
        <f t="shared" si="38"/>
        <v/>
      </c>
      <c r="E2485" s="12" t="str">
        <f>IF(Table2[[#This Row],[Period]]&lt;=$B$6,IF(Table2[[#This Row],[Period]]=1,$B$4,I2484),"")</f>
        <v/>
      </c>
      <c r="F2485" s="12" t="str">
        <f>IF(Table2[[#This Row],[Period]]&lt;=$B$6,Table2[[#This Row],[Beginning Balance]]*$B$7,"")</f>
        <v/>
      </c>
      <c r="G2485" s="12" t="str">
        <f>IF(Table2[[#This Row],[Period]]&lt;=$B$6,Table2[[#This Row],[Total Payment]]-Table2[[#This Row],[Interest Payment]],"")</f>
        <v/>
      </c>
      <c r="H2485" s="12" t="str">
        <f>IF(Table2[[#This Row],[Period]]&lt;=$B$6,$B$8,"")</f>
        <v/>
      </c>
      <c r="I2485" s="12" t="str">
        <f>IF(Table2[[#This Row],[Period]]&lt;=$B$6,Table2[[#This Row],[Beginning Balance]]-Table2[[#This Row],[Principal Payment]],"")</f>
        <v/>
      </c>
    </row>
    <row r="2486" spans="4:9" x14ac:dyDescent="0.3">
      <c r="D2486" s="11" t="str">
        <f t="shared" si="38"/>
        <v/>
      </c>
      <c r="E2486" s="12" t="str">
        <f>IF(Table2[[#This Row],[Period]]&lt;=$B$6,IF(Table2[[#This Row],[Period]]=1,$B$4,I2485),"")</f>
        <v/>
      </c>
      <c r="F2486" s="12" t="str">
        <f>IF(Table2[[#This Row],[Period]]&lt;=$B$6,Table2[[#This Row],[Beginning Balance]]*$B$7,"")</f>
        <v/>
      </c>
      <c r="G2486" s="12" t="str">
        <f>IF(Table2[[#This Row],[Period]]&lt;=$B$6,Table2[[#This Row],[Total Payment]]-Table2[[#This Row],[Interest Payment]],"")</f>
        <v/>
      </c>
      <c r="H2486" s="12" t="str">
        <f>IF(Table2[[#This Row],[Period]]&lt;=$B$6,$B$8,"")</f>
        <v/>
      </c>
      <c r="I2486" s="12" t="str">
        <f>IF(Table2[[#This Row],[Period]]&lt;=$B$6,Table2[[#This Row],[Beginning Balance]]-Table2[[#This Row],[Principal Payment]],"")</f>
        <v/>
      </c>
    </row>
    <row r="2487" spans="4:9" x14ac:dyDescent="0.3">
      <c r="D2487" s="11" t="str">
        <f t="shared" si="38"/>
        <v/>
      </c>
      <c r="E2487" s="12" t="str">
        <f>IF(Table2[[#This Row],[Period]]&lt;=$B$6,IF(Table2[[#This Row],[Period]]=1,$B$4,I2486),"")</f>
        <v/>
      </c>
      <c r="F2487" s="12" t="str">
        <f>IF(Table2[[#This Row],[Period]]&lt;=$B$6,Table2[[#This Row],[Beginning Balance]]*$B$7,"")</f>
        <v/>
      </c>
      <c r="G2487" s="12" t="str">
        <f>IF(Table2[[#This Row],[Period]]&lt;=$B$6,Table2[[#This Row],[Total Payment]]-Table2[[#This Row],[Interest Payment]],"")</f>
        <v/>
      </c>
      <c r="H2487" s="12" t="str">
        <f>IF(Table2[[#This Row],[Period]]&lt;=$B$6,$B$8,"")</f>
        <v/>
      </c>
      <c r="I2487" s="12" t="str">
        <f>IF(Table2[[#This Row],[Period]]&lt;=$B$6,Table2[[#This Row],[Beginning Balance]]-Table2[[#This Row],[Principal Payment]],"")</f>
        <v/>
      </c>
    </row>
    <row r="2488" spans="4:9" x14ac:dyDescent="0.3">
      <c r="D2488" s="11" t="str">
        <f t="shared" si="38"/>
        <v/>
      </c>
      <c r="E2488" s="12" t="str">
        <f>IF(Table2[[#This Row],[Period]]&lt;=$B$6,IF(Table2[[#This Row],[Period]]=1,$B$4,I2487),"")</f>
        <v/>
      </c>
      <c r="F2488" s="12" t="str">
        <f>IF(Table2[[#This Row],[Period]]&lt;=$B$6,Table2[[#This Row],[Beginning Balance]]*$B$7,"")</f>
        <v/>
      </c>
      <c r="G2488" s="12" t="str">
        <f>IF(Table2[[#This Row],[Period]]&lt;=$B$6,Table2[[#This Row],[Total Payment]]-Table2[[#This Row],[Interest Payment]],"")</f>
        <v/>
      </c>
      <c r="H2488" s="12" t="str">
        <f>IF(Table2[[#This Row],[Period]]&lt;=$B$6,$B$8,"")</f>
        <v/>
      </c>
      <c r="I2488" s="12" t="str">
        <f>IF(Table2[[#This Row],[Period]]&lt;=$B$6,Table2[[#This Row],[Beginning Balance]]-Table2[[#This Row],[Principal Payment]],"")</f>
        <v/>
      </c>
    </row>
    <row r="2489" spans="4:9" x14ac:dyDescent="0.3">
      <c r="D2489" s="11" t="str">
        <f t="shared" si="38"/>
        <v/>
      </c>
      <c r="E2489" s="12" t="str">
        <f>IF(Table2[[#This Row],[Period]]&lt;=$B$6,IF(Table2[[#This Row],[Period]]=1,$B$4,I2488),"")</f>
        <v/>
      </c>
      <c r="F2489" s="12" t="str">
        <f>IF(Table2[[#This Row],[Period]]&lt;=$B$6,Table2[[#This Row],[Beginning Balance]]*$B$7,"")</f>
        <v/>
      </c>
      <c r="G2489" s="12" t="str">
        <f>IF(Table2[[#This Row],[Period]]&lt;=$B$6,Table2[[#This Row],[Total Payment]]-Table2[[#This Row],[Interest Payment]],"")</f>
        <v/>
      </c>
      <c r="H2489" s="12" t="str">
        <f>IF(Table2[[#This Row],[Period]]&lt;=$B$6,$B$8,"")</f>
        <v/>
      </c>
      <c r="I2489" s="12" t="str">
        <f>IF(Table2[[#This Row],[Period]]&lt;=$B$6,Table2[[#This Row],[Beginning Balance]]-Table2[[#This Row],[Principal Payment]],"")</f>
        <v/>
      </c>
    </row>
    <row r="2490" spans="4:9" x14ac:dyDescent="0.3">
      <c r="D2490" s="11" t="str">
        <f t="shared" si="38"/>
        <v/>
      </c>
      <c r="E2490" s="12" t="str">
        <f>IF(Table2[[#This Row],[Period]]&lt;=$B$6,IF(Table2[[#This Row],[Period]]=1,$B$4,I2489),"")</f>
        <v/>
      </c>
      <c r="F2490" s="12" t="str">
        <f>IF(Table2[[#This Row],[Period]]&lt;=$B$6,Table2[[#This Row],[Beginning Balance]]*$B$7,"")</f>
        <v/>
      </c>
      <c r="G2490" s="12" t="str">
        <f>IF(Table2[[#This Row],[Period]]&lt;=$B$6,Table2[[#This Row],[Total Payment]]-Table2[[#This Row],[Interest Payment]],"")</f>
        <v/>
      </c>
      <c r="H2490" s="12" t="str">
        <f>IF(Table2[[#This Row],[Period]]&lt;=$B$6,$B$8,"")</f>
        <v/>
      </c>
      <c r="I2490" s="12" t="str">
        <f>IF(Table2[[#This Row],[Period]]&lt;=$B$6,Table2[[#This Row],[Beginning Balance]]-Table2[[#This Row],[Principal Payment]],"")</f>
        <v/>
      </c>
    </row>
    <row r="2491" spans="4:9" x14ac:dyDescent="0.3">
      <c r="D2491" s="11" t="str">
        <f t="shared" si="38"/>
        <v/>
      </c>
      <c r="E2491" s="12" t="str">
        <f>IF(Table2[[#This Row],[Period]]&lt;=$B$6,IF(Table2[[#This Row],[Period]]=1,$B$4,I2490),"")</f>
        <v/>
      </c>
      <c r="F2491" s="12" t="str">
        <f>IF(Table2[[#This Row],[Period]]&lt;=$B$6,Table2[[#This Row],[Beginning Balance]]*$B$7,"")</f>
        <v/>
      </c>
      <c r="G2491" s="12" t="str">
        <f>IF(Table2[[#This Row],[Period]]&lt;=$B$6,Table2[[#This Row],[Total Payment]]-Table2[[#This Row],[Interest Payment]],"")</f>
        <v/>
      </c>
      <c r="H2491" s="12" t="str">
        <f>IF(Table2[[#This Row],[Period]]&lt;=$B$6,$B$8,"")</f>
        <v/>
      </c>
      <c r="I2491" s="12" t="str">
        <f>IF(Table2[[#This Row],[Period]]&lt;=$B$6,Table2[[#This Row],[Beginning Balance]]-Table2[[#This Row],[Principal Payment]],"")</f>
        <v/>
      </c>
    </row>
    <row r="2492" spans="4:9" x14ac:dyDescent="0.3">
      <c r="D2492" s="11" t="str">
        <f t="shared" si="38"/>
        <v/>
      </c>
      <c r="E2492" s="12" t="str">
        <f>IF(Table2[[#This Row],[Period]]&lt;=$B$6,IF(Table2[[#This Row],[Period]]=1,$B$4,I2491),"")</f>
        <v/>
      </c>
      <c r="F2492" s="12" t="str">
        <f>IF(Table2[[#This Row],[Period]]&lt;=$B$6,Table2[[#This Row],[Beginning Balance]]*$B$7,"")</f>
        <v/>
      </c>
      <c r="G2492" s="12" t="str">
        <f>IF(Table2[[#This Row],[Period]]&lt;=$B$6,Table2[[#This Row],[Total Payment]]-Table2[[#This Row],[Interest Payment]],"")</f>
        <v/>
      </c>
      <c r="H2492" s="12" t="str">
        <f>IF(Table2[[#This Row],[Period]]&lt;=$B$6,$B$8,"")</f>
        <v/>
      </c>
      <c r="I2492" s="12" t="str">
        <f>IF(Table2[[#This Row],[Period]]&lt;=$B$6,Table2[[#This Row],[Beginning Balance]]-Table2[[#This Row],[Principal Payment]],"")</f>
        <v/>
      </c>
    </row>
    <row r="2493" spans="4:9" x14ac:dyDescent="0.3">
      <c r="D2493" s="11" t="str">
        <f t="shared" si="38"/>
        <v/>
      </c>
      <c r="E2493" s="12" t="str">
        <f>IF(Table2[[#This Row],[Period]]&lt;=$B$6,IF(Table2[[#This Row],[Period]]=1,$B$4,I2492),"")</f>
        <v/>
      </c>
      <c r="F2493" s="12" t="str">
        <f>IF(Table2[[#This Row],[Period]]&lt;=$B$6,Table2[[#This Row],[Beginning Balance]]*$B$7,"")</f>
        <v/>
      </c>
      <c r="G2493" s="12" t="str">
        <f>IF(Table2[[#This Row],[Period]]&lt;=$B$6,Table2[[#This Row],[Total Payment]]-Table2[[#This Row],[Interest Payment]],"")</f>
        <v/>
      </c>
      <c r="H2493" s="12" t="str">
        <f>IF(Table2[[#This Row],[Period]]&lt;=$B$6,$B$8,"")</f>
        <v/>
      </c>
      <c r="I2493" s="12" t="str">
        <f>IF(Table2[[#This Row],[Period]]&lt;=$B$6,Table2[[#This Row],[Beginning Balance]]-Table2[[#This Row],[Principal Payment]],"")</f>
        <v/>
      </c>
    </row>
    <row r="2494" spans="4:9" x14ac:dyDescent="0.3">
      <c r="D2494" s="11" t="str">
        <f t="shared" si="38"/>
        <v/>
      </c>
      <c r="E2494" s="12" t="str">
        <f>IF(Table2[[#This Row],[Period]]&lt;=$B$6,IF(Table2[[#This Row],[Period]]=1,$B$4,I2493),"")</f>
        <v/>
      </c>
      <c r="F2494" s="12" t="str">
        <f>IF(Table2[[#This Row],[Period]]&lt;=$B$6,Table2[[#This Row],[Beginning Balance]]*$B$7,"")</f>
        <v/>
      </c>
      <c r="G2494" s="12" t="str">
        <f>IF(Table2[[#This Row],[Period]]&lt;=$B$6,Table2[[#This Row],[Total Payment]]-Table2[[#This Row],[Interest Payment]],"")</f>
        <v/>
      </c>
      <c r="H2494" s="12" t="str">
        <f>IF(Table2[[#This Row],[Period]]&lt;=$B$6,$B$8,"")</f>
        <v/>
      </c>
      <c r="I2494" s="12" t="str">
        <f>IF(Table2[[#This Row],[Period]]&lt;=$B$6,Table2[[#This Row],[Beginning Balance]]-Table2[[#This Row],[Principal Payment]],"")</f>
        <v/>
      </c>
    </row>
    <row r="2495" spans="4:9" x14ac:dyDescent="0.3">
      <c r="D2495" s="11" t="str">
        <f t="shared" si="38"/>
        <v/>
      </c>
      <c r="E2495" s="12" t="str">
        <f>IF(Table2[[#This Row],[Period]]&lt;=$B$6,IF(Table2[[#This Row],[Period]]=1,$B$4,I2494),"")</f>
        <v/>
      </c>
      <c r="F2495" s="12" t="str">
        <f>IF(Table2[[#This Row],[Period]]&lt;=$B$6,Table2[[#This Row],[Beginning Balance]]*$B$7,"")</f>
        <v/>
      </c>
      <c r="G2495" s="12" t="str">
        <f>IF(Table2[[#This Row],[Period]]&lt;=$B$6,Table2[[#This Row],[Total Payment]]-Table2[[#This Row],[Interest Payment]],"")</f>
        <v/>
      </c>
      <c r="H2495" s="12" t="str">
        <f>IF(Table2[[#This Row],[Period]]&lt;=$B$6,$B$8,"")</f>
        <v/>
      </c>
      <c r="I2495" s="12" t="str">
        <f>IF(Table2[[#This Row],[Period]]&lt;=$B$6,Table2[[#This Row],[Beginning Balance]]-Table2[[#This Row],[Principal Payment]],"")</f>
        <v/>
      </c>
    </row>
    <row r="2496" spans="4:9" x14ac:dyDescent="0.3">
      <c r="D2496" s="11" t="str">
        <f t="shared" si="38"/>
        <v/>
      </c>
      <c r="E2496" s="12" t="str">
        <f>IF(Table2[[#This Row],[Period]]&lt;=$B$6,IF(Table2[[#This Row],[Period]]=1,$B$4,I2495),"")</f>
        <v/>
      </c>
      <c r="F2496" s="12" t="str">
        <f>IF(Table2[[#This Row],[Period]]&lt;=$B$6,Table2[[#This Row],[Beginning Balance]]*$B$7,"")</f>
        <v/>
      </c>
      <c r="G2496" s="12" t="str">
        <f>IF(Table2[[#This Row],[Period]]&lt;=$B$6,Table2[[#This Row],[Total Payment]]-Table2[[#This Row],[Interest Payment]],"")</f>
        <v/>
      </c>
      <c r="H2496" s="12" t="str">
        <f>IF(Table2[[#This Row],[Period]]&lt;=$B$6,$B$8,"")</f>
        <v/>
      </c>
      <c r="I2496" s="12" t="str">
        <f>IF(Table2[[#This Row],[Period]]&lt;=$B$6,Table2[[#This Row],[Beginning Balance]]-Table2[[#This Row],[Principal Payment]],"")</f>
        <v/>
      </c>
    </row>
    <row r="2497" spans="4:9" x14ac:dyDescent="0.3">
      <c r="D2497" s="11" t="str">
        <f t="shared" si="38"/>
        <v/>
      </c>
      <c r="E2497" s="12" t="str">
        <f>IF(Table2[[#This Row],[Period]]&lt;=$B$6,IF(Table2[[#This Row],[Period]]=1,$B$4,I2496),"")</f>
        <v/>
      </c>
      <c r="F2497" s="12" t="str">
        <f>IF(Table2[[#This Row],[Period]]&lt;=$B$6,Table2[[#This Row],[Beginning Balance]]*$B$7,"")</f>
        <v/>
      </c>
      <c r="G2497" s="12" t="str">
        <f>IF(Table2[[#This Row],[Period]]&lt;=$B$6,Table2[[#This Row],[Total Payment]]-Table2[[#This Row],[Interest Payment]],"")</f>
        <v/>
      </c>
      <c r="H2497" s="12" t="str">
        <f>IF(Table2[[#This Row],[Period]]&lt;=$B$6,$B$8,"")</f>
        <v/>
      </c>
      <c r="I2497" s="12" t="str">
        <f>IF(Table2[[#This Row],[Period]]&lt;=$B$6,Table2[[#This Row],[Beginning Balance]]-Table2[[#This Row],[Principal Payment]],"")</f>
        <v/>
      </c>
    </row>
    <row r="2498" spans="4:9" x14ac:dyDescent="0.3">
      <c r="D2498" s="11" t="str">
        <f t="shared" ref="D2498:D2561" si="39">IF(ROW(D2498)-1 &lt;=$B$6,ROW(D2498)-1,"")</f>
        <v/>
      </c>
      <c r="E2498" s="12" t="str">
        <f>IF(Table2[[#This Row],[Period]]&lt;=$B$6,IF(Table2[[#This Row],[Period]]=1,$B$4,I2497),"")</f>
        <v/>
      </c>
      <c r="F2498" s="12" t="str">
        <f>IF(Table2[[#This Row],[Period]]&lt;=$B$6,Table2[[#This Row],[Beginning Balance]]*$B$7,"")</f>
        <v/>
      </c>
      <c r="G2498" s="12" t="str">
        <f>IF(Table2[[#This Row],[Period]]&lt;=$B$6,Table2[[#This Row],[Total Payment]]-Table2[[#This Row],[Interest Payment]],"")</f>
        <v/>
      </c>
      <c r="H2498" s="12" t="str">
        <f>IF(Table2[[#This Row],[Period]]&lt;=$B$6,$B$8,"")</f>
        <v/>
      </c>
      <c r="I2498" s="12" t="str">
        <f>IF(Table2[[#This Row],[Period]]&lt;=$B$6,Table2[[#This Row],[Beginning Balance]]-Table2[[#This Row],[Principal Payment]],"")</f>
        <v/>
      </c>
    </row>
    <row r="2499" spans="4:9" x14ac:dyDescent="0.3">
      <c r="D2499" s="11" t="str">
        <f t="shared" si="39"/>
        <v/>
      </c>
      <c r="E2499" s="12" t="str">
        <f>IF(Table2[[#This Row],[Period]]&lt;=$B$6,IF(Table2[[#This Row],[Period]]=1,$B$4,I2498),"")</f>
        <v/>
      </c>
      <c r="F2499" s="12" t="str">
        <f>IF(Table2[[#This Row],[Period]]&lt;=$B$6,Table2[[#This Row],[Beginning Balance]]*$B$7,"")</f>
        <v/>
      </c>
      <c r="G2499" s="12" t="str">
        <f>IF(Table2[[#This Row],[Period]]&lt;=$B$6,Table2[[#This Row],[Total Payment]]-Table2[[#This Row],[Interest Payment]],"")</f>
        <v/>
      </c>
      <c r="H2499" s="12" t="str">
        <f>IF(Table2[[#This Row],[Period]]&lt;=$B$6,$B$8,"")</f>
        <v/>
      </c>
      <c r="I2499" s="12" t="str">
        <f>IF(Table2[[#This Row],[Period]]&lt;=$B$6,Table2[[#This Row],[Beginning Balance]]-Table2[[#This Row],[Principal Payment]],"")</f>
        <v/>
      </c>
    </row>
    <row r="2500" spans="4:9" x14ac:dyDescent="0.3">
      <c r="D2500" s="11" t="str">
        <f t="shared" si="39"/>
        <v/>
      </c>
      <c r="E2500" s="12" t="str">
        <f>IF(Table2[[#This Row],[Period]]&lt;=$B$6,IF(Table2[[#This Row],[Period]]=1,$B$4,I2499),"")</f>
        <v/>
      </c>
      <c r="F2500" s="12" t="str">
        <f>IF(Table2[[#This Row],[Period]]&lt;=$B$6,Table2[[#This Row],[Beginning Balance]]*$B$7,"")</f>
        <v/>
      </c>
      <c r="G2500" s="12" t="str">
        <f>IF(Table2[[#This Row],[Period]]&lt;=$B$6,Table2[[#This Row],[Total Payment]]-Table2[[#This Row],[Interest Payment]],"")</f>
        <v/>
      </c>
      <c r="H2500" s="12" t="str">
        <f>IF(Table2[[#This Row],[Period]]&lt;=$B$6,$B$8,"")</f>
        <v/>
      </c>
      <c r="I2500" s="12" t="str">
        <f>IF(Table2[[#This Row],[Period]]&lt;=$B$6,Table2[[#This Row],[Beginning Balance]]-Table2[[#This Row],[Principal Payment]],"")</f>
        <v/>
      </c>
    </row>
    <row r="2501" spans="4:9" x14ac:dyDescent="0.3">
      <c r="D2501" s="11" t="str">
        <f t="shared" si="39"/>
        <v/>
      </c>
      <c r="E2501" s="12" t="str">
        <f>IF(Table2[[#This Row],[Period]]&lt;=$B$6,IF(Table2[[#This Row],[Period]]=1,$B$4,I2500),"")</f>
        <v/>
      </c>
      <c r="F2501" s="12" t="str">
        <f>IF(Table2[[#This Row],[Period]]&lt;=$B$6,Table2[[#This Row],[Beginning Balance]]*$B$7,"")</f>
        <v/>
      </c>
      <c r="G2501" s="12" t="str">
        <f>IF(Table2[[#This Row],[Period]]&lt;=$B$6,Table2[[#This Row],[Total Payment]]-Table2[[#This Row],[Interest Payment]],"")</f>
        <v/>
      </c>
      <c r="H2501" s="12" t="str">
        <f>IF(Table2[[#This Row],[Period]]&lt;=$B$6,$B$8,"")</f>
        <v/>
      </c>
      <c r="I2501" s="12" t="str">
        <f>IF(Table2[[#This Row],[Period]]&lt;=$B$6,Table2[[#This Row],[Beginning Balance]]-Table2[[#This Row],[Principal Payment]],"")</f>
        <v/>
      </c>
    </row>
    <row r="2502" spans="4:9" x14ac:dyDescent="0.3">
      <c r="D2502" s="11" t="str">
        <f t="shared" si="39"/>
        <v/>
      </c>
      <c r="E2502" s="12" t="str">
        <f>IF(Table2[[#This Row],[Period]]&lt;=$B$6,IF(Table2[[#This Row],[Period]]=1,$B$4,I2501),"")</f>
        <v/>
      </c>
      <c r="F2502" s="12" t="str">
        <f>IF(Table2[[#This Row],[Period]]&lt;=$B$6,Table2[[#This Row],[Beginning Balance]]*$B$7,"")</f>
        <v/>
      </c>
      <c r="G2502" s="12" t="str">
        <f>IF(Table2[[#This Row],[Period]]&lt;=$B$6,Table2[[#This Row],[Total Payment]]-Table2[[#This Row],[Interest Payment]],"")</f>
        <v/>
      </c>
      <c r="H2502" s="12" t="str">
        <f>IF(Table2[[#This Row],[Period]]&lt;=$B$6,$B$8,"")</f>
        <v/>
      </c>
      <c r="I2502" s="12" t="str">
        <f>IF(Table2[[#This Row],[Period]]&lt;=$B$6,Table2[[#This Row],[Beginning Balance]]-Table2[[#This Row],[Principal Payment]],"")</f>
        <v/>
      </c>
    </row>
    <row r="2503" spans="4:9" x14ac:dyDescent="0.3">
      <c r="D2503" s="11" t="str">
        <f t="shared" si="39"/>
        <v/>
      </c>
      <c r="E2503" s="12" t="str">
        <f>IF(Table2[[#This Row],[Period]]&lt;=$B$6,IF(Table2[[#This Row],[Period]]=1,$B$4,I2502),"")</f>
        <v/>
      </c>
      <c r="F2503" s="12" t="str">
        <f>IF(Table2[[#This Row],[Period]]&lt;=$B$6,Table2[[#This Row],[Beginning Balance]]*$B$7,"")</f>
        <v/>
      </c>
      <c r="G2503" s="12" t="str">
        <f>IF(Table2[[#This Row],[Period]]&lt;=$B$6,Table2[[#This Row],[Total Payment]]-Table2[[#This Row],[Interest Payment]],"")</f>
        <v/>
      </c>
      <c r="H2503" s="12" t="str">
        <f>IF(Table2[[#This Row],[Period]]&lt;=$B$6,$B$8,"")</f>
        <v/>
      </c>
      <c r="I2503" s="12" t="str">
        <f>IF(Table2[[#This Row],[Period]]&lt;=$B$6,Table2[[#This Row],[Beginning Balance]]-Table2[[#This Row],[Principal Payment]],"")</f>
        <v/>
      </c>
    </row>
    <row r="2504" spans="4:9" x14ac:dyDescent="0.3">
      <c r="D2504" s="11" t="str">
        <f t="shared" si="39"/>
        <v/>
      </c>
      <c r="E2504" s="12" t="str">
        <f>IF(Table2[[#This Row],[Period]]&lt;=$B$6,IF(Table2[[#This Row],[Period]]=1,$B$4,I2503),"")</f>
        <v/>
      </c>
      <c r="F2504" s="12" t="str">
        <f>IF(Table2[[#This Row],[Period]]&lt;=$B$6,Table2[[#This Row],[Beginning Balance]]*$B$7,"")</f>
        <v/>
      </c>
      <c r="G2504" s="12" t="str">
        <f>IF(Table2[[#This Row],[Period]]&lt;=$B$6,Table2[[#This Row],[Total Payment]]-Table2[[#This Row],[Interest Payment]],"")</f>
        <v/>
      </c>
      <c r="H2504" s="12" t="str">
        <f>IF(Table2[[#This Row],[Period]]&lt;=$B$6,$B$8,"")</f>
        <v/>
      </c>
      <c r="I2504" s="12" t="str">
        <f>IF(Table2[[#This Row],[Period]]&lt;=$B$6,Table2[[#This Row],[Beginning Balance]]-Table2[[#This Row],[Principal Payment]],"")</f>
        <v/>
      </c>
    </row>
    <row r="2505" spans="4:9" x14ac:dyDescent="0.3">
      <c r="D2505" s="11" t="str">
        <f t="shared" si="39"/>
        <v/>
      </c>
      <c r="E2505" s="12" t="str">
        <f>IF(Table2[[#This Row],[Period]]&lt;=$B$6,IF(Table2[[#This Row],[Period]]=1,$B$4,I2504),"")</f>
        <v/>
      </c>
      <c r="F2505" s="12" t="str">
        <f>IF(Table2[[#This Row],[Period]]&lt;=$B$6,Table2[[#This Row],[Beginning Balance]]*$B$7,"")</f>
        <v/>
      </c>
      <c r="G2505" s="12" t="str">
        <f>IF(Table2[[#This Row],[Period]]&lt;=$B$6,Table2[[#This Row],[Total Payment]]-Table2[[#This Row],[Interest Payment]],"")</f>
        <v/>
      </c>
      <c r="H2505" s="12" t="str">
        <f>IF(Table2[[#This Row],[Period]]&lt;=$B$6,$B$8,"")</f>
        <v/>
      </c>
      <c r="I2505" s="12" t="str">
        <f>IF(Table2[[#This Row],[Period]]&lt;=$B$6,Table2[[#This Row],[Beginning Balance]]-Table2[[#This Row],[Principal Payment]],"")</f>
        <v/>
      </c>
    </row>
    <row r="2506" spans="4:9" x14ac:dyDescent="0.3">
      <c r="D2506" s="11" t="str">
        <f t="shared" si="39"/>
        <v/>
      </c>
      <c r="E2506" s="12" t="str">
        <f>IF(Table2[[#This Row],[Period]]&lt;=$B$6,IF(Table2[[#This Row],[Period]]=1,$B$4,I2505),"")</f>
        <v/>
      </c>
      <c r="F2506" s="12" t="str">
        <f>IF(Table2[[#This Row],[Period]]&lt;=$B$6,Table2[[#This Row],[Beginning Balance]]*$B$7,"")</f>
        <v/>
      </c>
      <c r="G2506" s="12" t="str">
        <f>IF(Table2[[#This Row],[Period]]&lt;=$B$6,Table2[[#This Row],[Total Payment]]-Table2[[#This Row],[Interest Payment]],"")</f>
        <v/>
      </c>
      <c r="H2506" s="12" t="str">
        <f>IF(Table2[[#This Row],[Period]]&lt;=$B$6,$B$8,"")</f>
        <v/>
      </c>
      <c r="I2506" s="12" t="str">
        <f>IF(Table2[[#This Row],[Period]]&lt;=$B$6,Table2[[#This Row],[Beginning Balance]]-Table2[[#This Row],[Principal Payment]],"")</f>
        <v/>
      </c>
    </row>
    <row r="2507" spans="4:9" x14ac:dyDescent="0.3">
      <c r="D2507" s="11" t="str">
        <f t="shared" si="39"/>
        <v/>
      </c>
      <c r="E2507" s="12" t="str">
        <f>IF(Table2[[#This Row],[Period]]&lt;=$B$6,IF(Table2[[#This Row],[Period]]=1,$B$4,I2506),"")</f>
        <v/>
      </c>
      <c r="F2507" s="12" t="str">
        <f>IF(Table2[[#This Row],[Period]]&lt;=$B$6,Table2[[#This Row],[Beginning Balance]]*$B$7,"")</f>
        <v/>
      </c>
      <c r="G2507" s="12" t="str">
        <f>IF(Table2[[#This Row],[Period]]&lt;=$B$6,Table2[[#This Row],[Total Payment]]-Table2[[#This Row],[Interest Payment]],"")</f>
        <v/>
      </c>
      <c r="H2507" s="12" t="str">
        <f>IF(Table2[[#This Row],[Period]]&lt;=$B$6,$B$8,"")</f>
        <v/>
      </c>
      <c r="I2507" s="12" t="str">
        <f>IF(Table2[[#This Row],[Period]]&lt;=$B$6,Table2[[#This Row],[Beginning Balance]]-Table2[[#This Row],[Principal Payment]],"")</f>
        <v/>
      </c>
    </row>
    <row r="2508" spans="4:9" x14ac:dyDescent="0.3">
      <c r="D2508" s="11" t="str">
        <f t="shared" si="39"/>
        <v/>
      </c>
      <c r="E2508" s="12" t="str">
        <f>IF(Table2[[#This Row],[Period]]&lt;=$B$6,IF(Table2[[#This Row],[Period]]=1,$B$4,I2507),"")</f>
        <v/>
      </c>
      <c r="F2508" s="12" t="str">
        <f>IF(Table2[[#This Row],[Period]]&lt;=$B$6,Table2[[#This Row],[Beginning Balance]]*$B$7,"")</f>
        <v/>
      </c>
      <c r="G2508" s="12" t="str">
        <f>IF(Table2[[#This Row],[Period]]&lt;=$B$6,Table2[[#This Row],[Total Payment]]-Table2[[#This Row],[Interest Payment]],"")</f>
        <v/>
      </c>
      <c r="H2508" s="12" t="str">
        <f>IF(Table2[[#This Row],[Period]]&lt;=$B$6,$B$8,"")</f>
        <v/>
      </c>
      <c r="I2508" s="12" t="str">
        <f>IF(Table2[[#This Row],[Period]]&lt;=$B$6,Table2[[#This Row],[Beginning Balance]]-Table2[[#This Row],[Principal Payment]],"")</f>
        <v/>
      </c>
    </row>
    <row r="2509" spans="4:9" x14ac:dyDescent="0.3">
      <c r="D2509" s="11" t="str">
        <f t="shared" si="39"/>
        <v/>
      </c>
      <c r="E2509" s="12" t="str">
        <f>IF(Table2[[#This Row],[Period]]&lt;=$B$6,IF(Table2[[#This Row],[Period]]=1,$B$4,I2508),"")</f>
        <v/>
      </c>
      <c r="F2509" s="12" t="str">
        <f>IF(Table2[[#This Row],[Period]]&lt;=$B$6,Table2[[#This Row],[Beginning Balance]]*$B$7,"")</f>
        <v/>
      </c>
      <c r="G2509" s="12" t="str">
        <f>IF(Table2[[#This Row],[Period]]&lt;=$B$6,Table2[[#This Row],[Total Payment]]-Table2[[#This Row],[Interest Payment]],"")</f>
        <v/>
      </c>
      <c r="H2509" s="12" t="str">
        <f>IF(Table2[[#This Row],[Period]]&lt;=$B$6,$B$8,"")</f>
        <v/>
      </c>
      <c r="I2509" s="12" t="str">
        <f>IF(Table2[[#This Row],[Period]]&lt;=$B$6,Table2[[#This Row],[Beginning Balance]]-Table2[[#This Row],[Principal Payment]],"")</f>
        <v/>
      </c>
    </row>
    <row r="2510" spans="4:9" x14ac:dyDescent="0.3">
      <c r="D2510" s="11" t="str">
        <f t="shared" si="39"/>
        <v/>
      </c>
      <c r="E2510" s="12" t="str">
        <f>IF(Table2[[#This Row],[Period]]&lt;=$B$6,IF(Table2[[#This Row],[Period]]=1,$B$4,I2509),"")</f>
        <v/>
      </c>
      <c r="F2510" s="12" t="str">
        <f>IF(Table2[[#This Row],[Period]]&lt;=$B$6,Table2[[#This Row],[Beginning Balance]]*$B$7,"")</f>
        <v/>
      </c>
      <c r="G2510" s="12" t="str">
        <f>IF(Table2[[#This Row],[Period]]&lt;=$B$6,Table2[[#This Row],[Total Payment]]-Table2[[#This Row],[Interest Payment]],"")</f>
        <v/>
      </c>
      <c r="H2510" s="12" t="str">
        <f>IF(Table2[[#This Row],[Period]]&lt;=$B$6,$B$8,"")</f>
        <v/>
      </c>
      <c r="I2510" s="12" t="str">
        <f>IF(Table2[[#This Row],[Period]]&lt;=$B$6,Table2[[#This Row],[Beginning Balance]]-Table2[[#This Row],[Principal Payment]],"")</f>
        <v/>
      </c>
    </row>
    <row r="2511" spans="4:9" x14ac:dyDescent="0.3">
      <c r="D2511" s="11" t="str">
        <f t="shared" si="39"/>
        <v/>
      </c>
      <c r="E2511" s="12" t="str">
        <f>IF(Table2[[#This Row],[Period]]&lt;=$B$6,IF(Table2[[#This Row],[Period]]=1,$B$4,I2510),"")</f>
        <v/>
      </c>
      <c r="F2511" s="12" t="str">
        <f>IF(Table2[[#This Row],[Period]]&lt;=$B$6,Table2[[#This Row],[Beginning Balance]]*$B$7,"")</f>
        <v/>
      </c>
      <c r="G2511" s="12" t="str">
        <f>IF(Table2[[#This Row],[Period]]&lt;=$B$6,Table2[[#This Row],[Total Payment]]-Table2[[#This Row],[Interest Payment]],"")</f>
        <v/>
      </c>
      <c r="H2511" s="12" t="str">
        <f>IF(Table2[[#This Row],[Period]]&lt;=$B$6,$B$8,"")</f>
        <v/>
      </c>
      <c r="I2511" s="12" t="str">
        <f>IF(Table2[[#This Row],[Period]]&lt;=$B$6,Table2[[#This Row],[Beginning Balance]]-Table2[[#This Row],[Principal Payment]],"")</f>
        <v/>
      </c>
    </row>
    <row r="2512" spans="4:9" x14ac:dyDescent="0.3">
      <c r="D2512" s="11" t="str">
        <f t="shared" si="39"/>
        <v/>
      </c>
      <c r="E2512" s="12" t="str">
        <f>IF(Table2[[#This Row],[Period]]&lt;=$B$6,IF(Table2[[#This Row],[Period]]=1,$B$4,I2511),"")</f>
        <v/>
      </c>
      <c r="F2512" s="12" t="str">
        <f>IF(Table2[[#This Row],[Period]]&lt;=$B$6,Table2[[#This Row],[Beginning Balance]]*$B$7,"")</f>
        <v/>
      </c>
      <c r="G2512" s="12" t="str">
        <f>IF(Table2[[#This Row],[Period]]&lt;=$B$6,Table2[[#This Row],[Total Payment]]-Table2[[#This Row],[Interest Payment]],"")</f>
        <v/>
      </c>
      <c r="H2512" s="12" t="str">
        <f>IF(Table2[[#This Row],[Period]]&lt;=$B$6,$B$8,"")</f>
        <v/>
      </c>
      <c r="I2512" s="12" t="str">
        <f>IF(Table2[[#This Row],[Period]]&lt;=$B$6,Table2[[#This Row],[Beginning Balance]]-Table2[[#This Row],[Principal Payment]],"")</f>
        <v/>
      </c>
    </row>
    <row r="2513" spans="4:9" x14ac:dyDescent="0.3">
      <c r="D2513" s="11" t="str">
        <f t="shared" si="39"/>
        <v/>
      </c>
      <c r="E2513" s="12" t="str">
        <f>IF(Table2[[#This Row],[Period]]&lt;=$B$6,IF(Table2[[#This Row],[Period]]=1,$B$4,I2512),"")</f>
        <v/>
      </c>
      <c r="F2513" s="12" t="str">
        <f>IF(Table2[[#This Row],[Period]]&lt;=$B$6,Table2[[#This Row],[Beginning Balance]]*$B$7,"")</f>
        <v/>
      </c>
      <c r="G2513" s="12" t="str">
        <f>IF(Table2[[#This Row],[Period]]&lt;=$B$6,Table2[[#This Row],[Total Payment]]-Table2[[#This Row],[Interest Payment]],"")</f>
        <v/>
      </c>
      <c r="H2513" s="12" t="str">
        <f>IF(Table2[[#This Row],[Period]]&lt;=$B$6,$B$8,"")</f>
        <v/>
      </c>
      <c r="I2513" s="12" t="str">
        <f>IF(Table2[[#This Row],[Period]]&lt;=$B$6,Table2[[#This Row],[Beginning Balance]]-Table2[[#This Row],[Principal Payment]],"")</f>
        <v/>
      </c>
    </row>
    <row r="2514" spans="4:9" x14ac:dyDescent="0.3">
      <c r="D2514" s="11" t="str">
        <f t="shared" si="39"/>
        <v/>
      </c>
      <c r="E2514" s="12" t="str">
        <f>IF(Table2[[#This Row],[Period]]&lt;=$B$6,IF(Table2[[#This Row],[Period]]=1,$B$4,I2513),"")</f>
        <v/>
      </c>
      <c r="F2514" s="12" t="str">
        <f>IF(Table2[[#This Row],[Period]]&lt;=$B$6,Table2[[#This Row],[Beginning Balance]]*$B$7,"")</f>
        <v/>
      </c>
      <c r="G2514" s="12" t="str">
        <f>IF(Table2[[#This Row],[Period]]&lt;=$B$6,Table2[[#This Row],[Total Payment]]-Table2[[#This Row],[Interest Payment]],"")</f>
        <v/>
      </c>
      <c r="H2514" s="12" t="str">
        <f>IF(Table2[[#This Row],[Period]]&lt;=$B$6,$B$8,"")</f>
        <v/>
      </c>
      <c r="I2514" s="12" t="str">
        <f>IF(Table2[[#This Row],[Period]]&lt;=$B$6,Table2[[#This Row],[Beginning Balance]]-Table2[[#This Row],[Principal Payment]],"")</f>
        <v/>
      </c>
    </row>
    <row r="2515" spans="4:9" x14ac:dyDescent="0.3">
      <c r="D2515" s="11" t="str">
        <f t="shared" si="39"/>
        <v/>
      </c>
      <c r="E2515" s="12" t="str">
        <f>IF(Table2[[#This Row],[Period]]&lt;=$B$6,IF(Table2[[#This Row],[Period]]=1,$B$4,I2514),"")</f>
        <v/>
      </c>
      <c r="F2515" s="12" t="str">
        <f>IF(Table2[[#This Row],[Period]]&lt;=$B$6,Table2[[#This Row],[Beginning Balance]]*$B$7,"")</f>
        <v/>
      </c>
      <c r="G2515" s="12" t="str">
        <f>IF(Table2[[#This Row],[Period]]&lt;=$B$6,Table2[[#This Row],[Total Payment]]-Table2[[#This Row],[Interest Payment]],"")</f>
        <v/>
      </c>
      <c r="H2515" s="12" t="str">
        <f>IF(Table2[[#This Row],[Period]]&lt;=$B$6,$B$8,"")</f>
        <v/>
      </c>
      <c r="I2515" s="12" t="str">
        <f>IF(Table2[[#This Row],[Period]]&lt;=$B$6,Table2[[#This Row],[Beginning Balance]]-Table2[[#This Row],[Principal Payment]],"")</f>
        <v/>
      </c>
    </row>
    <row r="2516" spans="4:9" x14ac:dyDescent="0.3">
      <c r="D2516" s="11" t="str">
        <f t="shared" si="39"/>
        <v/>
      </c>
      <c r="E2516" s="12" t="str">
        <f>IF(Table2[[#This Row],[Period]]&lt;=$B$6,IF(Table2[[#This Row],[Period]]=1,$B$4,I2515),"")</f>
        <v/>
      </c>
      <c r="F2516" s="12" t="str">
        <f>IF(Table2[[#This Row],[Period]]&lt;=$B$6,Table2[[#This Row],[Beginning Balance]]*$B$7,"")</f>
        <v/>
      </c>
      <c r="G2516" s="12" t="str">
        <f>IF(Table2[[#This Row],[Period]]&lt;=$B$6,Table2[[#This Row],[Total Payment]]-Table2[[#This Row],[Interest Payment]],"")</f>
        <v/>
      </c>
      <c r="H2516" s="12" t="str">
        <f>IF(Table2[[#This Row],[Period]]&lt;=$B$6,$B$8,"")</f>
        <v/>
      </c>
      <c r="I2516" s="12" t="str">
        <f>IF(Table2[[#This Row],[Period]]&lt;=$B$6,Table2[[#This Row],[Beginning Balance]]-Table2[[#This Row],[Principal Payment]],"")</f>
        <v/>
      </c>
    </row>
    <row r="2517" spans="4:9" x14ac:dyDescent="0.3">
      <c r="D2517" s="11" t="str">
        <f t="shared" si="39"/>
        <v/>
      </c>
      <c r="E2517" s="12" t="str">
        <f>IF(Table2[[#This Row],[Period]]&lt;=$B$6,IF(Table2[[#This Row],[Period]]=1,$B$4,I2516),"")</f>
        <v/>
      </c>
      <c r="F2517" s="12" t="str">
        <f>IF(Table2[[#This Row],[Period]]&lt;=$B$6,Table2[[#This Row],[Beginning Balance]]*$B$7,"")</f>
        <v/>
      </c>
      <c r="G2517" s="12" t="str">
        <f>IF(Table2[[#This Row],[Period]]&lt;=$B$6,Table2[[#This Row],[Total Payment]]-Table2[[#This Row],[Interest Payment]],"")</f>
        <v/>
      </c>
      <c r="H2517" s="12" t="str">
        <f>IF(Table2[[#This Row],[Period]]&lt;=$B$6,$B$8,"")</f>
        <v/>
      </c>
      <c r="I2517" s="12" t="str">
        <f>IF(Table2[[#This Row],[Period]]&lt;=$B$6,Table2[[#This Row],[Beginning Balance]]-Table2[[#This Row],[Principal Payment]],"")</f>
        <v/>
      </c>
    </row>
    <row r="2518" spans="4:9" x14ac:dyDescent="0.3">
      <c r="D2518" s="11" t="str">
        <f t="shared" si="39"/>
        <v/>
      </c>
      <c r="E2518" s="12" t="str">
        <f>IF(Table2[[#This Row],[Period]]&lt;=$B$6,IF(Table2[[#This Row],[Period]]=1,$B$4,I2517),"")</f>
        <v/>
      </c>
      <c r="F2518" s="12" t="str">
        <f>IF(Table2[[#This Row],[Period]]&lt;=$B$6,Table2[[#This Row],[Beginning Balance]]*$B$7,"")</f>
        <v/>
      </c>
      <c r="G2518" s="12" t="str">
        <f>IF(Table2[[#This Row],[Period]]&lt;=$B$6,Table2[[#This Row],[Total Payment]]-Table2[[#This Row],[Interest Payment]],"")</f>
        <v/>
      </c>
      <c r="H2518" s="12" t="str">
        <f>IF(Table2[[#This Row],[Period]]&lt;=$B$6,$B$8,"")</f>
        <v/>
      </c>
      <c r="I2518" s="12" t="str">
        <f>IF(Table2[[#This Row],[Period]]&lt;=$B$6,Table2[[#This Row],[Beginning Balance]]-Table2[[#This Row],[Principal Payment]],"")</f>
        <v/>
      </c>
    </row>
    <row r="2519" spans="4:9" x14ac:dyDescent="0.3">
      <c r="D2519" s="11" t="str">
        <f t="shared" si="39"/>
        <v/>
      </c>
      <c r="E2519" s="12" t="str">
        <f>IF(Table2[[#This Row],[Period]]&lt;=$B$6,IF(Table2[[#This Row],[Period]]=1,$B$4,I2518),"")</f>
        <v/>
      </c>
      <c r="F2519" s="12" t="str">
        <f>IF(Table2[[#This Row],[Period]]&lt;=$B$6,Table2[[#This Row],[Beginning Balance]]*$B$7,"")</f>
        <v/>
      </c>
      <c r="G2519" s="12" t="str">
        <f>IF(Table2[[#This Row],[Period]]&lt;=$B$6,Table2[[#This Row],[Total Payment]]-Table2[[#This Row],[Interest Payment]],"")</f>
        <v/>
      </c>
      <c r="H2519" s="12" t="str">
        <f>IF(Table2[[#This Row],[Period]]&lt;=$B$6,$B$8,"")</f>
        <v/>
      </c>
      <c r="I2519" s="12" t="str">
        <f>IF(Table2[[#This Row],[Period]]&lt;=$B$6,Table2[[#This Row],[Beginning Balance]]-Table2[[#This Row],[Principal Payment]],"")</f>
        <v/>
      </c>
    </row>
    <row r="2520" spans="4:9" x14ac:dyDescent="0.3">
      <c r="D2520" s="11" t="str">
        <f t="shared" si="39"/>
        <v/>
      </c>
      <c r="E2520" s="12" t="str">
        <f>IF(Table2[[#This Row],[Period]]&lt;=$B$6,IF(Table2[[#This Row],[Period]]=1,$B$4,I2519),"")</f>
        <v/>
      </c>
      <c r="F2520" s="12" t="str">
        <f>IF(Table2[[#This Row],[Period]]&lt;=$B$6,Table2[[#This Row],[Beginning Balance]]*$B$7,"")</f>
        <v/>
      </c>
      <c r="G2520" s="12" t="str">
        <f>IF(Table2[[#This Row],[Period]]&lt;=$B$6,Table2[[#This Row],[Total Payment]]-Table2[[#This Row],[Interest Payment]],"")</f>
        <v/>
      </c>
      <c r="H2520" s="12" t="str">
        <f>IF(Table2[[#This Row],[Period]]&lt;=$B$6,$B$8,"")</f>
        <v/>
      </c>
      <c r="I2520" s="12" t="str">
        <f>IF(Table2[[#This Row],[Period]]&lt;=$B$6,Table2[[#This Row],[Beginning Balance]]-Table2[[#This Row],[Principal Payment]],"")</f>
        <v/>
      </c>
    </row>
    <row r="2521" spans="4:9" x14ac:dyDescent="0.3">
      <c r="D2521" s="11" t="str">
        <f t="shared" si="39"/>
        <v/>
      </c>
      <c r="E2521" s="12" t="str">
        <f>IF(Table2[[#This Row],[Period]]&lt;=$B$6,IF(Table2[[#This Row],[Period]]=1,$B$4,I2520),"")</f>
        <v/>
      </c>
      <c r="F2521" s="12" t="str">
        <f>IF(Table2[[#This Row],[Period]]&lt;=$B$6,Table2[[#This Row],[Beginning Balance]]*$B$7,"")</f>
        <v/>
      </c>
      <c r="G2521" s="12" t="str">
        <f>IF(Table2[[#This Row],[Period]]&lt;=$B$6,Table2[[#This Row],[Total Payment]]-Table2[[#This Row],[Interest Payment]],"")</f>
        <v/>
      </c>
      <c r="H2521" s="12" t="str">
        <f>IF(Table2[[#This Row],[Period]]&lt;=$B$6,$B$8,"")</f>
        <v/>
      </c>
      <c r="I2521" s="12" t="str">
        <f>IF(Table2[[#This Row],[Period]]&lt;=$B$6,Table2[[#This Row],[Beginning Balance]]-Table2[[#This Row],[Principal Payment]],"")</f>
        <v/>
      </c>
    </row>
    <row r="2522" spans="4:9" x14ac:dyDescent="0.3">
      <c r="D2522" s="11" t="str">
        <f t="shared" si="39"/>
        <v/>
      </c>
      <c r="E2522" s="12" t="str">
        <f>IF(Table2[[#This Row],[Period]]&lt;=$B$6,IF(Table2[[#This Row],[Period]]=1,$B$4,I2521),"")</f>
        <v/>
      </c>
      <c r="F2522" s="12" t="str">
        <f>IF(Table2[[#This Row],[Period]]&lt;=$B$6,Table2[[#This Row],[Beginning Balance]]*$B$7,"")</f>
        <v/>
      </c>
      <c r="G2522" s="12" t="str">
        <f>IF(Table2[[#This Row],[Period]]&lt;=$B$6,Table2[[#This Row],[Total Payment]]-Table2[[#This Row],[Interest Payment]],"")</f>
        <v/>
      </c>
      <c r="H2522" s="12" t="str">
        <f>IF(Table2[[#This Row],[Period]]&lt;=$B$6,$B$8,"")</f>
        <v/>
      </c>
      <c r="I2522" s="12" t="str">
        <f>IF(Table2[[#This Row],[Period]]&lt;=$B$6,Table2[[#This Row],[Beginning Balance]]-Table2[[#This Row],[Principal Payment]],"")</f>
        <v/>
      </c>
    </row>
    <row r="2523" spans="4:9" x14ac:dyDescent="0.3">
      <c r="D2523" s="11" t="str">
        <f t="shared" si="39"/>
        <v/>
      </c>
      <c r="E2523" s="12" t="str">
        <f>IF(Table2[[#This Row],[Period]]&lt;=$B$6,IF(Table2[[#This Row],[Period]]=1,$B$4,I2522),"")</f>
        <v/>
      </c>
      <c r="F2523" s="12" t="str">
        <f>IF(Table2[[#This Row],[Period]]&lt;=$B$6,Table2[[#This Row],[Beginning Balance]]*$B$7,"")</f>
        <v/>
      </c>
      <c r="G2523" s="12" t="str">
        <f>IF(Table2[[#This Row],[Period]]&lt;=$B$6,Table2[[#This Row],[Total Payment]]-Table2[[#This Row],[Interest Payment]],"")</f>
        <v/>
      </c>
      <c r="H2523" s="12" t="str">
        <f>IF(Table2[[#This Row],[Period]]&lt;=$B$6,$B$8,"")</f>
        <v/>
      </c>
      <c r="I2523" s="12" t="str">
        <f>IF(Table2[[#This Row],[Period]]&lt;=$B$6,Table2[[#This Row],[Beginning Balance]]-Table2[[#This Row],[Principal Payment]],"")</f>
        <v/>
      </c>
    </row>
    <row r="2524" spans="4:9" x14ac:dyDescent="0.3">
      <c r="D2524" s="11" t="str">
        <f t="shared" si="39"/>
        <v/>
      </c>
      <c r="E2524" s="12" t="str">
        <f>IF(Table2[[#This Row],[Period]]&lt;=$B$6,IF(Table2[[#This Row],[Period]]=1,$B$4,I2523),"")</f>
        <v/>
      </c>
      <c r="F2524" s="12" t="str">
        <f>IF(Table2[[#This Row],[Period]]&lt;=$B$6,Table2[[#This Row],[Beginning Balance]]*$B$7,"")</f>
        <v/>
      </c>
      <c r="G2524" s="12" t="str">
        <f>IF(Table2[[#This Row],[Period]]&lt;=$B$6,Table2[[#This Row],[Total Payment]]-Table2[[#This Row],[Interest Payment]],"")</f>
        <v/>
      </c>
      <c r="H2524" s="12" t="str">
        <f>IF(Table2[[#This Row],[Period]]&lt;=$B$6,$B$8,"")</f>
        <v/>
      </c>
      <c r="I2524" s="12" t="str">
        <f>IF(Table2[[#This Row],[Period]]&lt;=$B$6,Table2[[#This Row],[Beginning Balance]]-Table2[[#This Row],[Principal Payment]],"")</f>
        <v/>
      </c>
    </row>
    <row r="2525" spans="4:9" x14ac:dyDescent="0.3">
      <c r="D2525" s="11" t="str">
        <f t="shared" si="39"/>
        <v/>
      </c>
      <c r="E2525" s="12" t="str">
        <f>IF(Table2[[#This Row],[Period]]&lt;=$B$6,IF(Table2[[#This Row],[Period]]=1,$B$4,I2524),"")</f>
        <v/>
      </c>
      <c r="F2525" s="12" t="str">
        <f>IF(Table2[[#This Row],[Period]]&lt;=$B$6,Table2[[#This Row],[Beginning Balance]]*$B$7,"")</f>
        <v/>
      </c>
      <c r="G2525" s="12" t="str">
        <f>IF(Table2[[#This Row],[Period]]&lt;=$B$6,Table2[[#This Row],[Total Payment]]-Table2[[#This Row],[Interest Payment]],"")</f>
        <v/>
      </c>
      <c r="H2525" s="12" t="str">
        <f>IF(Table2[[#This Row],[Period]]&lt;=$B$6,$B$8,"")</f>
        <v/>
      </c>
      <c r="I2525" s="12" t="str">
        <f>IF(Table2[[#This Row],[Period]]&lt;=$B$6,Table2[[#This Row],[Beginning Balance]]-Table2[[#This Row],[Principal Payment]],"")</f>
        <v/>
      </c>
    </row>
    <row r="2526" spans="4:9" x14ac:dyDescent="0.3">
      <c r="D2526" s="11" t="str">
        <f t="shared" si="39"/>
        <v/>
      </c>
      <c r="E2526" s="12" t="str">
        <f>IF(Table2[[#This Row],[Period]]&lt;=$B$6,IF(Table2[[#This Row],[Period]]=1,$B$4,I2525),"")</f>
        <v/>
      </c>
      <c r="F2526" s="12" t="str">
        <f>IF(Table2[[#This Row],[Period]]&lt;=$B$6,Table2[[#This Row],[Beginning Balance]]*$B$7,"")</f>
        <v/>
      </c>
      <c r="G2526" s="12" t="str">
        <f>IF(Table2[[#This Row],[Period]]&lt;=$B$6,Table2[[#This Row],[Total Payment]]-Table2[[#This Row],[Interest Payment]],"")</f>
        <v/>
      </c>
      <c r="H2526" s="12" t="str">
        <f>IF(Table2[[#This Row],[Period]]&lt;=$B$6,$B$8,"")</f>
        <v/>
      </c>
      <c r="I2526" s="12" t="str">
        <f>IF(Table2[[#This Row],[Period]]&lt;=$B$6,Table2[[#This Row],[Beginning Balance]]-Table2[[#This Row],[Principal Payment]],"")</f>
        <v/>
      </c>
    </row>
    <row r="2527" spans="4:9" x14ac:dyDescent="0.3">
      <c r="D2527" s="11" t="str">
        <f t="shared" si="39"/>
        <v/>
      </c>
      <c r="E2527" s="12" t="str">
        <f>IF(Table2[[#This Row],[Period]]&lt;=$B$6,IF(Table2[[#This Row],[Period]]=1,$B$4,I2526),"")</f>
        <v/>
      </c>
      <c r="F2527" s="12" t="str">
        <f>IF(Table2[[#This Row],[Period]]&lt;=$B$6,Table2[[#This Row],[Beginning Balance]]*$B$7,"")</f>
        <v/>
      </c>
      <c r="G2527" s="12" t="str">
        <f>IF(Table2[[#This Row],[Period]]&lt;=$B$6,Table2[[#This Row],[Total Payment]]-Table2[[#This Row],[Interest Payment]],"")</f>
        <v/>
      </c>
      <c r="H2527" s="12" t="str">
        <f>IF(Table2[[#This Row],[Period]]&lt;=$B$6,$B$8,"")</f>
        <v/>
      </c>
      <c r="I2527" s="12" t="str">
        <f>IF(Table2[[#This Row],[Period]]&lt;=$B$6,Table2[[#This Row],[Beginning Balance]]-Table2[[#This Row],[Principal Payment]],"")</f>
        <v/>
      </c>
    </row>
    <row r="2528" spans="4:9" x14ac:dyDescent="0.3">
      <c r="D2528" s="11" t="str">
        <f t="shared" si="39"/>
        <v/>
      </c>
      <c r="E2528" s="12" t="str">
        <f>IF(Table2[[#This Row],[Period]]&lt;=$B$6,IF(Table2[[#This Row],[Period]]=1,$B$4,I2527),"")</f>
        <v/>
      </c>
      <c r="F2528" s="12" t="str">
        <f>IF(Table2[[#This Row],[Period]]&lt;=$B$6,Table2[[#This Row],[Beginning Balance]]*$B$7,"")</f>
        <v/>
      </c>
      <c r="G2528" s="12" t="str">
        <f>IF(Table2[[#This Row],[Period]]&lt;=$B$6,Table2[[#This Row],[Total Payment]]-Table2[[#This Row],[Interest Payment]],"")</f>
        <v/>
      </c>
      <c r="H2528" s="12" t="str">
        <f>IF(Table2[[#This Row],[Period]]&lt;=$B$6,$B$8,"")</f>
        <v/>
      </c>
      <c r="I2528" s="12" t="str">
        <f>IF(Table2[[#This Row],[Period]]&lt;=$B$6,Table2[[#This Row],[Beginning Balance]]-Table2[[#This Row],[Principal Payment]],"")</f>
        <v/>
      </c>
    </row>
    <row r="2529" spans="4:9" x14ac:dyDescent="0.3">
      <c r="D2529" s="11" t="str">
        <f t="shared" si="39"/>
        <v/>
      </c>
      <c r="E2529" s="12" t="str">
        <f>IF(Table2[[#This Row],[Period]]&lt;=$B$6,IF(Table2[[#This Row],[Period]]=1,$B$4,I2528),"")</f>
        <v/>
      </c>
      <c r="F2529" s="12" t="str">
        <f>IF(Table2[[#This Row],[Period]]&lt;=$B$6,Table2[[#This Row],[Beginning Balance]]*$B$7,"")</f>
        <v/>
      </c>
      <c r="G2529" s="12" t="str">
        <f>IF(Table2[[#This Row],[Period]]&lt;=$B$6,Table2[[#This Row],[Total Payment]]-Table2[[#This Row],[Interest Payment]],"")</f>
        <v/>
      </c>
      <c r="H2529" s="12" t="str">
        <f>IF(Table2[[#This Row],[Period]]&lt;=$B$6,$B$8,"")</f>
        <v/>
      </c>
      <c r="I2529" s="12" t="str">
        <f>IF(Table2[[#This Row],[Period]]&lt;=$B$6,Table2[[#This Row],[Beginning Balance]]-Table2[[#This Row],[Principal Payment]],"")</f>
        <v/>
      </c>
    </row>
    <row r="2530" spans="4:9" x14ac:dyDescent="0.3">
      <c r="D2530" s="11" t="str">
        <f t="shared" si="39"/>
        <v/>
      </c>
      <c r="E2530" s="12" t="str">
        <f>IF(Table2[[#This Row],[Period]]&lt;=$B$6,IF(Table2[[#This Row],[Period]]=1,$B$4,I2529),"")</f>
        <v/>
      </c>
      <c r="F2530" s="12" t="str">
        <f>IF(Table2[[#This Row],[Period]]&lt;=$B$6,Table2[[#This Row],[Beginning Balance]]*$B$7,"")</f>
        <v/>
      </c>
      <c r="G2530" s="12" t="str">
        <f>IF(Table2[[#This Row],[Period]]&lt;=$B$6,Table2[[#This Row],[Total Payment]]-Table2[[#This Row],[Interest Payment]],"")</f>
        <v/>
      </c>
      <c r="H2530" s="12" t="str">
        <f>IF(Table2[[#This Row],[Period]]&lt;=$B$6,$B$8,"")</f>
        <v/>
      </c>
      <c r="I2530" s="12" t="str">
        <f>IF(Table2[[#This Row],[Period]]&lt;=$B$6,Table2[[#This Row],[Beginning Balance]]-Table2[[#This Row],[Principal Payment]],"")</f>
        <v/>
      </c>
    </row>
    <row r="2531" spans="4:9" x14ac:dyDescent="0.3">
      <c r="D2531" s="11" t="str">
        <f t="shared" si="39"/>
        <v/>
      </c>
      <c r="E2531" s="12" t="str">
        <f>IF(Table2[[#This Row],[Period]]&lt;=$B$6,IF(Table2[[#This Row],[Period]]=1,$B$4,I2530),"")</f>
        <v/>
      </c>
      <c r="F2531" s="12" t="str">
        <f>IF(Table2[[#This Row],[Period]]&lt;=$B$6,Table2[[#This Row],[Beginning Balance]]*$B$7,"")</f>
        <v/>
      </c>
      <c r="G2531" s="12" t="str">
        <f>IF(Table2[[#This Row],[Period]]&lt;=$B$6,Table2[[#This Row],[Total Payment]]-Table2[[#This Row],[Interest Payment]],"")</f>
        <v/>
      </c>
      <c r="H2531" s="12" t="str">
        <f>IF(Table2[[#This Row],[Period]]&lt;=$B$6,$B$8,"")</f>
        <v/>
      </c>
      <c r="I2531" s="12" t="str">
        <f>IF(Table2[[#This Row],[Period]]&lt;=$B$6,Table2[[#This Row],[Beginning Balance]]-Table2[[#This Row],[Principal Payment]],"")</f>
        <v/>
      </c>
    </row>
    <row r="2532" spans="4:9" x14ac:dyDescent="0.3">
      <c r="D2532" s="11" t="str">
        <f t="shared" si="39"/>
        <v/>
      </c>
      <c r="E2532" s="12" t="str">
        <f>IF(Table2[[#This Row],[Period]]&lt;=$B$6,IF(Table2[[#This Row],[Period]]=1,$B$4,I2531),"")</f>
        <v/>
      </c>
      <c r="F2532" s="12" t="str">
        <f>IF(Table2[[#This Row],[Period]]&lt;=$B$6,Table2[[#This Row],[Beginning Balance]]*$B$7,"")</f>
        <v/>
      </c>
      <c r="G2532" s="12" t="str">
        <f>IF(Table2[[#This Row],[Period]]&lt;=$B$6,Table2[[#This Row],[Total Payment]]-Table2[[#This Row],[Interest Payment]],"")</f>
        <v/>
      </c>
      <c r="H2532" s="12" t="str">
        <f>IF(Table2[[#This Row],[Period]]&lt;=$B$6,$B$8,"")</f>
        <v/>
      </c>
      <c r="I2532" s="12" t="str">
        <f>IF(Table2[[#This Row],[Period]]&lt;=$B$6,Table2[[#This Row],[Beginning Balance]]-Table2[[#This Row],[Principal Payment]],"")</f>
        <v/>
      </c>
    </row>
    <row r="2533" spans="4:9" x14ac:dyDescent="0.3">
      <c r="D2533" s="11" t="str">
        <f t="shared" si="39"/>
        <v/>
      </c>
      <c r="E2533" s="12" t="str">
        <f>IF(Table2[[#This Row],[Period]]&lt;=$B$6,IF(Table2[[#This Row],[Period]]=1,$B$4,I2532),"")</f>
        <v/>
      </c>
      <c r="F2533" s="12" t="str">
        <f>IF(Table2[[#This Row],[Period]]&lt;=$B$6,Table2[[#This Row],[Beginning Balance]]*$B$7,"")</f>
        <v/>
      </c>
      <c r="G2533" s="12" t="str">
        <f>IF(Table2[[#This Row],[Period]]&lt;=$B$6,Table2[[#This Row],[Total Payment]]-Table2[[#This Row],[Interest Payment]],"")</f>
        <v/>
      </c>
      <c r="H2533" s="12" t="str">
        <f>IF(Table2[[#This Row],[Period]]&lt;=$B$6,$B$8,"")</f>
        <v/>
      </c>
      <c r="I2533" s="12" t="str">
        <f>IF(Table2[[#This Row],[Period]]&lt;=$B$6,Table2[[#This Row],[Beginning Balance]]-Table2[[#This Row],[Principal Payment]],"")</f>
        <v/>
      </c>
    </row>
    <row r="2534" spans="4:9" x14ac:dyDescent="0.3">
      <c r="D2534" s="11" t="str">
        <f t="shared" si="39"/>
        <v/>
      </c>
      <c r="E2534" s="12" t="str">
        <f>IF(Table2[[#This Row],[Period]]&lt;=$B$6,IF(Table2[[#This Row],[Period]]=1,$B$4,I2533),"")</f>
        <v/>
      </c>
      <c r="F2534" s="12" t="str">
        <f>IF(Table2[[#This Row],[Period]]&lt;=$B$6,Table2[[#This Row],[Beginning Balance]]*$B$7,"")</f>
        <v/>
      </c>
      <c r="G2534" s="12" t="str">
        <f>IF(Table2[[#This Row],[Period]]&lt;=$B$6,Table2[[#This Row],[Total Payment]]-Table2[[#This Row],[Interest Payment]],"")</f>
        <v/>
      </c>
      <c r="H2534" s="12" t="str">
        <f>IF(Table2[[#This Row],[Period]]&lt;=$B$6,$B$8,"")</f>
        <v/>
      </c>
      <c r="I2534" s="12" t="str">
        <f>IF(Table2[[#This Row],[Period]]&lt;=$B$6,Table2[[#This Row],[Beginning Balance]]-Table2[[#This Row],[Principal Payment]],"")</f>
        <v/>
      </c>
    </row>
    <row r="2535" spans="4:9" x14ac:dyDescent="0.3">
      <c r="D2535" s="11" t="str">
        <f t="shared" si="39"/>
        <v/>
      </c>
      <c r="E2535" s="12" t="str">
        <f>IF(Table2[[#This Row],[Period]]&lt;=$B$6,IF(Table2[[#This Row],[Period]]=1,$B$4,I2534),"")</f>
        <v/>
      </c>
      <c r="F2535" s="12" t="str">
        <f>IF(Table2[[#This Row],[Period]]&lt;=$B$6,Table2[[#This Row],[Beginning Balance]]*$B$7,"")</f>
        <v/>
      </c>
      <c r="G2535" s="12" t="str">
        <f>IF(Table2[[#This Row],[Period]]&lt;=$B$6,Table2[[#This Row],[Total Payment]]-Table2[[#This Row],[Interest Payment]],"")</f>
        <v/>
      </c>
      <c r="H2535" s="12" t="str">
        <f>IF(Table2[[#This Row],[Period]]&lt;=$B$6,$B$8,"")</f>
        <v/>
      </c>
      <c r="I2535" s="12" t="str">
        <f>IF(Table2[[#This Row],[Period]]&lt;=$B$6,Table2[[#This Row],[Beginning Balance]]-Table2[[#This Row],[Principal Payment]],"")</f>
        <v/>
      </c>
    </row>
    <row r="2536" spans="4:9" x14ac:dyDescent="0.3">
      <c r="D2536" s="11" t="str">
        <f t="shared" si="39"/>
        <v/>
      </c>
      <c r="E2536" s="12" t="str">
        <f>IF(Table2[[#This Row],[Period]]&lt;=$B$6,IF(Table2[[#This Row],[Period]]=1,$B$4,I2535),"")</f>
        <v/>
      </c>
      <c r="F2536" s="12" t="str">
        <f>IF(Table2[[#This Row],[Period]]&lt;=$B$6,Table2[[#This Row],[Beginning Balance]]*$B$7,"")</f>
        <v/>
      </c>
      <c r="G2536" s="12" t="str">
        <f>IF(Table2[[#This Row],[Period]]&lt;=$B$6,Table2[[#This Row],[Total Payment]]-Table2[[#This Row],[Interest Payment]],"")</f>
        <v/>
      </c>
      <c r="H2536" s="12" t="str">
        <f>IF(Table2[[#This Row],[Period]]&lt;=$B$6,$B$8,"")</f>
        <v/>
      </c>
      <c r="I2536" s="12" t="str">
        <f>IF(Table2[[#This Row],[Period]]&lt;=$B$6,Table2[[#This Row],[Beginning Balance]]-Table2[[#This Row],[Principal Payment]],"")</f>
        <v/>
      </c>
    </row>
    <row r="2537" spans="4:9" x14ac:dyDescent="0.3">
      <c r="D2537" s="11" t="str">
        <f t="shared" si="39"/>
        <v/>
      </c>
      <c r="E2537" s="12" t="str">
        <f>IF(Table2[[#This Row],[Period]]&lt;=$B$6,IF(Table2[[#This Row],[Period]]=1,$B$4,I2536),"")</f>
        <v/>
      </c>
      <c r="F2537" s="12" t="str">
        <f>IF(Table2[[#This Row],[Period]]&lt;=$B$6,Table2[[#This Row],[Beginning Balance]]*$B$7,"")</f>
        <v/>
      </c>
      <c r="G2537" s="12" t="str">
        <f>IF(Table2[[#This Row],[Period]]&lt;=$B$6,Table2[[#This Row],[Total Payment]]-Table2[[#This Row],[Interest Payment]],"")</f>
        <v/>
      </c>
      <c r="H2537" s="12" t="str">
        <f>IF(Table2[[#This Row],[Period]]&lt;=$B$6,$B$8,"")</f>
        <v/>
      </c>
      <c r="I2537" s="12" t="str">
        <f>IF(Table2[[#This Row],[Period]]&lt;=$B$6,Table2[[#This Row],[Beginning Balance]]-Table2[[#This Row],[Principal Payment]],"")</f>
        <v/>
      </c>
    </row>
    <row r="2538" spans="4:9" x14ac:dyDescent="0.3">
      <c r="D2538" s="11" t="str">
        <f t="shared" si="39"/>
        <v/>
      </c>
      <c r="E2538" s="12" t="str">
        <f>IF(Table2[[#This Row],[Period]]&lt;=$B$6,IF(Table2[[#This Row],[Period]]=1,$B$4,I2537),"")</f>
        <v/>
      </c>
      <c r="F2538" s="12" t="str">
        <f>IF(Table2[[#This Row],[Period]]&lt;=$B$6,Table2[[#This Row],[Beginning Balance]]*$B$7,"")</f>
        <v/>
      </c>
      <c r="G2538" s="12" t="str">
        <f>IF(Table2[[#This Row],[Period]]&lt;=$B$6,Table2[[#This Row],[Total Payment]]-Table2[[#This Row],[Interest Payment]],"")</f>
        <v/>
      </c>
      <c r="H2538" s="12" t="str">
        <f>IF(Table2[[#This Row],[Period]]&lt;=$B$6,$B$8,"")</f>
        <v/>
      </c>
      <c r="I2538" s="12" t="str">
        <f>IF(Table2[[#This Row],[Period]]&lt;=$B$6,Table2[[#This Row],[Beginning Balance]]-Table2[[#This Row],[Principal Payment]],"")</f>
        <v/>
      </c>
    </row>
    <row r="2539" spans="4:9" x14ac:dyDescent="0.3">
      <c r="D2539" s="11" t="str">
        <f t="shared" si="39"/>
        <v/>
      </c>
      <c r="E2539" s="12" t="str">
        <f>IF(Table2[[#This Row],[Period]]&lt;=$B$6,IF(Table2[[#This Row],[Period]]=1,$B$4,I2538),"")</f>
        <v/>
      </c>
      <c r="F2539" s="12" t="str">
        <f>IF(Table2[[#This Row],[Period]]&lt;=$B$6,Table2[[#This Row],[Beginning Balance]]*$B$7,"")</f>
        <v/>
      </c>
      <c r="G2539" s="12" t="str">
        <f>IF(Table2[[#This Row],[Period]]&lt;=$B$6,Table2[[#This Row],[Total Payment]]-Table2[[#This Row],[Interest Payment]],"")</f>
        <v/>
      </c>
      <c r="H2539" s="12" t="str">
        <f>IF(Table2[[#This Row],[Period]]&lt;=$B$6,$B$8,"")</f>
        <v/>
      </c>
      <c r="I2539" s="12" t="str">
        <f>IF(Table2[[#This Row],[Period]]&lt;=$B$6,Table2[[#This Row],[Beginning Balance]]-Table2[[#This Row],[Principal Payment]],"")</f>
        <v/>
      </c>
    </row>
    <row r="2540" spans="4:9" x14ac:dyDescent="0.3">
      <c r="D2540" s="11" t="str">
        <f t="shared" si="39"/>
        <v/>
      </c>
      <c r="E2540" s="12" t="str">
        <f>IF(Table2[[#This Row],[Period]]&lt;=$B$6,IF(Table2[[#This Row],[Period]]=1,$B$4,I2539),"")</f>
        <v/>
      </c>
      <c r="F2540" s="12" t="str">
        <f>IF(Table2[[#This Row],[Period]]&lt;=$B$6,Table2[[#This Row],[Beginning Balance]]*$B$7,"")</f>
        <v/>
      </c>
      <c r="G2540" s="12" t="str">
        <f>IF(Table2[[#This Row],[Period]]&lt;=$B$6,Table2[[#This Row],[Total Payment]]-Table2[[#This Row],[Interest Payment]],"")</f>
        <v/>
      </c>
      <c r="H2540" s="12" t="str">
        <f>IF(Table2[[#This Row],[Period]]&lt;=$B$6,$B$8,"")</f>
        <v/>
      </c>
      <c r="I2540" s="12" t="str">
        <f>IF(Table2[[#This Row],[Period]]&lt;=$B$6,Table2[[#This Row],[Beginning Balance]]-Table2[[#This Row],[Principal Payment]],"")</f>
        <v/>
      </c>
    </row>
    <row r="2541" spans="4:9" x14ac:dyDescent="0.3">
      <c r="D2541" s="11" t="str">
        <f t="shared" si="39"/>
        <v/>
      </c>
      <c r="E2541" s="12" t="str">
        <f>IF(Table2[[#This Row],[Period]]&lt;=$B$6,IF(Table2[[#This Row],[Period]]=1,$B$4,I2540),"")</f>
        <v/>
      </c>
      <c r="F2541" s="12" t="str">
        <f>IF(Table2[[#This Row],[Period]]&lt;=$B$6,Table2[[#This Row],[Beginning Balance]]*$B$7,"")</f>
        <v/>
      </c>
      <c r="G2541" s="12" t="str">
        <f>IF(Table2[[#This Row],[Period]]&lt;=$B$6,Table2[[#This Row],[Total Payment]]-Table2[[#This Row],[Interest Payment]],"")</f>
        <v/>
      </c>
      <c r="H2541" s="12" t="str">
        <f>IF(Table2[[#This Row],[Period]]&lt;=$B$6,$B$8,"")</f>
        <v/>
      </c>
      <c r="I2541" s="12" t="str">
        <f>IF(Table2[[#This Row],[Period]]&lt;=$B$6,Table2[[#This Row],[Beginning Balance]]-Table2[[#This Row],[Principal Payment]],"")</f>
        <v/>
      </c>
    </row>
    <row r="2542" spans="4:9" x14ac:dyDescent="0.3">
      <c r="D2542" s="11" t="str">
        <f t="shared" si="39"/>
        <v/>
      </c>
      <c r="E2542" s="12" t="str">
        <f>IF(Table2[[#This Row],[Period]]&lt;=$B$6,IF(Table2[[#This Row],[Period]]=1,$B$4,I2541),"")</f>
        <v/>
      </c>
      <c r="F2542" s="12" t="str">
        <f>IF(Table2[[#This Row],[Period]]&lt;=$B$6,Table2[[#This Row],[Beginning Balance]]*$B$7,"")</f>
        <v/>
      </c>
      <c r="G2542" s="12" t="str">
        <f>IF(Table2[[#This Row],[Period]]&lt;=$B$6,Table2[[#This Row],[Total Payment]]-Table2[[#This Row],[Interest Payment]],"")</f>
        <v/>
      </c>
      <c r="H2542" s="12" t="str">
        <f>IF(Table2[[#This Row],[Period]]&lt;=$B$6,$B$8,"")</f>
        <v/>
      </c>
      <c r="I2542" s="12" t="str">
        <f>IF(Table2[[#This Row],[Period]]&lt;=$B$6,Table2[[#This Row],[Beginning Balance]]-Table2[[#This Row],[Principal Payment]],"")</f>
        <v/>
      </c>
    </row>
    <row r="2543" spans="4:9" x14ac:dyDescent="0.3">
      <c r="D2543" s="11" t="str">
        <f t="shared" si="39"/>
        <v/>
      </c>
      <c r="E2543" s="12" t="str">
        <f>IF(Table2[[#This Row],[Period]]&lt;=$B$6,IF(Table2[[#This Row],[Period]]=1,$B$4,I2542),"")</f>
        <v/>
      </c>
      <c r="F2543" s="12" t="str">
        <f>IF(Table2[[#This Row],[Period]]&lt;=$B$6,Table2[[#This Row],[Beginning Balance]]*$B$7,"")</f>
        <v/>
      </c>
      <c r="G2543" s="12" t="str">
        <f>IF(Table2[[#This Row],[Period]]&lt;=$B$6,Table2[[#This Row],[Total Payment]]-Table2[[#This Row],[Interest Payment]],"")</f>
        <v/>
      </c>
      <c r="H2543" s="12" t="str">
        <f>IF(Table2[[#This Row],[Period]]&lt;=$B$6,$B$8,"")</f>
        <v/>
      </c>
      <c r="I2543" s="12" t="str">
        <f>IF(Table2[[#This Row],[Period]]&lt;=$B$6,Table2[[#This Row],[Beginning Balance]]-Table2[[#This Row],[Principal Payment]],"")</f>
        <v/>
      </c>
    </row>
    <row r="2544" spans="4:9" x14ac:dyDescent="0.3">
      <c r="D2544" s="11" t="str">
        <f t="shared" si="39"/>
        <v/>
      </c>
      <c r="E2544" s="12" t="str">
        <f>IF(Table2[[#This Row],[Period]]&lt;=$B$6,IF(Table2[[#This Row],[Period]]=1,$B$4,I2543),"")</f>
        <v/>
      </c>
      <c r="F2544" s="12" t="str">
        <f>IF(Table2[[#This Row],[Period]]&lt;=$B$6,Table2[[#This Row],[Beginning Balance]]*$B$7,"")</f>
        <v/>
      </c>
      <c r="G2544" s="12" t="str">
        <f>IF(Table2[[#This Row],[Period]]&lt;=$B$6,Table2[[#This Row],[Total Payment]]-Table2[[#This Row],[Interest Payment]],"")</f>
        <v/>
      </c>
      <c r="H2544" s="12" t="str">
        <f>IF(Table2[[#This Row],[Period]]&lt;=$B$6,$B$8,"")</f>
        <v/>
      </c>
      <c r="I2544" s="12" t="str">
        <f>IF(Table2[[#This Row],[Period]]&lt;=$B$6,Table2[[#This Row],[Beginning Balance]]-Table2[[#This Row],[Principal Payment]],"")</f>
        <v/>
      </c>
    </row>
    <row r="2545" spans="4:9" x14ac:dyDescent="0.3">
      <c r="D2545" s="11" t="str">
        <f t="shared" si="39"/>
        <v/>
      </c>
      <c r="E2545" s="12" t="str">
        <f>IF(Table2[[#This Row],[Period]]&lt;=$B$6,IF(Table2[[#This Row],[Period]]=1,$B$4,I2544),"")</f>
        <v/>
      </c>
      <c r="F2545" s="12" t="str">
        <f>IF(Table2[[#This Row],[Period]]&lt;=$B$6,Table2[[#This Row],[Beginning Balance]]*$B$7,"")</f>
        <v/>
      </c>
      <c r="G2545" s="12" t="str">
        <f>IF(Table2[[#This Row],[Period]]&lt;=$B$6,Table2[[#This Row],[Total Payment]]-Table2[[#This Row],[Interest Payment]],"")</f>
        <v/>
      </c>
      <c r="H2545" s="12" t="str">
        <f>IF(Table2[[#This Row],[Period]]&lt;=$B$6,$B$8,"")</f>
        <v/>
      </c>
      <c r="I2545" s="12" t="str">
        <f>IF(Table2[[#This Row],[Period]]&lt;=$B$6,Table2[[#This Row],[Beginning Balance]]-Table2[[#This Row],[Principal Payment]],"")</f>
        <v/>
      </c>
    </row>
    <row r="2546" spans="4:9" x14ac:dyDescent="0.3">
      <c r="D2546" s="11" t="str">
        <f t="shared" si="39"/>
        <v/>
      </c>
      <c r="E2546" s="12" t="str">
        <f>IF(Table2[[#This Row],[Period]]&lt;=$B$6,IF(Table2[[#This Row],[Period]]=1,$B$4,I2545),"")</f>
        <v/>
      </c>
      <c r="F2546" s="12" t="str">
        <f>IF(Table2[[#This Row],[Period]]&lt;=$B$6,Table2[[#This Row],[Beginning Balance]]*$B$7,"")</f>
        <v/>
      </c>
      <c r="G2546" s="12" t="str">
        <f>IF(Table2[[#This Row],[Period]]&lt;=$B$6,Table2[[#This Row],[Total Payment]]-Table2[[#This Row],[Interest Payment]],"")</f>
        <v/>
      </c>
      <c r="H2546" s="12" t="str">
        <f>IF(Table2[[#This Row],[Period]]&lt;=$B$6,$B$8,"")</f>
        <v/>
      </c>
      <c r="I2546" s="12" t="str">
        <f>IF(Table2[[#This Row],[Period]]&lt;=$B$6,Table2[[#This Row],[Beginning Balance]]-Table2[[#This Row],[Principal Payment]],"")</f>
        <v/>
      </c>
    </row>
    <row r="2547" spans="4:9" x14ac:dyDescent="0.3">
      <c r="D2547" s="11" t="str">
        <f t="shared" si="39"/>
        <v/>
      </c>
      <c r="E2547" s="12" t="str">
        <f>IF(Table2[[#This Row],[Period]]&lt;=$B$6,IF(Table2[[#This Row],[Period]]=1,$B$4,I2546),"")</f>
        <v/>
      </c>
      <c r="F2547" s="12" t="str">
        <f>IF(Table2[[#This Row],[Period]]&lt;=$B$6,Table2[[#This Row],[Beginning Balance]]*$B$7,"")</f>
        <v/>
      </c>
      <c r="G2547" s="12" t="str">
        <f>IF(Table2[[#This Row],[Period]]&lt;=$B$6,Table2[[#This Row],[Total Payment]]-Table2[[#This Row],[Interest Payment]],"")</f>
        <v/>
      </c>
      <c r="H2547" s="12" t="str">
        <f>IF(Table2[[#This Row],[Period]]&lt;=$B$6,$B$8,"")</f>
        <v/>
      </c>
      <c r="I2547" s="12" t="str">
        <f>IF(Table2[[#This Row],[Period]]&lt;=$B$6,Table2[[#This Row],[Beginning Balance]]-Table2[[#This Row],[Principal Payment]],"")</f>
        <v/>
      </c>
    </row>
    <row r="2548" spans="4:9" x14ac:dyDescent="0.3">
      <c r="D2548" s="11" t="str">
        <f t="shared" si="39"/>
        <v/>
      </c>
      <c r="E2548" s="12" t="str">
        <f>IF(Table2[[#This Row],[Period]]&lt;=$B$6,IF(Table2[[#This Row],[Period]]=1,$B$4,I2547),"")</f>
        <v/>
      </c>
      <c r="F2548" s="12" t="str">
        <f>IF(Table2[[#This Row],[Period]]&lt;=$B$6,Table2[[#This Row],[Beginning Balance]]*$B$7,"")</f>
        <v/>
      </c>
      <c r="G2548" s="12" t="str">
        <f>IF(Table2[[#This Row],[Period]]&lt;=$B$6,Table2[[#This Row],[Total Payment]]-Table2[[#This Row],[Interest Payment]],"")</f>
        <v/>
      </c>
      <c r="H2548" s="12" t="str">
        <f>IF(Table2[[#This Row],[Period]]&lt;=$B$6,$B$8,"")</f>
        <v/>
      </c>
      <c r="I2548" s="12" t="str">
        <f>IF(Table2[[#This Row],[Period]]&lt;=$B$6,Table2[[#This Row],[Beginning Balance]]-Table2[[#This Row],[Principal Payment]],"")</f>
        <v/>
      </c>
    </row>
    <row r="2549" spans="4:9" x14ac:dyDescent="0.3">
      <c r="D2549" s="11" t="str">
        <f t="shared" si="39"/>
        <v/>
      </c>
      <c r="E2549" s="12" t="str">
        <f>IF(Table2[[#This Row],[Period]]&lt;=$B$6,IF(Table2[[#This Row],[Period]]=1,$B$4,I2548),"")</f>
        <v/>
      </c>
      <c r="F2549" s="12" t="str">
        <f>IF(Table2[[#This Row],[Period]]&lt;=$B$6,Table2[[#This Row],[Beginning Balance]]*$B$7,"")</f>
        <v/>
      </c>
      <c r="G2549" s="12" t="str">
        <f>IF(Table2[[#This Row],[Period]]&lt;=$B$6,Table2[[#This Row],[Total Payment]]-Table2[[#This Row],[Interest Payment]],"")</f>
        <v/>
      </c>
      <c r="H2549" s="12" t="str">
        <f>IF(Table2[[#This Row],[Period]]&lt;=$B$6,$B$8,"")</f>
        <v/>
      </c>
      <c r="I2549" s="12" t="str">
        <f>IF(Table2[[#This Row],[Period]]&lt;=$B$6,Table2[[#This Row],[Beginning Balance]]-Table2[[#This Row],[Principal Payment]],"")</f>
        <v/>
      </c>
    </row>
    <row r="2550" spans="4:9" x14ac:dyDescent="0.3">
      <c r="D2550" s="11" t="str">
        <f t="shared" si="39"/>
        <v/>
      </c>
      <c r="E2550" s="12" t="str">
        <f>IF(Table2[[#This Row],[Period]]&lt;=$B$6,IF(Table2[[#This Row],[Period]]=1,$B$4,I2549),"")</f>
        <v/>
      </c>
      <c r="F2550" s="12" t="str">
        <f>IF(Table2[[#This Row],[Period]]&lt;=$B$6,Table2[[#This Row],[Beginning Balance]]*$B$7,"")</f>
        <v/>
      </c>
      <c r="G2550" s="12" t="str">
        <f>IF(Table2[[#This Row],[Period]]&lt;=$B$6,Table2[[#This Row],[Total Payment]]-Table2[[#This Row],[Interest Payment]],"")</f>
        <v/>
      </c>
      <c r="H2550" s="12" t="str">
        <f>IF(Table2[[#This Row],[Period]]&lt;=$B$6,$B$8,"")</f>
        <v/>
      </c>
      <c r="I2550" s="12" t="str">
        <f>IF(Table2[[#This Row],[Period]]&lt;=$B$6,Table2[[#This Row],[Beginning Balance]]-Table2[[#This Row],[Principal Payment]],"")</f>
        <v/>
      </c>
    </row>
    <row r="2551" spans="4:9" x14ac:dyDescent="0.3">
      <c r="D2551" s="11" t="str">
        <f t="shared" si="39"/>
        <v/>
      </c>
      <c r="E2551" s="12" t="str">
        <f>IF(Table2[[#This Row],[Period]]&lt;=$B$6,IF(Table2[[#This Row],[Period]]=1,$B$4,I2550),"")</f>
        <v/>
      </c>
      <c r="F2551" s="12" t="str">
        <f>IF(Table2[[#This Row],[Period]]&lt;=$B$6,Table2[[#This Row],[Beginning Balance]]*$B$7,"")</f>
        <v/>
      </c>
      <c r="G2551" s="12" t="str">
        <f>IF(Table2[[#This Row],[Period]]&lt;=$B$6,Table2[[#This Row],[Total Payment]]-Table2[[#This Row],[Interest Payment]],"")</f>
        <v/>
      </c>
      <c r="H2551" s="12" t="str">
        <f>IF(Table2[[#This Row],[Period]]&lt;=$B$6,$B$8,"")</f>
        <v/>
      </c>
      <c r="I2551" s="12" t="str">
        <f>IF(Table2[[#This Row],[Period]]&lt;=$B$6,Table2[[#This Row],[Beginning Balance]]-Table2[[#This Row],[Principal Payment]],"")</f>
        <v/>
      </c>
    </row>
    <row r="2552" spans="4:9" x14ac:dyDescent="0.3">
      <c r="D2552" s="11" t="str">
        <f t="shared" si="39"/>
        <v/>
      </c>
      <c r="E2552" s="12" t="str">
        <f>IF(Table2[[#This Row],[Period]]&lt;=$B$6,IF(Table2[[#This Row],[Period]]=1,$B$4,I2551),"")</f>
        <v/>
      </c>
      <c r="F2552" s="12" t="str">
        <f>IF(Table2[[#This Row],[Period]]&lt;=$B$6,Table2[[#This Row],[Beginning Balance]]*$B$7,"")</f>
        <v/>
      </c>
      <c r="G2552" s="12" t="str">
        <f>IF(Table2[[#This Row],[Period]]&lt;=$B$6,Table2[[#This Row],[Total Payment]]-Table2[[#This Row],[Interest Payment]],"")</f>
        <v/>
      </c>
      <c r="H2552" s="12" t="str">
        <f>IF(Table2[[#This Row],[Period]]&lt;=$B$6,$B$8,"")</f>
        <v/>
      </c>
      <c r="I2552" s="12" t="str">
        <f>IF(Table2[[#This Row],[Period]]&lt;=$B$6,Table2[[#This Row],[Beginning Balance]]-Table2[[#This Row],[Principal Payment]],"")</f>
        <v/>
      </c>
    </row>
    <row r="2553" spans="4:9" x14ac:dyDescent="0.3">
      <c r="D2553" s="11" t="str">
        <f t="shared" si="39"/>
        <v/>
      </c>
      <c r="E2553" s="12" t="str">
        <f>IF(Table2[[#This Row],[Period]]&lt;=$B$6,IF(Table2[[#This Row],[Period]]=1,$B$4,I2552),"")</f>
        <v/>
      </c>
      <c r="F2553" s="12" t="str">
        <f>IF(Table2[[#This Row],[Period]]&lt;=$B$6,Table2[[#This Row],[Beginning Balance]]*$B$7,"")</f>
        <v/>
      </c>
      <c r="G2553" s="12" t="str">
        <f>IF(Table2[[#This Row],[Period]]&lt;=$B$6,Table2[[#This Row],[Total Payment]]-Table2[[#This Row],[Interest Payment]],"")</f>
        <v/>
      </c>
      <c r="H2553" s="12" t="str">
        <f>IF(Table2[[#This Row],[Period]]&lt;=$B$6,$B$8,"")</f>
        <v/>
      </c>
      <c r="I2553" s="12" t="str">
        <f>IF(Table2[[#This Row],[Period]]&lt;=$B$6,Table2[[#This Row],[Beginning Balance]]-Table2[[#This Row],[Principal Payment]],"")</f>
        <v/>
      </c>
    </row>
    <row r="2554" spans="4:9" x14ac:dyDescent="0.3">
      <c r="D2554" s="11" t="str">
        <f t="shared" si="39"/>
        <v/>
      </c>
      <c r="E2554" s="12" t="str">
        <f>IF(Table2[[#This Row],[Period]]&lt;=$B$6,IF(Table2[[#This Row],[Period]]=1,$B$4,I2553),"")</f>
        <v/>
      </c>
      <c r="F2554" s="12" t="str">
        <f>IF(Table2[[#This Row],[Period]]&lt;=$B$6,Table2[[#This Row],[Beginning Balance]]*$B$7,"")</f>
        <v/>
      </c>
      <c r="G2554" s="12" t="str">
        <f>IF(Table2[[#This Row],[Period]]&lt;=$B$6,Table2[[#This Row],[Total Payment]]-Table2[[#This Row],[Interest Payment]],"")</f>
        <v/>
      </c>
      <c r="H2554" s="12" t="str">
        <f>IF(Table2[[#This Row],[Period]]&lt;=$B$6,$B$8,"")</f>
        <v/>
      </c>
      <c r="I2554" s="12" t="str">
        <f>IF(Table2[[#This Row],[Period]]&lt;=$B$6,Table2[[#This Row],[Beginning Balance]]-Table2[[#This Row],[Principal Payment]],"")</f>
        <v/>
      </c>
    </row>
    <row r="2555" spans="4:9" x14ac:dyDescent="0.3">
      <c r="D2555" s="11" t="str">
        <f t="shared" si="39"/>
        <v/>
      </c>
      <c r="E2555" s="12" t="str">
        <f>IF(Table2[[#This Row],[Period]]&lt;=$B$6,IF(Table2[[#This Row],[Period]]=1,$B$4,I2554),"")</f>
        <v/>
      </c>
      <c r="F2555" s="12" t="str">
        <f>IF(Table2[[#This Row],[Period]]&lt;=$B$6,Table2[[#This Row],[Beginning Balance]]*$B$7,"")</f>
        <v/>
      </c>
      <c r="G2555" s="12" t="str">
        <f>IF(Table2[[#This Row],[Period]]&lt;=$B$6,Table2[[#This Row],[Total Payment]]-Table2[[#This Row],[Interest Payment]],"")</f>
        <v/>
      </c>
      <c r="H2555" s="12" t="str">
        <f>IF(Table2[[#This Row],[Period]]&lt;=$B$6,$B$8,"")</f>
        <v/>
      </c>
      <c r="I2555" s="12" t="str">
        <f>IF(Table2[[#This Row],[Period]]&lt;=$B$6,Table2[[#This Row],[Beginning Balance]]-Table2[[#This Row],[Principal Payment]],"")</f>
        <v/>
      </c>
    </row>
    <row r="2556" spans="4:9" x14ac:dyDescent="0.3">
      <c r="D2556" s="11" t="str">
        <f t="shared" si="39"/>
        <v/>
      </c>
      <c r="E2556" s="12" t="str">
        <f>IF(Table2[[#This Row],[Period]]&lt;=$B$6,IF(Table2[[#This Row],[Period]]=1,$B$4,I2555),"")</f>
        <v/>
      </c>
      <c r="F2556" s="12" t="str">
        <f>IF(Table2[[#This Row],[Period]]&lt;=$B$6,Table2[[#This Row],[Beginning Balance]]*$B$7,"")</f>
        <v/>
      </c>
      <c r="G2556" s="12" t="str">
        <f>IF(Table2[[#This Row],[Period]]&lt;=$B$6,Table2[[#This Row],[Total Payment]]-Table2[[#This Row],[Interest Payment]],"")</f>
        <v/>
      </c>
      <c r="H2556" s="12" t="str">
        <f>IF(Table2[[#This Row],[Period]]&lt;=$B$6,$B$8,"")</f>
        <v/>
      </c>
      <c r="I2556" s="12" t="str">
        <f>IF(Table2[[#This Row],[Period]]&lt;=$B$6,Table2[[#This Row],[Beginning Balance]]-Table2[[#This Row],[Principal Payment]],"")</f>
        <v/>
      </c>
    </row>
    <row r="2557" spans="4:9" x14ac:dyDescent="0.3">
      <c r="D2557" s="11" t="str">
        <f t="shared" si="39"/>
        <v/>
      </c>
      <c r="E2557" s="12" t="str">
        <f>IF(Table2[[#This Row],[Period]]&lt;=$B$6,IF(Table2[[#This Row],[Period]]=1,$B$4,I2556),"")</f>
        <v/>
      </c>
      <c r="F2557" s="12" t="str">
        <f>IF(Table2[[#This Row],[Period]]&lt;=$B$6,Table2[[#This Row],[Beginning Balance]]*$B$7,"")</f>
        <v/>
      </c>
      <c r="G2557" s="12" t="str">
        <f>IF(Table2[[#This Row],[Period]]&lt;=$B$6,Table2[[#This Row],[Total Payment]]-Table2[[#This Row],[Interest Payment]],"")</f>
        <v/>
      </c>
      <c r="H2557" s="12" t="str">
        <f>IF(Table2[[#This Row],[Period]]&lt;=$B$6,$B$8,"")</f>
        <v/>
      </c>
      <c r="I2557" s="12" t="str">
        <f>IF(Table2[[#This Row],[Period]]&lt;=$B$6,Table2[[#This Row],[Beginning Balance]]-Table2[[#This Row],[Principal Payment]],"")</f>
        <v/>
      </c>
    </row>
    <row r="2558" spans="4:9" x14ac:dyDescent="0.3">
      <c r="D2558" s="11" t="str">
        <f t="shared" si="39"/>
        <v/>
      </c>
      <c r="E2558" s="12" t="str">
        <f>IF(Table2[[#This Row],[Period]]&lt;=$B$6,IF(Table2[[#This Row],[Period]]=1,$B$4,I2557),"")</f>
        <v/>
      </c>
      <c r="F2558" s="12" t="str">
        <f>IF(Table2[[#This Row],[Period]]&lt;=$B$6,Table2[[#This Row],[Beginning Balance]]*$B$7,"")</f>
        <v/>
      </c>
      <c r="G2558" s="12" t="str">
        <f>IF(Table2[[#This Row],[Period]]&lt;=$B$6,Table2[[#This Row],[Total Payment]]-Table2[[#This Row],[Interest Payment]],"")</f>
        <v/>
      </c>
      <c r="H2558" s="12" t="str">
        <f>IF(Table2[[#This Row],[Period]]&lt;=$B$6,$B$8,"")</f>
        <v/>
      </c>
      <c r="I2558" s="12" t="str">
        <f>IF(Table2[[#This Row],[Period]]&lt;=$B$6,Table2[[#This Row],[Beginning Balance]]-Table2[[#This Row],[Principal Payment]],"")</f>
        <v/>
      </c>
    </row>
    <row r="2559" spans="4:9" x14ac:dyDescent="0.3">
      <c r="D2559" s="11" t="str">
        <f t="shared" si="39"/>
        <v/>
      </c>
      <c r="E2559" s="12" t="str">
        <f>IF(Table2[[#This Row],[Period]]&lt;=$B$6,IF(Table2[[#This Row],[Period]]=1,$B$4,I2558),"")</f>
        <v/>
      </c>
      <c r="F2559" s="12" t="str">
        <f>IF(Table2[[#This Row],[Period]]&lt;=$B$6,Table2[[#This Row],[Beginning Balance]]*$B$7,"")</f>
        <v/>
      </c>
      <c r="G2559" s="12" t="str">
        <f>IF(Table2[[#This Row],[Period]]&lt;=$B$6,Table2[[#This Row],[Total Payment]]-Table2[[#This Row],[Interest Payment]],"")</f>
        <v/>
      </c>
      <c r="H2559" s="12" t="str">
        <f>IF(Table2[[#This Row],[Period]]&lt;=$B$6,$B$8,"")</f>
        <v/>
      </c>
      <c r="I2559" s="12" t="str">
        <f>IF(Table2[[#This Row],[Period]]&lt;=$B$6,Table2[[#This Row],[Beginning Balance]]-Table2[[#This Row],[Principal Payment]],"")</f>
        <v/>
      </c>
    </row>
    <row r="2560" spans="4:9" x14ac:dyDescent="0.3">
      <c r="D2560" s="11" t="str">
        <f t="shared" si="39"/>
        <v/>
      </c>
      <c r="E2560" s="12" t="str">
        <f>IF(Table2[[#This Row],[Period]]&lt;=$B$6,IF(Table2[[#This Row],[Period]]=1,$B$4,I2559),"")</f>
        <v/>
      </c>
      <c r="F2560" s="12" t="str">
        <f>IF(Table2[[#This Row],[Period]]&lt;=$B$6,Table2[[#This Row],[Beginning Balance]]*$B$7,"")</f>
        <v/>
      </c>
      <c r="G2560" s="12" t="str">
        <f>IF(Table2[[#This Row],[Period]]&lt;=$B$6,Table2[[#This Row],[Total Payment]]-Table2[[#This Row],[Interest Payment]],"")</f>
        <v/>
      </c>
      <c r="H2560" s="12" t="str">
        <f>IF(Table2[[#This Row],[Period]]&lt;=$B$6,$B$8,"")</f>
        <v/>
      </c>
      <c r="I2560" s="12" t="str">
        <f>IF(Table2[[#This Row],[Period]]&lt;=$B$6,Table2[[#This Row],[Beginning Balance]]-Table2[[#This Row],[Principal Payment]],"")</f>
        <v/>
      </c>
    </row>
    <row r="2561" spans="4:9" x14ac:dyDescent="0.3">
      <c r="D2561" s="11" t="str">
        <f t="shared" si="39"/>
        <v/>
      </c>
      <c r="E2561" s="12" t="str">
        <f>IF(Table2[[#This Row],[Period]]&lt;=$B$6,IF(Table2[[#This Row],[Period]]=1,$B$4,I2560),"")</f>
        <v/>
      </c>
      <c r="F2561" s="12" t="str">
        <f>IF(Table2[[#This Row],[Period]]&lt;=$B$6,Table2[[#This Row],[Beginning Balance]]*$B$7,"")</f>
        <v/>
      </c>
      <c r="G2561" s="12" t="str">
        <f>IF(Table2[[#This Row],[Period]]&lt;=$B$6,Table2[[#This Row],[Total Payment]]-Table2[[#This Row],[Interest Payment]],"")</f>
        <v/>
      </c>
      <c r="H2561" s="12" t="str">
        <f>IF(Table2[[#This Row],[Period]]&lt;=$B$6,$B$8,"")</f>
        <v/>
      </c>
      <c r="I2561" s="12" t="str">
        <f>IF(Table2[[#This Row],[Period]]&lt;=$B$6,Table2[[#This Row],[Beginning Balance]]-Table2[[#This Row],[Principal Payment]],"")</f>
        <v/>
      </c>
    </row>
    <row r="2562" spans="4:9" x14ac:dyDescent="0.3">
      <c r="D2562" s="11" t="str">
        <f t="shared" ref="D2562:D2625" si="40">IF(ROW(D2562)-1 &lt;=$B$6,ROW(D2562)-1,"")</f>
        <v/>
      </c>
      <c r="E2562" s="12" t="str">
        <f>IF(Table2[[#This Row],[Period]]&lt;=$B$6,IF(Table2[[#This Row],[Period]]=1,$B$4,I2561),"")</f>
        <v/>
      </c>
      <c r="F2562" s="12" t="str">
        <f>IF(Table2[[#This Row],[Period]]&lt;=$B$6,Table2[[#This Row],[Beginning Balance]]*$B$7,"")</f>
        <v/>
      </c>
      <c r="G2562" s="12" t="str">
        <f>IF(Table2[[#This Row],[Period]]&lt;=$B$6,Table2[[#This Row],[Total Payment]]-Table2[[#This Row],[Interest Payment]],"")</f>
        <v/>
      </c>
      <c r="H2562" s="12" t="str">
        <f>IF(Table2[[#This Row],[Period]]&lt;=$B$6,$B$8,"")</f>
        <v/>
      </c>
      <c r="I2562" s="12" t="str">
        <f>IF(Table2[[#This Row],[Period]]&lt;=$B$6,Table2[[#This Row],[Beginning Balance]]-Table2[[#This Row],[Principal Payment]],"")</f>
        <v/>
      </c>
    </row>
    <row r="2563" spans="4:9" x14ac:dyDescent="0.3">
      <c r="D2563" s="11" t="str">
        <f t="shared" si="40"/>
        <v/>
      </c>
      <c r="E2563" s="12" t="str">
        <f>IF(Table2[[#This Row],[Period]]&lt;=$B$6,IF(Table2[[#This Row],[Period]]=1,$B$4,I2562),"")</f>
        <v/>
      </c>
      <c r="F2563" s="12" t="str">
        <f>IF(Table2[[#This Row],[Period]]&lt;=$B$6,Table2[[#This Row],[Beginning Balance]]*$B$7,"")</f>
        <v/>
      </c>
      <c r="G2563" s="12" t="str">
        <f>IF(Table2[[#This Row],[Period]]&lt;=$B$6,Table2[[#This Row],[Total Payment]]-Table2[[#This Row],[Interest Payment]],"")</f>
        <v/>
      </c>
      <c r="H2563" s="12" t="str">
        <f>IF(Table2[[#This Row],[Period]]&lt;=$B$6,$B$8,"")</f>
        <v/>
      </c>
      <c r="I2563" s="12" t="str">
        <f>IF(Table2[[#This Row],[Period]]&lt;=$B$6,Table2[[#This Row],[Beginning Balance]]-Table2[[#This Row],[Principal Payment]],"")</f>
        <v/>
      </c>
    </row>
    <row r="2564" spans="4:9" x14ac:dyDescent="0.3">
      <c r="D2564" s="11" t="str">
        <f t="shared" si="40"/>
        <v/>
      </c>
      <c r="E2564" s="12" t="str">
        <f>IF(Table2[[#This Row],[Period]]&lt;=$B$6,IF(Table2[[#This Row],[Period]]=1,$B$4,I2563),"")</f>
        <v/>
      </c>
      <c r="F2564" s="12" t="str">
        <f>IF(Table2[[#This Row],[Period]]&lt;=$B$6,Table2[[#This Row],[Beginning Balance]]*$B$7,"")</f>
        <v/>
      </c>
      <c r="G2564" s="12" t="str">
        <f>IF(Table2[[#This Row],[Period]]&lt;=$B$6,Table2[[#This Row],[Total Payment]]-Table2[[#This Row],[Interest Payment]],"")</f>
        <v/>
      </c>
      <c r="H2564" s="12" t="str">
        <f>IF(Table2[[#This Row],[Period]]&lt;=$B$6,$B$8,"")</f>
        <v/>
      </c>
      <c r="I2564" s="12" t="str">
        <f>IF(Table2[[#This Row],[Period]]&lt;=$B$6,Table2[[#This Row],[Beginning Balance]]-Table2[[#This Row],[Principal Payment]],"")</f>
        <v/>
      </c>
    </row>
    <row r="2565" spans="4:9" x14ac:dyDescent="0.3">
      <c r="D2565" s="11" t="str">
        <f t="shared" si="40"/>
        <v/>
      </c>
      <c r="E2565" s="12" t="str">
        <f>IF(Table2[[#This Row],[Period]]&lt;=$B$6,IF(Table2[[#This Row],[Period]]=1,$B$4,I2564),"")</f>
        <v/>
      </c>
      <c r="F2565" s="12" t="str">
        <f>IF(Table2[[#This Row],[Period]]&lt;=$B$6,Table2[[#This Row],[Beginning Balance]]*$B$7,"")</f>
        <v/>
      </c>
      <c r="G2565" s="12" t="str">
        <f>IF(Table2[[#This Row],[Period]]&lt;=$B$6,Table2[[#This Row],[Total Payment]]-Table2[[#This Row],[Interest Payment]],"")</f>
        <v/>
      </c>
      <c r="H2565" s="12" t="str">
        <f>IF(Table2[[#This Row],[Period]]&lt;=$B$6,$B$8,"")</f>
        <v/>
      </c>
      <c r="I2565" s="12" t="str">
        <f>IF(Table2[[#This Row],[Period]]&lt;=$B$6,Table2[[#This Row],[Beginning Balance]]-Table2[[#This Row],[Principal Payment]],"")</f>
        <v/>
      </c>
    </row>
    <row r="2566" spans="4:9" x14ac:dyDescent="0.3">
      <c r="D2566" s="11" t="str">
        <f t="shared" si="40"/>
        <v/>
      </c>
      <c r="E2566" s="12" t="str">
        <f>IF(Table2[[#This Row],[Period]]&lt;=$B$6,IF(Table2[[#This Row],[Period]]=1,$B$4,I2565),"")</f>
        <v/>
      </c>
      <c r="F2566" s="12" t="str">
        <f>IF(Table2[[#This Row],[Period]]&lt;=$B$6,Table2[[#This Row],[Beginning Balance]]*$B$7,"")</f>
        <v/>
      </c>
      <c r="G2566" s="12" t="str">
        <f>IF(Table2[[#This Row],[Period]]&lt;=$B$6,Table2[[#This Row],[Total Payment]]-Table2[[#This Row],[Interest Payment]],"")</f>
        <v/>
      </c>
      <c r="H2566" s="12" t="str">
        <f>IF(Table2[[#This Row],[Period]]&lt;=$B$6,$B$8,"")</f>
        <v/>
      </c>
      <c r="I2566" s="12" t="str">
        <f>IF(Table2[[#This Row],[Period]]&lt;=$B$6,Table2[[#This Row],[Beginning Balance]]-Table2[[#This Row],[Principal Payment]],"")</f>
        <v/>
      </c>
    </row>
    <row r="2567" spans="4:9" x14ac:dyDescent="0.3">
      <c r="D2567" s="11" t="str">
        <f t="shared" si="40"/>
        <v/>
      </c>
      <c r="E2567" s="12" t="str">
        <f>IF(Table2[[#This Row],[Period]]&lt;=$B$6,IF(Table2[[#This Row],[Period]]=1,$B$4,I2566),"")</f>
        <v/>
      </c>
      <c r="F2567" s="12" t="str">
        <f>IF(Table2[[#This Row],[Period]]&lt;=$B$6,Table2[[#This Row],[Beginning Balance]]*$B$7,"")</f>
        <v/>
      </c>
      <c r="G2567" s="12" t="str">
        <f>IF(Table2[[#This Row],[Period]]&lt;=$B$6,Table2[[#This Row],[Total Payment]]-Table2[[#This Row],[Interest Payment]],"")</f>
        <v/>
      </c>
      <c r="H2567" s="12" t="str">
        <f>IF(Table2[[#This Row],[Period]]&lt;=$B$6,$B$8,"")</f>
        <v/>
      </c>
      <c r="I2567" s="12" t="str">
        <f>IF(Table2[[#This Row],[Period]]&lt;=$B$6,Table2[[#This Row],[Beginning Balance]]-Table2[[#This Row],[Principal Payment]],"")</f>
        <v/>
      </c>
    </row>
    <row r="2568" spans="4:9" x14ac:dyDescent="0.3">
      <c r="D2568" s="11" t="str">
        <f t="shared" si="40"/>
        <v/>
      </c>
      <c r="E2568" s="12" t="str">
        <f>IF(Table2[[#This Row],[Period]]&lt;=$B$6,IF(Table2[[#This Row],[Period]]=1,$B$4,I2567),"")</f>
        <v/>
      </c>
      <c r="F2568" s="12" t="str">
        <f>IF(Table2[[#This Row],[Period]]&lt;=$B$6,Table2[[#This Row],[Beginning Balance]]*$B$7,"")</f>
        <v/>
      </c>
      <c r="G2568" s="12" t="str">
        <f>IF(Table2[[#This Row],[Period]]&lt;=$B$6,Table2[[#This Row],[Total Payment]]-Table2[[#This Row],[Interest Payment]],"")</f>
        <v/>
      </c>
      <c r="H2568" s="12" t="str">
        <f>IF(Table2[[#This Row],[Period]]&lt;=$B$6,$B$8,"")</f>
        <v/>
      </c>
      <c r="I2568" s="12" t="str">
        <f>IF(Table2[[#This Row],[Period]]&lt;=$B$6,Table2[[#This Row],[Beginning Balance]]-Table2[[#This Row],[Principal Payment]],"")</f>
        <v/>
      </c>
    </row>
    <row r="2569" spans="4:9" x14ac:dyDescent="0.3">
      <c r="D2569" s="11" t="str">
        <f t="shared" si="40"/>
        <v/>
      </c>
      <c r="E2569" s="12" t="str">
        <f>IF(Table2[[#This Row],[Period]]&lt;=$B$6,IF(Table2[[#This Row],[Period]]=1,$B$4,I2568),"")</f>
        <v/>
      </c>
      <c r="F2569" s="12" t="str">
        <f>IF(Table2[[#This Row],[Period]]&lt;=$B$6,Table2[[#This Row],[Beginning Balance]]*$B$7,"")</f>
        <v/>
      </c>
      <c r="G2569" s="12" t="str">
        <f>IF(Table2[[#This Row],[Period]]&lt;=$B$6,Table2[[#This Row],[Total Payment]]-Table2[[#This Row],[Interest Payment]],"")</f>
        <v/>
      </c>
      <c r="H2569" s="12" t="str">
        <f>IF(Table2[[#This Row],[Period]]&lt;=$B$6,$B$8,"")</f>
        <v/>
      </c>
      <c r="I2569" s="12" t="str">
        <f>IF(Table2[[#This Row],[Period]]&lt;=$B$6,Table2[[#This Row],[Beginning Balance]]-Table2[[#This Row],[Principal Payment]],"")</f>
        <v/>
      </c>
    </row>
    <row r="2570" spans="4:9" x14ac:dyDescent="0.3">
      <c r="D2570" s="11" t="str">
        <f t="shared" si="40"/>
        <v/>
      </c>
      <c r="E2570" s="12" t="str">
        <f>IF(Table2[[#This Row],[Period]]&lt;=$B$6,IF(Table2[[#This Row],[Period]]=1,$B$4,I2569),"")</f>
        <v/>
      </c>
      <c r="F2570" s="12" t="str">
        <f>IF(Table2[[#This Row],[Period]]&lt;=$B$6,Table2[[#This Row],[Beginning Balance]]*$B$7,"")</f>
        <v/>
      </c>
      <c r="G2570" s="12" t="str">
        <f>IF(Table2[[#This Row],[Period]]&lt;=$B$6,Table2[[#This Row],[Total Payment]]-Table2[[#This Row],[Interest Payment]],"")</f>
        <v/>
      </c>
      <c r="H2570" s="12" t="str">
        <f>IF(Table2[[#This Row],[Period]]&lt;=$B$6,$B$8,"")</f>
        <v/>
      </c>
      <c r="I2570" s="12" t="str">
        <f>IF(Table2[[#This Row],[Period]]&lt;=$B$6,Table2[[#This Row],[Beginning Balance]]-Table2[[#This Row],[Principal Payment]],"")</f>
        <v/>
      </c>
    </row>
    <row r="2571" spans="4:9" x14ac:dyDescent="0.3">
      <c r="D2571" s="11" t="str">
        <f t="shared" si="40"/>
        <v/>
      </c>
      <c r="E2571" s="12" t="str">
        <f>IF(Table2[[#This Row],[Period]]&lt;=$B$6,IF(Table2[[#This Row],[Period]]=1,$B$4,I2570),"")</f>
        <v/>
      </c>
      <c r="F2571" s="12" t="str">
        <f>IF(Table2[[#This Row],[Period]]&lt;=$B$6,Table2[[#This Row],[Beginning Balance]]*$B$7,"")</f>
        <v/>
      </c>
      <c r="G2571" s="12" t="str">
        <f>IF(Table2[[#This Row],[Period]]&lt;=$B$6,Table2[[#This Row],[Total Payment]]-Table2[[#This Row],[Interest Payment]],"")</f>
        <v/>
      </c>
      <c r="H2571" s="12" t="str">
        <f>IF(Table2[[#This Row],[Period]]&lt;=$B$6,$B$8,"")</f>
        <v/>
      </c>
      <c r="I2571" s="12" t="str">
        <f>IF(Table2[[#This Row],[Period]]&lt;=$B$6,Table2[[#This Row],[Beginning Balance]]-Table2[[#This Row],[Principal Payment]],"")</f>
        <v/>
      </c>
    </row>
    <row r="2572" spans="4:9" x14ac:dyDescent="0.3">
      <c r="D2572" s="11" t="str">
        <f t="shared" si="40"/>
        <v/>
      </c>
      <c r="E2572" s="12" t="str">
        <f>IF(Table2[[#This Row],[Period]]&lt;=$B$6,IF(Table2[[#This Row],[Period]]=1,$B$4,I2571),"")</f>
        <v/>
      </c>
      <c r="F2572" s="12" t="str">
        <f>IF(Table2[[#This Row],[Period]]&lt;=$B$6,Table2[[#This Row],[Beginning Balance]]*$B$7,"")</f>
        <v/>
      </c>
      <c r="G2572" s="12" t="str">
        <f>IF(Table2[[#This Row],[Period]]&lt;=$B$6,Table2[[#This Row],[Total Payment]]-Table2[[#This Row],[Interest Payment]],"")</f>
        <v/>
      </c>
      <c r="H2572" s="12" t="str">
        <f>IF(Table2[[#This Row],[Period]]&lt;=$B$6,$B$8,"")</f>
        <v/>
      </c>
      <c r="I2572" s="12" t="str">
        <f>IF(Table2[[#This Row],[Period]]&lt;=$B$6,Table2[[#This Row],[Beginning Balance]]-Table2[[#This Row],[Principal Payment]],"")</f>
        <v/>
      </c>
    </row>
    <row r="2573" spans="4:9" x14ac:dyDescent="0.3">
      <c r="D2573" s="11" t="str">
        <f t="shared" si="40"/>
        <v/>
      </c>
      <c r="E2573" s="12" t="str">
        <f>IF(Table2[[#This Row],[Period]]&lt;=$B$6,IF(Table2[[#This Row],[Period]]=1,$B$4,I2572),"")</f>
        <v/>
      </c>
      <c r="F2573" s="12" t="str">
        <f>IF(Table2[[#This Row],[Period]]&lt;=$B$6,Table2[[#This Row],[Beginning Balance]]*$B$7,"")</f>
        <v/>
      </c>
      <c r="G2573" s="12" t="str">
        <f>IF(Table2[[#This Row],[Period]]&lt;=$B$6,Table2[[#This Row],[Total Payment]]-Table2[[#This Row],[Interest Payment]],"")</f>
        <v/>
      </c>
      <c r="H2573" s="12" t="str">
        <f>IF(Table2[[#This Row],[Period]]&lt;=$B$6,$B$8,"")</f>
        <v/>
      </c>
      <c r="I2573" s="12" t="str">
        <f>IF(Table2[[#This Row],[Period]]&lt;=$B$6,Table2[[#This Row],[Beginning Balance]]-Table2[[#This Row],[Principal Payment]],"")</f>
        <v/>
      </c>
    </row>
    <row r="2574" spans="4:9" x14ac:dyDescent="0.3">
      <c r="D2574" s="11" t="str">
        <f t="shared" si="40"/>
        <v/>
      </c>
      <c r="E2574" s="12" t="str">
        <f>IF(Table2[[#This Row],[Period]]&lt;=$B$6,IF(Table2[[#This Row],[Period]]=1,$B$4,I2573),"")</f>
        <v/>
      </c>
      <c r="F2574" s="12" t="str">
        <f>IF(Table2[[#This Row],[Period]]&lt;=$B$6,Table2[[#This Row],[Beginning Balance]]*$B$7,"")</f>
        <v/>
      </c>
      <c r="G2574" s="12" t="str">
        <f>IF(Table2[[#This Row],[Period]]&lt;=$B$6,Table2[[#This Row],[Total Payment]]-Table2[[#This Row],[Interest Payment]],"")</f>
        <v/>
      </c>
      <c r="H2574" s="12" t="str">
        <f>IF(Table2[[#This Row],[Period]]&lt;=$B$6,$B$8,"")</f>
        <v/>
      </c>
      <c r="I2574" s="12" t="str">
        <f>IF(Table2[[#This Row],[Period]]&lt;=$B$6,Table2[[#This Row],[Beginning Balance]]-Table2[[#This Row],[Principal Payment]],"")</f>
        <v/>
      </c>
    </row>
    <row r="2575" spans="4:9" x14ac:dyDescent="0.3">
      <c r="D2575" s="11" t="str">
        <f t="shared" si="40"/>
        <v/>
      </c>
      <c r="E2575" s="12" t="str">
        <f>IF(Table2[[#This Row],[Period]]&lt;=$B$6,IF(Table2[[#This Row],[Period]]=1,$B$4,I2574),"")</f>
        <v/>
      </c>
      <c r="F2575" s="12" t="str">
        <f>IF(Table2[[#This Row],[Period]]&lt;=$B$6,Table2[[#This Row],[Beginning Balance]]*$B$7,"")</f>
        <v/>
      </c>
      <c r="G2575" s="12" t="str">
        <f>IF(Table2[[#This Row],[Period]]&lt;=$B$6,Table2[[#This Row],[Total Payment]]-Table2[[#This Row],[Interest Payment]],"")</f>
        <v/>
      </c>
      <c r="H2575" s="12" t="str">
        <f>IF(Table2[[#This Row],[Period]]&lt;=$B$6,$B$8,"")</f>
        <v/>
      </c>
      <c r="I2575" s="12" t="str">
        <f>IF(Table2[[#This Row],[Period]]&lt;=$B$6,Table2[[#This Row],[Beginning Balance]]-Table2[[#This Row],[Principal Payment]],"")</f>
        <v/>
      </c>
    </row>
    <row r="2576" spans="4:9" x14ac:dyDescent="0.3">
      <c r="D2576" s="11" t="str">
        <f t="shared" si="40"/>
        <v/>
      </c>
      <c r="E2576" s="12" t="str">
        <f>IF(Table2[[#This Row],[Period]]&lt;=$B$6,IF(Table2[[#This Row],[Period]]=1,$B$4,I2575),"")</f>
        <v/>
      </c>
      <c r="F2576" s="12" t="str">
        <f>IF(Table2[[#This Row],[Period]]&lt;=$B$6,Table2[[#This Row],[Beginning Balance]]*$B$7,"")</f>
        <v/>
      </c>
      <c r="G2576" s="12" t="str">
        <f>IF(Table2[[#This Row],[Period]]&lt;=$B$6,Table2[[#This Row],[Total Payment]]-Table2[[#This Row],[Interest Payment]],"")</f>
        <v/>
      </c>
      <c r="H2576" s="12" t="str">
        <f>IF(Table2[[#This Row],[Period]]&lt;=$B$6,$B$8,"")</f>
        <v/>
      </c>
      <c r="I2576" s="12" t="str">
        <f>IF(Table2[[#This Row],[Period]]&lt;=$B$6,Table2[[#This Row],[Beginning Balance]]-Table2[[#This Row],[Principal Payment]],"")</f>
        <v/>
      </c>
    </row>
    <row r="2577" spans="4:9" x14ac:dyDescent="0.3">
      <c r="D2577" s="11" t="str">
        <f t="shared" si="40"/>
        <v/>
      </c>
      <c r="E2577" s="12" t="str">
        <f>IF(Table2[[#This Row],[Period]]&lt;=$B$6,IF(Table2[[#This Row],[Period]]=1,$B$4,I2576),"")</f>
        <v/>
      </c>
      <c r="F2577" s="12" t="str">
        <f>IF(Table2[[#This Row],[Period]]&lt;=$B$6,Table2[[#This Row],[Beginning Balance]]*$B$7,"")</f>
        <v/>
      </c>
      <c r="G2577" s="12" t="str">
        <f>IF(Table2[[#This Row],[Period]]&lt;=$B$6,Table2[[#This Row],[Total Payment]]-Table2[[#This Row],[Interest Payment]],"")</f>
        <v/>
      </c>
      <c r="H2577" s="12" t="str">
        <f>IF(Table2[[#This Row],[Period]]&lt;=$B$6,$B$8,"")</f>
        <v/>
      </c>
      <c r="I2577" s="12" t="str">
        <f>IF(Table2[[#This Row],[Period]]&lt;=$B$6,Table2[[#This Row],[Beginning Balance]]-Table2[[#This Row],[Principal Payment]],"")</f>
        <v/>
      </c>
    </row>
    <row r="2578" spans="4:9" x14ac:dyDescent="0.3">
      <c r="D2578" s="11" t="str">
        <f t="shared" si="40"/>
        <v/>
      </c>
      <c r="E2578" s="12" t="str">
        <f>IF(Table2[[#This Row],[Period]]&lt;=$B$6,IF(Table2[[#This Row],[Period]]=1,$B$4,I2577),"")</f>
        <v/>
      </c>
      <c r="F2578" s="12" t="str">
        <f>IF(Table2[[#This Row],[Period]]&lt;=$B$6,Table2[[#This Row],[Beginning Balance]]*$B$7,"")</f>
        <v/>
      </c>
      <c r="G2578" s="12" t="str">
        <f>IF(Table2[[#This Row],[Period]]&lt;=$B$6,Table2[[#This Row],[Total Payment]]-Table2[[#This Row],[Interest Payment]],"")</f>
        <v/>
      </c>
      <c r="H2578" s="12" t="str">
        <f>IF(Table2[[#This Row],[Period]]&lt;=$B$6,$B$8,"")</f>
        <v/>
      </c>
      <c r="I2578" s="12" t="str">
        <f>IF(Table2[[#This Row],[Period]]&lt;=$B$6,Table2[[#This Row],[Beginning Balance]]-Table2[[#This Row],[Principal Payment]],"")</f>
        <v/>
      </c>
    </row>
    <row r="2579" spans="4:9" x14ac:dyDescent="0.3">
      <c r="D2579" s="11" t="str">
        <f t="shared" si="40"/>
        <v/>
      </c>
      <c r="E2579" s="12" t="str">
        <f>IF(Table2[[#This Row],[Period]]&lt;=$B$6,IF(Table2[[#This Row],[Period]]=1,$B$4,I2578),"")</f>
        <v/>
      </c>
      <c r="F2579" s="12" t="str">
        <f>IF(Table2[[#This Row],[Period]]&lt;=$B$6,Table2[[#This Row],[Beginning Balance]]*$B$7,"")</f>
        <v/>
      </c>
      <c r="G2579" s="12" t="str">
        <f>IF(Table2[[#This Row],[Period]]&lt;=$B$6,Table2[[#This Row],[Total Payment]]-Table2[[#This Row],[Interest Payment]],"")</f>
        <v/>
      </c>
      <c r="H2579" s="12" t="str">
        <f>IF(Table2[[#This Row],[Period]]&lt;=$B$6,$B$8,"")</f>
        <v/>
      </c>
      <c r="I2579" s="12" t="str">
        <f>IF(Table2[[#This Row],[Period]]&lt;=$B$6,Table2[[#This Row],[Beginning Balance]]-Table2[[#This Row],[Principal Payment]],"")</f>
        <v/>
      </c>
    </row>
    <row r="2580" spans="4:9" x14ac:dyDescent="0.3">
      <c r="D2580" s="11" t="str">
        <f t="shared" si="40"/>
        <v/>
      </c>
      <c r="E2580" s="12" t="str">
        <f>IF(Table2[[#This Row],[Period]]&lt;=$B$6,IF(Table2[[#This Row],[Period]]=1,$B$4,I2579),"")</f>
        <v/>
      </c>
      <c r="F2580" s="12" t="str">
        <f>IF(Table2[[#This Row],[Period]]&lt;=$B$6,Table2[[#This Row],[Beginning Balance]]*$B$7,"")</f>
        <v/>
      </c>
      <c r="G2580" s="12" t="str">
        <f>IF(Table2[[#This Row],[Period]]&lt;=$B$6,Table2[[#This Row],[Total Payment]]-Table2[[#This Row],[Interest Payment]],"")</f>
        <v/>
      </c>
      <c r="H2580" s="12" t="str">
        <f>IF(Table2[[#This Row],[Period]]&lt;=$B$6,$B$8,"")</f>
        <v/>
      </c>
      <c r="I2580" s="12" t="str">
        <f>IF(Table2[[#This Row],[Period]]&lt;=$B$6,Table2[[#This Row],[Beginning Balance]]-Table2[[#This Row],[Principal Payment]],"")</f>
        <v/>
      </c>
    </row>
    <row r="2581" spans="4:9" x14ac:dyDescent="0.3">
      <c r="D2581" s="11" t="str">
        <f t="shared" si="40"/>
        <v/>
      </c>
      <c r="E2581" s="12" t="str">
        <f>IF(Table2[[#This Row],[Period]]&lt;=$B$6,IF(Table2[[#This Row],[Period]]=1,$B$4,I2580),"")</f>
        <v/>
      </c>
      <c r="F2581" s="12" t="str">
        <f>IF(Table2[[#This Row],[Period]]&lt;=$B$6,Table2[[#This Row],[Beginning Balance]]*$B$7,"")</f>
        <v/>
      </c>
      <c r="G2581" s="12" t="str">
        <f>IF(Table2[[#This Row],[Period]]&lt;=$B$6,Table2[[#This Row],[Total Payment]]-Table2[[#This Row],[Interest Payment]],"")</f>
        <v/>
      </c>
      <c r="H2581" s="12" t="str">
        <f>IF(Table2[[#This Row],[Period]]&lt;=$B$6,$B$8,"")</f>
        <v/>
      </c>
      <c r="I2581" s="12" t="str">
        <f>IF(Table2[[#This Row],[Period]]&lt;=$B$6,Table2[[#This Row],[Beginning Balance]]-Table2[[#This Row],[Principal Payment]],"")</f>
        <v/>
      </c>
    </row>
    <row r="2582" spans="4:9" x14ac:dyDescent="0.3">
      <c r="D2582" s="11" t="str">
        <f t="shared" si="40"/>
        <v/>
      </c>
      <c r="E2582" s="12" t="str">
        <f>IF(Table2[[#This Row],[Period]]&lt;=$B$6,IF(Table2[[#This Row],[Period]]=1,$B$4,I2581),"")</f>
        <v/>
      </c>
      <c r="F2582" s="12" t="str">
        <f>IF(Table2[[#This Row],[Period]]&lt;=$B$6,Table2[[#This Row],[Beginning Balance]]*$B$7,"")</f>
        <v/>
      </c>
      <c r="G2582" s="12" t="str">
        <f>IF(Table2[[#This Row],[Period]]&lt;=$B$6,Table2[[#This Row],[Total Payment]]-Table2[[#This Row],[Interest Payment]],"")</f>
        <v/>
      </c>
      <c r="H2582" s="12" t="str">
        <f>IF(Table2[[#This Row],[Period]]&lt;=$B$6,$B$8,"")</f>
        <v/>
      </c>
      <c r="I2582" s="12" t="str">
        <f>IF(Table2[[#This Row],[Period]]&lt;=$B$6,Table2[[#This Row],[Beginning Balance]]-Table2[[#This Row],[Principal Payment]],"")</f>
        <v/>
      </c>
    </row>
    <row r="2583" spans="4:9" x14ac:dyDescent="0.3">
      <c r="D2583" s="11" t="str">
        <f t="shared" si="40"/>
        <v/>
      </c>
      <c r="E2583" s="12" t="str">
        <f>IF(Table2[[#This Row],[Period]]&lt;=$B$6,IF(Table2[[#This Row],[Period]]=1,$B$4,I2582),"")</f>
        <v/>
      </c>
      <c r="F2583" s="12" t="str">
        <f>IF(Table2[[#This Row],[Period]]&lt;=$B$6,Table2[[#This Row],[Beginning Balance]]*$B$7,"")</f>
        <v/>
      </c>
      <c r="G2583" s="12" t="str">
        <f>IF(Table2[[#This Row],[Period]]&lt;=$B$6,Table2[[#This Row],[Total Payment]]-Table2[[#This Row],[Interest Payment]],"")</f>
        <v/>
      </c>
      <c r="H2583" s="12" t="str">
        <f>IF(Table2[[#This Row],[Period]]&lt;=$B$6,$B$8,"")</f>
        <v/>
      </c>
      <c r="I2583" s="12" t="str">
        <f>IF(Table2[[#This Row],[Period]]&lt;=$B$6,Table2[[#This Row],[Beginning Balance]]-Table2[[#This Row],[Principal Payment]],"")</f>
        <v/>
      </c>
    </row>
    <row r="2584" spans="4:9" x14ac:dyDescent="0.3">
      <c r="D2584" s="11" t="str">
        <f t="shared" si="40"/>
        <v/>
      </c>
      <c r="E2584" s="12" t="str">
        <f>IF(Table2[[#This Row],[Period]]&lt;=$B$6,IF(Table2[[#This Row],[Period]]=1,$B$4,I2583),"")</f>
        <v/>
      </c>
      <c r="F2584" s="12" t="str">
        <f>IF(Table2[[#This Row],[Period]]&lt;=$B$6,Table2[[#This Row],[Beginning Balance]]*$B$7,"")</f>
        <v/>
      </c>
      <c r="G2584" s="12" t="str">
        <f>IF(Table2[[#This Row],[Period]]&lt;=$B$6,Table2[[#This Row],[Total Payment]]-Table2[[#This Row],[Interest Payment]],"")</f>
        <v/>
      </c>
      <c r="H2584" s="12" t="str">
        <f>IF(Table2[[#This Row],[Period]]&lt;=$B$6,$B$8,"")</f>
        <v/>
      </c>
      <c r="I2584" s="12" t="str">
        <f>IF(Table2[[#This Row],[Period]]&lt;=$B$6,Table2[[#This Row],[Beginning Balance]]-Table2[[#This Row],[Principal Payment]],"")</f>
        <v/>
      </c>
    </row>
    <row r="2585" spans="4:9" x14ac:dyDescent="0.3">
      <c r="D2585" s="11" t="str">
        <f t="shared" si="40"/>
        <v/>
      </c>
      <c r="E2585" s="12" t="str">
        <f>IF(Table2[[#This Row],[Period]]&lt;=$B$6,IF(Table2[[#This Row],[Period]]=1,$B$4,I2584),"")</f>
        <v/>
      </c>
      <c r="F2585" s="12" t="str">
        <f>IF(Table2[[#This Row],[Period]]&lt;=$B$6,Table2[[#This Row],[Beginning Balance]]*$B$7,"")</f>
        <v/>
      </c>
      <c r="G2585" s="12" t="str">
        <f>IF(Table2[[#This Row],[Period]]&lt;=$B$6,Table2[[#This Row],[Total Payment]]-Table2[[#This Row],[Interest Payment]],"")</f>
        <v/>
      </c>
      <c r="H2585" s="12" t="str">
        <f>IF(Table2[[#This Row],[Period]]&lt;=$B$6,$B$8,"")</f>
        <v/>
      </c>
      <c r="I2585" s="12" t="str">
        <f>IF(Table2[[#This Row],[Period]]&lt;=$B$6,Table2[[#This Row],[Beginning Balance]]-Table2[[#This Row],[Principal Payment]],"")</f>
        <v/>
      </c>
    </row>
    <row r="2586" spans="4:9" x14ac:dyDescent="0.3">
      <c r="D2586" s="11" t="str">
        <f t="shared" si="40"/>
        <v/>
      </c>
      <c r="E2586" s="12" t="str">
        <f>IF(Table2[[#This Row],[Period]]&lt;=$B$6,IF(Table2[[#This Row],[Period]]=1,$B$4,I2585),"")</f>
        <v/>
      </c>
      <c r="F2586" s="12" t="str">
        <f>IF(Table2[[#This Row],[Period]]&lt;=$B$6,Table2[[#This Row],[Beginning Balance]]*$B$7,"")</f>
        <v/>
      </c>
      <c r="G2586" s="12" t="str">
        <f>IF(Table2[[#This Row],[Period]]&lt;=$B$6,Table2[[#This Row],[Total Payment]]-Table2[[#This Row],[Interest Payment]],"")</f>
        <v/>
      </c>
      <c r="H2586" s="12" t="str">
        <f>IF(Table2[[#This Row],[Period]]&lt;=$B$6,$B$8,"")</f>
        <v/>
      </c>
      <c r="I2586" s="12" t="str">
        <f>IF(Table2[[#This Row],[Period]]&lt;=$B$6,Table2[[#This Row],[Beginning Balance]]-Table2[[#This Row],[Principal Payment]],"")</f>
        <v/>
      </c>
    </row>
    <row r="2587" spans="4:9" x14ac:dyDescent="0.3">
      <c r="D2587" s="11" t="str">
        <f t="shared" si="40"/>
        <v/>
      </c>
      <c r="E2587" s="12" t="str">
        <f>IF(Table2[[#This Row],[Period]]&lt;=$B$6,IF(Table2[[#This Row],[Period]]=1,$B$4,I2586),"")</f>
        <v/>
      </c>
      <c r="F2587" s="12" t="str">
        <f>IF(Table2[[#This Row],[Period]]&lt;=$B$6,Table2[[#This Row],[Beginning Balance]]*$B$7,"")</f>
        <v/>
      </c>
      <c r="G2587" s="12" t="str">
        <f>IF(Table2[[#This Row],[Period]]&lt;=$B$6,Table2[[#This Row],[Total Payment]]-Table2[[#This Row],[Interest Payment]],"")</f>
        <v/>
      </c>
      <c r="H2587" s="12" t="str">
        <f>IF(Table2[[#This Row],[Period]]&lt;=$B$6,$B$8,"")</f>
        <v/>
      </c>
      <c r="I2587" s="12" t="str">
        <f>IF(Table2[[#This Row],[Period]]&lt;=$B$6,Table2[[#This Row],[Beginning Balance]]-Table2[[#This Row],[Principal Payment]],"")</f>
        <v/>
      </c>
    </row>
    <row r="2588" spans="4:9" x14ac:dyDescent="0.3">
      <c r="D2588" s="11" t="str">
        <f t="shared" si="40"/>
        <v/>
      </c>
      <c r="E2588" s="12" t="str">
        <f>IF(Table2[[#This Row],[Period]]&lt;=$B$6,IF(Table2[[#This Row],[Period]]=1,$B$4,I2587),"")</f>
        <v/>
      </c>
      <c r="F2588" s="12" t="str">
        <f>IF(Table2[[#This Row],[Period]]&lt;=$B$6,Table2[[#This Row],[Beginning Balance]]*$B$7,"")</f>
        <v/>
      </c>
      <c r="G2588" s="12" t="str">
        <f>IF(Table2[[#This Row],[Period]]&lt;=$B$6,Table2[[#This Row],[Total Payment]]-Table2[[#This Row],[Interest Payment]],"")</f>
        <v/>
      </c>
      <c r="H2588" s="12" t="str">
        <f>IF(Table2[[#This Row],[Period]]&lt;=$B$6,$B$8,"")</f>
        <v/>
      </c>
      <c r="I2588" s="12" t="str">
        <f>IF(Table2[[#This Row],[Period]]&lt;=$B$6,Table2[[#This Row],[Beginning Balance]]-Table2[[#This Row],[Principal Payment]],"")</f>
        <v/>
      </c>
    </row>
    <row r="2589" spans="4:9" x14ac:dyDescent="0.3">
      <c r="D2589" s="11" t="str">
        <f t="shared" si="40"/>
        <v/>
      </c>
      <c r="E2589" s="12" t="str">
        <f>IF(Table2[[#This Row],[Period]]&lt;=$B$6,IF(Table2[[#This Row],[Period]]=1,$B$4,I2588),"")</f>
        <v/>
      </c>
      <c r="F2589" s="12" t="str">
        <f>IF(Table2[[#This Row],[Period]]&lt;=$B$6,Table2[[#This Row],[Beginning Balance]]*$B$7,"")</f>
        <v/>
      </c>
      <c r="G2589" s="12" t="str">
        <f>IF(Table2[[#This Row],[Period]]&lt;=$B$6,Table2[[#This Row],[Total Payment]]-Table2[[#This Row],[Interest Payment]],"")</f>
        <v/>
      </c>
      <c r="H2589" s="12" t="str">
        <f>IF(Table2[[#This Row],[Period]]&lt;=$B$6,$B$8,"")</f>
        <v/>
      </c>
      <c r="I2589" s="12" t="str">
        <f>IF(Table2[[#This Row],[Period]]&lt;=$B$6,Table2[[#This Row],[Beginning Balance]]-Table2[[#This Row],[Principal Payment]],"")</f>
        <v/>
      </c>
    </row>
    <row r="2590" spans="4:9" x14ac:dyDescent="0.3">
      <c r="D2590" s="11" t="str">
        <f t="shared" si="40"/>
        <v/>
      </c>
      <c r="E2590" s="12" t="str">
        <f>IF(Table2[[#This Row],[Period]]&lt;=$B$6,IF(Table2[[#This Row],[Period]]=1,$B$4,I2589),"")</f>
        <v/>
      </c>
      <c r="F2590" s="12" t="str">
        <f>IF(Table2[[#This Row],[Period]]&lt;=$B$6,Table2[[#This Row],[Beginning Balance]]*$B$7,"")</f>
        <v/>
      </c>
      <c r="G2590" s="12" t="str">
        <f>IF(Table2[[#This Row],[Period]]&lt;=$B$6,Table2[[#This Row],[Total Payment]]-Table2[[#This Row],[Interest Payment]],"")</f>
        <v/>
      </c>
      <c r="H2590" s="12" t="str">
        <f>IF(Table2[[#This Row],[Period]]&lt;=$B$6,$B$8,"")</f>
        <v/>
      </c>
      <c r="I2590" s="12" t="str">
        <f>IF(Table2[[#This Row],[Period]]&lt;=$B$6,Table2[[#This Row],[Beginning Balance]]-Table2[[#This Row],[Principal Payment]],"")</f>
        <v/>
      </c>
    </row>
    <row r="2591" spans="4:9" x14ac:dyDescent="0.3">
      <c r="D2591" s="11" t="str">
        <f t="shared" si="40"/>
        <v/>
      </c>
      <c r="E2591" s="12" t="str">
        <f>IF(Table2[[#This Row],[Period]]&lt;=$B$6,IF(Table2[[#This Row],[Period]]=1,$B$4,I2590),"")</f>
        <v/>
      </c>
      <c r="F2591" s="12" t="str">
        <f>IF(Table2[[#This Row],[Period]]&lt;=$B$6,Table2[[#This Row],[Beginning Balance]]*$B$7,"")</f>
        <v/>
      </c>
      <c r="G2591" s="12" t="str">
        <f>IF(Table2[[#This Row],[Period]]&lt;=$B$6,Table2[[#This Row],[Total Payment]]-Table2[[#This Row],[Interest Payment]],"")</f>
        <v/>
      </c>
      <c r="H2591" s="12" t="str">
        <f>IF(Table2[[#This Row],[Period]]&lt;=$B$6,$B$8,"")</f>
        <v/>
      </c>
      <c r="I2591" s="12" t="str">
        <f>IF(Table2[[#This Row],[Period]]&lt;=$B$6,Table2[[#This Row],[Beginning Balance]]-Table2[[#This Row],[Principal Payment]],"")</f>
        <v/>
      </c>
    </row>
    <row r="2592" spans="4:9" x14ac:dyDescent="0.3">
      <c r="D2592" s="11" t="str">
        <f t="shared" si="40"/>
        <v/>
      </c>
      <c r="E2592" s="12" t="str">
        <f>IF(Table2[[#This Row],[Period]]&lt;=$B$6,IF(Table2[[#This Row],[Period]]=1,$B$4,I2591),"")</f>
        <v/>
      </c>
      <c r="F2592" s="12" t="str">
        <f>IF(Table2[[#This Row],[Period]]&lt;=$B$6,Table2[[#This Row],[Beginning Balance]]*$B$7,"")</f>
        <v/>
      </c>
      <c r="G2592" s="12" t="str">
        <f>IF(Table2[[#This Row],[Period]]&lt;=$B$6,Table2[[#This Row],[Total Payment]]-Table2[[#This Row],[Interest Payment]],"")</f>
        <v/>
      </c>
      <c r="H2592" s="12" t="str">
        <f>IF(Table2[[#This Row],[Period]]&lt;=$B$6,$B$8,"")</f>
        <v/>
      </c>
      <c r="I2592" s="12" t="str">
        <f>IF(Table2[[#This Row],[Period]]&lt;=$B$6,Table2[[#This Row],[Beginning Balance]]-Table2[[#This Row],[Principal Payment]],"")</f>
        <v/>
      </c>
    </row>
    <row r="2593" spans="4:9" x14ac:dyDescent="0.3">
      <c r="D2593" s="11" t="str">
        <f t="shared" si="40"/>
        <v/>
      </c>
      <c r="E2593" s="12" t="str">
        <f>IF(Table2[[#This Row],[Period]]&lt;=$B$6,IF(Table2[[#This Row],[Period]]=1,$B$4,I2592),"")</f>
        <v/>
      </c>
      <c r="F2593" s="12" t="str">
        <f>IF(Table2[[#This Row],[Period]]&lt;=$B$6,Table2[[#This Row],[Beginning Balance]]*$B$7,"")</f>
        <v/>
      </c>
      <c r="G2593" s="12" t="str">
        <f>IF(Table2[[#This Row],[Period]]&lt;=$B$6,Table2[[#This Row],[Total Payment]]-Table2[[#This Row],[Interest Payment]],"")</f>
        <v/>
      </c>
      <c r="H2593" s="12" t="str">
        <f>IF(Table2[[#This Row],[Period]]&lt;=$B$6,$B$8,"")</f>
        <v/>
      </c>
      <c r="I2593" s="12" t="str">
        <f>IF(Table2[[#This Row],[Period]]&lt;=$B$6,Table2[[#This Row],[Beginning Balance]]-Table2[[#This Row],[Principal Payment]],"")</f>
        <v/>
      </c>
    </row>
    <row r="2594" spans="4:9" x14ac:dyDescent="0.3">
      <c r="D2594" s="11" t="str">
        <f t="shared" si="40"/>
        <v/>
      </c>
      <c r="E2594" s="12" t="str">
        <f>IF(Table2[[#This Row],[Period]]&lt;=$B$6,IF(Table2[[#This Row],[Period]]=1,$B$4,I2593),"")</f>
        <v/>
      </c>
      <c r="F2594" s="12" t="str">
        <f>IF(Table2[[#This Row],[Period]]&lt;=$B$6,Table2[[#This Row],[Beginning Balance]]*$B$7,"")</f>
        <v/>
      </c>
      <c r="G2594" s="12" t="str">
        <f>IF(Table2[[#This Row],[Period]]&lt;=$B$6,Table2[[#This Row],[Total Payment]]-Table2[[#This Row],[Interest Payment]],"")</f>
        <v/>
      </c>
      <c r="H2594" s="12" t="str">
        <f>IF(Table2[[#This Row],[Period]]&lt;=$B$6,$B$8,"")</f>
        <v/>
      </c>
      <c r="I2594" s="12" t="str">
        <f>IF(Table2[[#This Row],[Period]]&lt;=$B$6,Table2[[#This Row],[Beginning Balance]]-Table2[[#This Row],[Principal Payment]],"")</f>
        <v/>
      </c>
    </row>
    <row r="2595" spans="4:9" x14ac:dyDescent="0.3">
      <c r="D2595" s="11" t="str">
        <f t="shared" si="40"/>
        <v/>
      </c>
      <c r="E2595" s="12" t="str">
        <f>IF(Table2[[#This Row],[Period]]&lt;=$B$6,IF(Table2[[#This Row],[Period]]=1,$B$4,I2594),"")</f>
        <v/>
      </c>
      <c r="F2595" s="12" t="str">
        <f>IF(Table2[[#This Row],[Period]]&lt;=$B$6,Table2[[#This Row],[Beginning Balance]]*$B$7,"")</f>
        <v/>
      </c>
      <c r="G2595" s="12" t="str">
        <f>IF(Table2[[#This Row],[Period]]&lt;=$B$6,Table2[[#This Row],[Total Payment]]-Table2[[#This Row],[Interest Payment]],"")</f>
        <v/>
      </c>
      <c r="H2595" s="12" t="str">
        <f>IF(Table2[[#This Row],[Period]]&lt;=$B$6,$B$8,"")</f>
        <v/>
      </c>
      <c r="I2595" s="12" t="str">
        <f>IF(Table2[[#This Row],[Period]]&lt;=$B$6,Table2[[#This Row],[Beginning Balance]]-Table2[[#This Row],[Principal Payment]],"")</f>
        <v/>
      </c>
    </row>
    <row r="2596" spans="4:9" x14ac:dyDescent="0.3">
      <c r="D2596" s="11" t="str">
        <f t="shared" si="40"/>
        <v/>
      </c>
      <c r="E2596" s="12" t="str">
        <f>IF(Table2[[#This Row],[Period]]&lt;=$B$6,IF(Table2[[#This Row],[Period]]=1,$B$4,I2595),"")</f>
        <v/>
      </c>
      <c r="F2596" s="12" t="str">
        <f>IF(Table2[[#This Row],[Period]]&lt;=$B$6,Table2[[#This Row],[Beginning Balance]]*$B$7,"")</f>
        <v/>
      </c>
      <c r="G2596" s="12" t="str">
        <f>IF(Table2[[#This Row],[Period]]&lt;=$B$6,Table2[[#This Row],[Total Payment]]-Table2[[#This Row],[Interest Payment]],"")</f>
        <v/>
      </c>
      <c r="H2596" s="12" t="str">
        <f>IF(Table2[[#This Row],[Period]]&lt;=$B$6,$B$8,"")</f>
        <v/>
      </c>
      <c r="I2596" s="12" t="str">
        <f>IF(Table2[[#This Row],[Period]]&lt;=$B$6,Table2[[#This Row],[Beginning Balance]]-Table2[[#This Row],[Principal Payment]],"")</f>
        <v/>
      </c>
    </row>
    <row r="2597" spans="4:9" x14ac:dyDescent="0.3">
      <c r="D2597" s="11" t="str">
        <f t="shared" si="40"/>
        <v/>
      </c>
      <c r="E2597" s="12" t="str">
        <f>IF(Table2[[#This Row],[Period]]&lt;=$B$6,IF(Table2[[#This Row],[Period]]=1,$B$4,I2596),"")</f>
        <v/>
      </c>
      <c r="F2597" s="12" t="str">
        <f>IF(Table2[[#This Row],[Period]]&lt;=$B$6,Table2[[#This Row],[Beginning Balance]]*$B$7,"")</f>
        <v/>
      </c>
      <c r="G2597" s="12" t="str">
        <f>IF(Table2[[#This Row],[Period]]&lt;=$B$6,Table2[[#This Row],[Total Payment]]-Table2[[#This Row],[Interest Payment]],"")</f>
        <v/>
      </c>
      <c r="H2597" s="12" t="str">
        <f>IF(Table2[[#This Row],[Period]]&lt;=$B$6,$B$8,"")</f>
        <v/>
      </c>
      <c r="I2597" s="12" t="str">
        <f>IF(Table2[[#This Row],[Period]]&lt;=$B$6,Table2[[#This Row],[Beginning Balance]]-Table2[[#This Row],[Principal Payment]],"")</f>
        <v/>
      </c>
    </row>
    <row r="2598" spans="4:9" x14ac:dyDescent="0.3">
      <c r="D2598" s="11" t="str">
        <f t="shared" si="40"/>
        <v/>
      </c>
      <c r="E2598" s="12" t="str">
        <f>IF(Table2[[#This Row],[Period]]&lt;=$B$6,IF(Table2[[#This Row],[Period]]=1,$B$4,I2597),"")</f>
        <v/>
      </c>
      <c r="F2598" s="12" t="str">
        <f>IF(Table2[[#This Row],[Period]]&lt;=$B$6,Table2[[#This Row],[Beginning Balance]]*$B$7,"")</f>
        <v/>
      </c>
      <c r="G2598" s="12" t="str">
        <f>IF(Table2[[#This Row],[Period]]&lt;=$B$6,Table2[[#This Row],[Total Payment]]-Table2[[#This Row],[Interest Payment]],"")</f>
        <v/>
      </c>
      <c r="H2598" s="12" t="str">
        <f>IF(Table2[[#This Row],[Period]]&lt;=$B$6,$B$8,"")</f>
        <v/>
      </c>
      <c r="I2598" s="12" t="str">
        <f>IF(Table2[[#This Row],[Period]]&lt;=$B$6,Table2[[#This Row],[Beginning Balance]]-Table2[[#This Row],[Principal Payment]],"")</f>
        <v/>
      </c>
    </row>
    <row r="2599" spans="4:9" x14ac:dyDescent="0.3">
      <c r="D2599" s="11" t="str">
        <f t="shared" si="40"/>
        <v/>
      </c>
      <c r="E2599" s="12" t="str">
        <f>IF(Table2[[#This Row],[Period]]&lt;=$B$6,IF(Table2[[#This Row],[Period]]=1,$B$4,I2598),"")</f>
        <v/>
      </c>
      <c r="F2599" s="12" t="str">
        <f>IF(Table2[[#This Row],[Period]]&lt;=$B$6,Table2[[#This Row],[Beginning Balance]]*$B$7,"")</f>
        <v/>
      </c>
      <c r="G2599" s="12" t="str">
        <f>IF(Table2[[#This Row],[Period]]&lt;=$B$6,Table2[[#This Row],[Total Payment]]-Table2[[#This Row],[Interest Payment]],"")</f>
        <v/>
      </c>
      <c r="H2599" s="12" t="str">
        <f>IF(Table2[[#This Row],[Period]]&lt;=$B$6,$B$8,"")</f>
        <v/>
      </c>
      <c r="I2599" s="12" t="str">
        <f>IF(Table2[[#This Row],[Period]]&lt;=$B$6,Table2[[#This Row],[Beginning Balance]]-Table2[[#This Row],[Principal Payment]],"")</f>
        <v/>
      </c>
    </row>
    <row r="2600" spans="4:9" x14ac:dyDescent="0.3">
      <c r="D2600" s="11" t="str">
        <f t="shared" si="40"/>
        <v/>
      </c>
      <c r="E2600" s="12" t="str">
        <f>IF(Table2[[#This Row],[Period]]&lt;=$B$6,IF(Table2[[#This Row],[Period]]=1,$B$4,I2599),"")</f>
        <v/>
      </c>
      <c r="F2600" s="12" t="str">
        <f>IF(Table2[[#This Row],[Period]]&lt;=$B$6,Table2[[#This Row],[Beginning Balance]]*$B$7,"")</f>
        <v/>
      </c>
      <c r="G2600" s="12" t="str">
        <f>IF(Table2[[#This Row],[Period]]&lt;=$B$6,Table2[[#This Row],[Total Payment]]-Table2[[#This Row],[Interest Payment]],"")</f>
        <v/>
      </c>
      <c r="H2600" s="12" t="str">
        <f>IF(Table2[[#This Row],[Period]]&lt;=$B$6,$B$8,"")</f>
        <v/>
      </c>
      <c r="I2600" s="12" t="str">
        <f>IF(Table2[[#This Row],[Period]]&lt;=$B$6,Table2[[#This Row],[Beginning Balance]]-Table2[[#This Row],[Principal Payment]],"")</f>
        <v/>
      </c>
    </row>
    <row r="2601" spans="4:9" x14ac:dyDescent="0.3">
      <c r="D2601" s="11" t="str">
        <f t="shared" si="40"/>
        <v/>
      </c>
      <c r="E2601" s="12" t="str">
        <f>IF(Table2[[#This Row],[Period]]&lt;=$B$6,IF(Table2[[#This Row],[Period]]=1,$B$4,I2600),"")</f>
        <v/>
      </c>
      <c r="F2601" s="12" t="str">
        <f>IF(Table2[[#This Row],[Period]]&lt;=$B$6,Table2[[#This Row],[Beginning Balance]]*$B$7,"")</f>
        <v/>
      </c>
      <c r="G2601" s="12" t="str">
        <f>IF(Table2[[#This Row],[Period]]&lt;=$B$6,Table2[[#This Row],[Total Payment]]-Table2[[#This Row],[Interest Payment]],"")</f>
        <v/>
      </c>
      <c r="H2601" s="12" t="str">
        <f>IF(Table2[[#This Row],[Period]]&lt;=$B$6,$B$8,"")</f>
        <v/>
      </c>
      <c r="I2601" s="12" t="str">
        <f>IF(Table2[[#This Row],[Period]]&lt;=$B$6,Table2[[#This Row],[Beginning Balance]]-Table2[[#This Row],[Principal Payment]],"")</f>
        <v/>
      </c>
    </row>
    <row r="2602" spans="4:9" x14ac:dyDescent="0.3">
      <c r="D2602" s="11" t="str">
        <f t="shared" si="40"/>
        <v/>
      </c>
      <c r="E2602" s="12" t="str">
        <f>IF(Table2[[#This Row],[Period]]&lt;=$B$6,IF(Table2[[#This Row],[Period]]=1,$B$4,I2601),"")</f>
        <v/>
      </c>
      <c r="F2602" s="12" t="str">
        <f>IF(Table2[[#This Row],[Period]]&lt;=$B$6,Table2[[#This Row],[Beginning Balance]]*$B$7,"")</f>
        <v/>
      </c>
      <c r="G2602" s="12" t="str">
        <f>IF(Table2[[#This Row],[Period]]&lt;=$B$6,Table2[[#This Row],[Total Payment]]-Table2[[#This Row],[Interest Payment]],"")</f>
        <v/>
      </c>
      <c r="H2602" s="12" t="str">
        <f>IF(Table2[[#This Row],[Period]]&lt;=$B$6,$B$8,"")</f>
        <v/>
      </c>
      <c r="I2602" s="12" t="str">
        <f>IF(Table2[[#This Row],[Period]]&lt;=$B$6,Table2[[#This Row],[Beginning Balance]]-Table2[[#This Row],[Principal Payment]],"")</f>
        <v/>
      </c>
    </row>
    <row r="2603" spans="4:9" x14ac:dyDescent="0.3">
      <c r="D2603" s="11" t="str">
        <f t="shared" si="40"/>
        <v/>
      </c>
      <c r="E2603" s="12" t="str">
        <f>IF(Table2[[#This Row],[Period]]&lt;=$B$6,IF(Table2[[#This Row],[Period]]=1,$B$4,I2602),"")</f>
        <v/>
      </c>
      <c r="F2603" s="12" t="str">
        <f>IF(Table2[[#This Row],[Period]]&lt;=$B$6,Table2[[#This Row],[Beginning Balance]]*$B$7,"")</f>
        <v/>
      </c>
      <c r="G2603" s="12" t="str">
        <f>IF(Table2[[#This Row],[Period]]&lt;=$B$6,Table2[[#This Row],[Total Payment]]-Table2[[#This Row],[Interest Payment]],"")</f>
        <v/>
      </c>
      <c r="H2603" s="12" t="str">
        <f>IF(Table2[[#This Row],[Period]]&lt;=$B$6,$B$8,"")</f>
        <v/>
      </c>
      <c r="I2603" s="12" t="str">
        <f>IF(Table2[[#This Row],[Period]]&lt;=$B$6,Table2[[#This Row],[Beginning Balance]]-Table2[[#This Row],[Principal Payment]],"")</f>
        <v/>
      </c>
    </row>
    <row r="2604" spans="4:9" x14ac:dyDescent="0.3">
      <c r="D2604" s="11" t="str">
        <f t="shared" si="40"/>
        <v/>
      </c>
      <c r="E2604" s="12" t="str">
        <f>IF(Table2[[#This Row],[Period]]&lt;=$B$6,IF(Table2[[#This Row],[Period]]=1,$B$4,I2603),"")</f>
        <v/>
      </c>
      <c r="F2604" s="12" t="str">
        <f>IF(Table2[[#This Row],[Period]]&lt;=$B$6,Table2[[#This Row],[Beginning Balance]]*$B$7,"")</f>
        <v/>
      </c>
      <c r="G2604" s="12" t="str">
        <f>IF(Table2[[#This Row],[Period]]&lt;=$B$6,Table2[[#This Row],[Total Payment]]-Table2[[#This Row],[Interest Payment]],"")</f>
        <v/>
      </c>
      <c r="H2604" s="12" t="str">
        <f>IF(Table2[[#This Row],[Period]]&lt;=$B$6,$B$8,"")</f>
        <v/>
      </c>
      <c r="I2604" s="12" t="str">
        <f>IF(Table2[[#This Row],[Period]]&lt;=$B$6,Table2[[#This Row],[Beginning Balance]]-Table2[[#This Row],[Principal Payment]],"")</f>
        <v/>
      </c>
    </row>
    <row r="2605" spans="4:9" x14ac:dyDescent="0.3">
      <c r="D2605" s="11" t="str">
        <f t="shared" si="40"/>
        <v/>
      </c>
      <c r="E2605" s="12" t="str">
        <f>IF(Table2[[#This Row],[Period]]&lt;=$B$6,IF(Table2[[#This Row],[Period]]=1,$B$4,I2604),"")</f>
        <v/>
      </c>
      <c r="F2605" s="12" t="str">
        <f>IF(Table2[[#This Row],[Period]]&lt;=$B$6,Table2[[#This Row],[Beginning Balance]]*$B$7,"")</f>
        <v/>
      </c>
      <c r="G2605" s="12" t="str">
        <f>IF(Table2[[#This Row],[Period]]&lt;=$B$6,Table2[[#This Row],[Total Payment]]-Table2[[#This Row],[Interest Payment]],"")</f>
        <v/>
      </c>
      <c r="H2605" s="12" t="str">
        <f>IF(Table2[[#This Row],[Period]]&lt;=$B$6,$B$8,"")</f>
        <v/>
      </c>
      <c r="I2605" s="12" t="str">
        <f>IF(Table2[[#This Row],[Period]]&lt;=$B$6,Table2[[#This Row],[Beginning Balance]]-Table2[[#This Row],[Principal Payment]],"")</f>
        <v/>
      </c>
    </row>
    <row r="2606" spans="4:9" x14ac:dyDescent="0.3">
      <c r="D2606" s="11" t="str">
        <f t="shared" si="40"/>
        <v/>
      </c>
      <c r="E2606" s="12" t="str">
        <f>IF(Table2[[#This Row],[Period]]&lt;=$B$6,IF(Table2[[#This Row],[Period]]=1,$B$4,I2605),"")</f>
        <v/>
      </c>
      <c r="F2606" s="12" t="str">
        <f>IF(Table2[[#This Row],[Period]]&lt;=$B$6,Table2[[#This Row],[Beginning Balance]]*$B$7,"")</f>
        <v/>
      </c>
      <c r="G2606" s="12" t="str">
        <f>IF(Table2[[#This Row],[Period]]&lt;=$B$6,Table2[[#This Row],[Total Payment]]-Table2[[#This Row],[Interest Payment]],"")</f>
        <v/>
      </c>
      <c r="H2606" s="12" t="str">
        <f>IF(Table2[[#This Row],[Period]]&lt;=$B$6,$B$8,"")</f>
        <v/>
      </c>
      <c r="I2606" s="12" t="str">
        <f>IF(Table2[[#This Row],[Period]]&lt;=$B$6,Table2[[#This Row],[Beginning Balance]]-Table2[[#This Row],[Principal Payment]],"")</f>
        <v/>
      </c>
    </row>
    <row r="2607" spans="4:9" x14ac:dyDescent="0.3">
      <c r="D2607" s="11" t="str">
        <f t="shared" si="40"/>
        <v/>
      </c>
      <c r="E2607" s="12" t="str">
        <f>IF(Table2[[#This Row],[Period]]&lt;=$B$6,IF(Table2[[#This Row],[Period]]=1,$B$4,I2606),"")</f>
        <v/>
      </c>
      <c r="F2607" s="12" t="str">
        <f>IF(Table2[[#This Row],[Period]]&lt;=$B$6,Table2[[#This Row],[Beginning Balance]]*$B$7,"")</f>
        <v/>
      </c>
      <c r="G2607" s="12" t="str">
        <f>IF(Table2[[#This Row],[Period]]&lt;=$B$6,Table2[[#This Row],[Total Payment]]-Table2[[#This Row],[Interest Payment]],"")</f>
        <v/>
      </c>
      <c r="H2607" s="12" t="str">
        <f>IF(Table2[[#This Row],[Period]]&lt;=$B$6,$B$8,"")</f>
        <v/>
      </c>
      <c r="I2607" s="12" t="str">
        <f>IF(Table2[[#This Row],[Period]]&lt;=$B$6,Table2[[#This Row],[Beginning Balance]]-Table2[[#This Row],[Principal Payment]],"")</f>
        <v/>
      </c>
    </row>
    <row r="2608" spans="4:9" x14ac:dyDescent="0.3">
      <c r="D2608" s="11" t="str">
        <f t="shared" si="40"/>
        <v/>
      </c>
      <c r="E2608" s="12" t="str">
        <f>IF(Table2[[#This Row],[Period]]&lt;=$B$6,IF(Table2[[#This Row],[Period]]=1,$B$4,I2607),"")</f>
        <v/>
      </c>
      <c r="F2608" s="12" t="str">
        <f>IF(Table2[[#This Row],[Period]]&lt;=$B$6,Table2[[#This Row],[Beginning Balance]]*$B$7,"")</f>
        <v/>
      </c>
      <c r="G2608" s="12" t="str">
        <f>IF(Table2[[#This Row],[Period]]&lt;=$B$6,Table2[[#This Row],[Total Payment]]-Table2[[#This Row],[Interest Payment]],"")</f>
        <v/>
      </c>
      <c r="H2608" s="12" t="str">
        <f>IF(Table2[[#This Row],[Period]]&lt;=$B$6,$B$8,"")</f>
        <v/>
      </c>
      <c r="I2608" s="12" t="str">
        <f>IF(Table2[[#This Row],[Period]]&lt;=$B$6,Table2[[#This Row],[Beginning Balance]]-Table2[[#This Row],[Principal Payment]],"")</f>
        <v/>
      </c>
    </row>
    <row r="2609" spans="4:9" x14ac:dyDescent="0.3">
      <c r="D2609" s="11" t="str">
        <f t="shared" si="40"/>
        <v/>
      </c>
      <c r="E2609" s="12" t="str">
        <f>IF(Table2[[#This Row],[Period]]&lt;=$B$6,IF(Table2[[#This Row],[Period]]=1,$B$4,I2608),"")</f>
        <v/>
      </c>
      <c r="F2609" s="12" t="str">
        <f>IF(Table2[[#This Row],[Period]]&lt;=$B$6,Table2[[#This Row],[Beginning Balance]]*$B$7,"")</f>
        <v/>
      </c>
      <c r="G2609" s="12" t="str">
        <f>IF(Table2[[#This Row],[Period]]&lt;=$B$6,Table2[[#This Row],[Total Payment]]-Table2[[#This Row],[Interest Payment]],"")</f>
        <v/>
      </c>
      <c r="H2609" s="12" t="str">
        <f>IF(Table2[[#This Row],[Period]]&lt;=$B$6,$B$8,"")</f>
        <v/>
      </c>
      <c r="I2609" s="12" t="str">
        <f>IF(Table2[[#This Row],[Period]]&lt;=$B$6,Table2[[#This Row],[Beginning Balance]]-Table2[[#This Row],[Principal Payment]],"")</f>
        <v/>
      </c>
    </row>
    <row r="2610" spans="4:9" x14ac:dyDescent="0.3">
      <c r="D2610" s="11" t="str">
        <f t="shared" si="40"/>
        <v/>
      </c>
      <c r="E2610" s="12" t="str">
        <f>IF(Table2[[#This Row],[Period]]&lt;=$B$6,IF(Table2[[#This Row],[Period]]=1,$B$4,I2609),"")</f>
        <v/>
      </c>
      <c r="F2610" s="12" t="str">
        <f>IF(Table2[[#This Row],[Period]]&lt;=$B$6,Table2[[#This Row],[Beginning Balance]]*$B$7,"")</f>
        <v/>
      </c>
      <c r="G2610" s="12" t="str">
        <f>IF(Table2[[#This Row],[Period]]&lt;=$B$6,Table2[[#This Row],[Total Payment]]-Table2[[#This Row],[Interest Payment]],"")</f>
        <v/>
      </c>
      <c r="H2610" s="12" t="str">
        <f>IF(Table2[[#This Row],[Period]]&lt;=$B$6,$B$8,"")</f>
        <v/>
      </c>
      <c r="I2610" s="12" t="str">
        <f>IF(Table2[[#This Row],[Period]]&lt;=$B$6,Table2[[#This Row],[Beginning Balance]]-Table2[[#This Row],[Principal Payment]],"")</f>
        <v/>
      </c>
    </row>
    <row r="2611" spans="4:9" x14ac:dyDescent="0.3">
      <c r="D2611" s="11" t="str">
        <f t="shared" si="40"/>
        <v/>
      </c>
      <c r="E2611" s="12" t="str">
        <f>IF(Table2[[#This Row],[Period]]&lt;=$B$6,IF(Table2[[#This Row],[Period]]=1,$B$4,I2610),"")</f>
        <v/>
      </c>
      <c r="F2611" s="12" t="str">
        <f>IF(Table2[[#This Row],[Period]]&lt;=$B$6,Table2[[#This Row],[Beginning Balance]]*$B$7,"")</f>
        <v/>
      </c>
      <c r="G2611" s="12" t="str">
        <f>IF(Table2[[#This Row],[Period]]&lt;=$B$6,Table2[[#This Row],[Total Payment]]-Table2[[#This Row],[Interest Payment]],"")</f>
        <v/>
      </c>
      <c r="H2611" s="12" t="str">
        <f>IF(Table2[[#This Row],[Period]]&lt;=$B$6,$B$8,"")</f>
        <v/>
      </c>
      <c r="I2611" s="12" t="str">
        <f>IF(Table2[[#This Row],[Period]]&lt;=$B$6,Table2[[#This Row],[Beginning Balance]]-Table2[[#This Row],[Principal Payment]],"")</f>
        <v/>
      </c>
    </row>
    <row r="2612" spans="4:9" x14ac:dyDescent="0.3">
      <c r="D2612" s="11" t="str">
        <f t="shared" si="40"/>
        <v/>
      </c>
      <c r="E2612" s="12" t="str">
        <f>IF(Table2[[#This Row],[Period]]&lt;=$B$6,IF(Table2[[#This Row],[Period]]=1,$B$4,I2611),"")</f>
        <v/>
      </c>
      <c r="F2612" s="12" t="str">
        <f>IF(Table2[[#This Row],[Period]]&lt;=$B$6,Table2[[#This Row],[Beginning Balance]]*$B$7,"")</f>
        <v/>
      </c>
      <c r="G2612" s="12" t="str">
        <f>IF(Table2[[#This Row],[Period]]&lt;=$B$6,Table2[[#This Row],[Total Payment]]-Table2[[#This Row],[Interest Payment]],"")</f>
        <v/>
      </c>
      <c r="H2612" s="12" t="str">
        <f>IF(Table2[[#This Row],[Period]]&lt;=$B$6,$B$8,"")</f>
        <v/>
      </c>
      <c r="I2612" s="12" t="str">
        <f>IF(Table2[[#This Row],[Period]]&lt;=$B$6,Table2[[#This Row],[Beginning Balance]]-Table2[[#This Row],[Principal Payment]],"")</f>
        <v/>
      </c>
    </row>
    <row r="2613" spans="4:9" x14ac:dyDescent="0.3">
      <c r="D2613" s="11" t="str">
        <f t="shared" si="40"/>
        <v/>
      </c>
      <c r="E2613" s="12" t="str">
        <f>IF(Table2[[#This Row],[Period]]&lt;=$B$6,IF(Table2[[#This Row],[Period]]=1,$B$4,I2612),"")</f>
        <v/>
      </c>
      <c r="F2613" s="12" t="str">
        <f>IF(Table2[[#This Row],[Period]]&lt;=$B$6,Table2[[#This Row],[Beginning Balance]]*$B$7,"")</f>
        <v/>
      </c>
      <c r="G2613" s="12" t="str">
        <f>IF(Table2[[#This Row],[Period]]&lt;=$B$6,Table2[[#This Row],[Total Payment]]-Table2[[#This Row],[Interest Payment]],"")</f>
        <v/>
      </c>
      <c r="H2613" s="12" t="str">
        <f>IF(Table2[[#This Row],[Period]]&lt;=$B$6,$B$8,"")</f>
        <v/>
      </c>
      <c r="I2613" s="12" t="str">
        <f>IF(Table2[[#This Row],[Period]]&lt;=$B$6,Table2[[#This Row],[Beginning Balance]]-Table2[[#This Row],[Principal Payment]],"")</f>
        <v/>
      </c>
    </row>
    <row r="2614" spans="4:9" x14ac:dyDescent="0.3">
      <c r="D2614" s="11" t="str">
        <f t="shared" si="40"/>
        <v/>
      </c>
      <c r="E2614" s="12" t="str">
        <f>IF(Table2[[#This Row],[Period]]&lt;=$B$6,IF(Table2[[#This Row],[Period]]=1,$B$4,I2613),"")</f>
        <v/>
      </c>
      <c r="F2614" s="12" t="str">
        <f>IF(Table2[[#This Row],[Period]]&lt;=$B$6,Table2[[#This Row],[Beginning Balance]]*$B$7,"")</f>
        <v/>
      </c>
      <c r="G2614" s="12" t="str">
        <f>IF(Table2[[#This Row],[Period]]&lt;=$B$6,Table2[[#This Row],[Total Payment]]-Table2[[#This Row],[Interest Payment]],"")</f>
        <v/>
      </c>
      <c r="H2614" s="12" t="str">
        <f>IF(Table2[[#This Row],[Period]]&lt;=$B$6,$B$8,"")</f>
        <v/>
      </c>
      <c r="I2614" s="12" t="str">
        <f>IF(Table2[[#This Row],[Period]]&lt;=$B$6,Table2[[#This Row],[Beginning Balance]]-Table2[[#This Row],[Principal Payment]],"")</f>
        <v/>
      </c>
    </row>
    <row r="2615" spans="4:9" x14ac:dyDescent="0.3">
      <c r="D2615" s="11" t="str">
        <f t="shared" si="40"/>
        <v/>
      </c>
      <c r="E2615" s="12" t="str">
        <f>IF(Table2[[#This Row],[Period]]&lt;=$B$6,IF(Table2[[#This Row],[Period]]=1,$B$4,I2614),"")</f>
        <v/>
      </c>
      <c r="F2615" s="12" t="str">
        <f>IF(Table2[[#This Row],[Period]]&lt;=$B$6,Table2[[#This Row],[Beginning Balance]]*$B$7,"")</f>
        <v/>
      </c>
      <c r="G2615" s="12" t="str">
        <f>IF(Table2[[#This Row],[Period]]&lt;=$B$6,Table2[[#This Row],[Total Payment]]-Table2[[#This Row],[Interest Payment]],"")</f>
        <v/>
      </c>
      <c r="H2615" s="12" t="str">
        <f>IF(Table2[[#This Row],[Period]]&lt;=$B$6,$B$8,"")</f>
        <v/>
      </c>
      <c r="I2615" s="12" t="str">
        <f>IF(Table2[[#This Row],[Period]]&lt;=$B$6,Table2[[#This Row],[Beginning Balance]]-Table2[[#This Row],[Principal Payment]],"")</f>
        <v/>
      </c>
    </row>
    <row r="2616" spans="4:9" x14ac:dyDescent="0.3">
      <c r="D2616" s="11" t="str">
        <f t="shared" si="40"/>
        <v/>
      </c>
      <c r="E2616" s="12" t="str">
        <f>IF(Table2[[#This Row],[Period]]&lt;=$B$6,IF(Table2[[#This Row],[Period]]=1,$B$4,I2615),"")</f>
        <v/>
      </c>
      <c r="F2616" s="12" t="str">
        <f>IF(Table2[[#This Row],[Period]]&lt;=$B$6,Table2[[#This Row],[Beginning Balance]]*$B$7,"")</f>
        <v/>
      </c>
      <c r="G2616" s="12" t="str">
        <f>IF(Table2[[#This Row],[Period]]&lt;=$B$6,Table2[[#This Row],[Total Payment]]-Table2[[#This Row],[Interest Payment]],"")</f>
        <v/>
      </c>
      <c r="H2616" s="12" t="str">
        <f>IF(Table2[[#This Row],[Period]]&lt;=$B$6,$B$8,"")</f>
        <v/>
      </c>
      <c r="I2616" s="12" t="str">
        <f>IF(Table2[[#This Row],[Period]]&lt;=$B$6,Table2[[#This Row],[Beginning Balance]]-Table2[[#This Row],[Principal Payment]],"")</f>
        <v/>
      </c>
    </row>
    <row r="2617" spans="4:9" x14ac:dyDescent="0.3">
      <c r="D2617" s="11" t="str">
        <f t="shared" si="40"/>
        <v/>
      </c>
      <c r="E2617" s="12" t="str">
        <f>IF(Table2[[#This Row],[Period]]&lt;=$B$6,IF(Table2[[#This Row],[Period]]=1,$B$4,I2616),"")</f>
        <v/>
      </c>
      <c r="F2617" s="12" t="str">
        <f>IF(Table2[[#This Row],[Period]]&lt;=$B$6,Table2[[#This Row],[Beginning Balance]]*$B$7,"")</f>
        <v/>
      </c>
      <c r="G2617" s="12" t="str">
        <f>IF(Table2[[#This Row],[Period]]&lt;=$B$6,Table2[[#This Row],[Total Payment]]-Table2[[#This Row],[Interest Payment]],"")</f>
        <v/>
      </c>
      <c r="H2617" s="12" t="str">
        <f>IF(Table2[[#This Row],[Period]]&lt;=$B$6,$B$8,"")</f>
        <v/>
      </c>
      <c r="I2617" s="12" t="str">
        <f>IF(Table2[[#This Row],[Period]]&lt;=$B$6,Table2[[#This Row],[Beginning Balance]]-Table2[[#This Row],[Principal Payment]],"")</f>
        <v/>
      </c>
    </row>
    <row r="2618" spans="4:9" x14ac:dyDescent="0.3">
      <c r="D2618" s="11" t="str">
        <f t="shared" si="40"/>
        <v/>
      </c>
      <c r="E2618" s="12" t="str">
        <f>IF(Table2[[#This Row],[Period]]&lt;=$B$6,IF(Table2[[#This Row],[Period]]=1,$B$4,I2617),"")</f>
        <v/>
      </c>
      <c r="F2618" s="12" t="str">
        <f>IF(Table2[[#This Row],[Period]]&lt;=$B$6,Table2[[#This Row],[Beginning Balance]]*$B$7,"")</f>
        <v/>
      </c>
      <c r="G2618" s="12" t="str">
        <f>IF(Table2[[#This Row],[Period]]&lt;=$B$6,Table2[[#This Row],[Total Payment]]-Table2[[#This Row],[Interest Payment]],"")</f>
        <v/>
      </c>
      <c r="H2618" s="12" t="str">
        <f>IF(Table2[[#This Row],[Period]]&lt;=$B$6,$B$8,"")</f>
        <v/>
      </c>
      <c r="I2618" s="12" t="str">
        <f>IF(Table2[[#This Row],[Period]]&lt;=$B$6,Table2[[#This Row],[Beginning Balance]]-Table2[[#This Row],[Principal Payment]],"")</f>
        <v/>
      </c>
    </row>
    <row r="2619" spans="4:9" x14ac:dyDescent="0.3">
      <c r="D2619" s="11" t="str">
        <f t="shared" si="40"/>
        <v/>
      </c>
      <c r="E2619" s="12" t="str">
        <f>IF(Table2[[#This Row],[Period]]&lt;=$B$6,IF(Table2[[#This Row],[Period]]=1,$B$4,I2618),"")</f>
        <v/>
      </c>
      <c r="F2619" s="12" t="str">
        <f>IF(Table2[[#This Row],[Period]]&lt;=$B$6,Table2[[#This Row],[Beginning Balance]]*$B$7,"")</f>
        <v/>
      </c>
      <c r="G2619" s="12" t="str">
        <f>IF(Table2[[#This Row],[Period]]&lt;=$B$6,Table2[[#This Row],[Total Payment]]-Table2[[#This Row],[Interest Payment]],"")</f>
        <v/>
      </c>
      <c r="H2619" s="12" t="str">
        <f>IF(Table2[[#This Row],[Period]]&lt;=$B$6,$B$8,"")</f>
        <v/>
      </c>
      <c r="I2619" s="12" t="str">
        <f>IF(Table2[[#This Row],[Period]]&lt;=$B$6,Table2[[#This Row],[Beginning Balance]]-Table2[[#This Row],[Principal Payment]],"")</f>
        <v/>
      </c>
    </row>
    <row r="2620" spans="4:9" x14ac:dyDescent="0.3">
      <c r="D2620" s="11" t="str">
        <f t="shared" si="40"/>
        <v/>
      </c>
      <c r="E2620" s="12" t="str">
        <f>IF(Table2[[#This Row],[Period]]&lt;=$B$6,IF(Table2[[#This Row],[Period]]=1,$B$4,I2619),"")</f>
        <v/>
      </c>
      <c r="F2620" s="12" t="str">
        <f>IF(Table2[[#This Row],[Period]]&lt;=$B$6,Table2[[#This Row],[Beginning Balance]]*$B$7,"")</f>
        <v/>
      </c>
      <c r="G2620" s="12" t="str">
        <f>IF(Table2[[#This Row],[Period]]&lt;=$B$6,Table2[[#This Row],[Total Payment]]-Table2[[#This Row],[Interest Payment]],"")</f>
        <v/>
      </c>
      <c r="H2620" s="12" t="str">
        <f>IF(Table2[[#This Row],[Period]]&lt;=$B$6,$B$8,"")</f>
        <v/>
      </c>
      <c r="I2620" s="12" t="str">
        <f>IF(Table2[[#This Row],[Period]]&lt;=$B$6,Table2[[#This Row],[Beginning Balance]]-Table2[[#This Row],[Principal Payment]],"")</f>
        <v/>
      </c>
    </row>
    <row r="2621" spans="4:9" x14ac:dyDescent="0.3">
      <c r="D2621" s="11" t="str">
        <f t="shared" si="40"/>
        <v/>
      </c>
      <c r="E2621" s="12" t="str">
        <f>IF(Table2[[#This Row],[Period]]&lt;=$B$6,IF(Table2[[#This Row],[Period]]=1,$B$4,I2620),"")</f>
        <v/>
      </c>
      <c r="F2621" s="12" t="str">
        <f>IF(Table2[[#This Row],[Period]]&lt;=$B$6,Table2[[#This Row],[Beginning Balance]]*$B$7,"")</f>
        <v/>
      </c>
      <c r="G2621" s="12" t="str">
        <f>IF(Table2[[#This Row],[Period]]&lt;=$B$6,Table2[[#This Row],[Total Payment]]-Table2[[#This Row],[Interest Payment]],"")</f>
        <v/>
      </c>
      <c r="H2621" s="12" t="str">
        <f>IF(Table2[[#This Row],[Period]]&lt;=$B$6,$B$8,"")</f>
        <v/>
      </c>
      <c r="I2621" s="12" t="str">
        <f>IF(Table2[[#This Row],[Period]]&lt;=$B$6,Table2[[#This Row],[Beginning Balance]]-Table2[[#This Row],[Principal Payment]],"")</f>
        <v/>
      </c>
    </row>
    <row r="2622" spans="4:9" x14ac:dyDescent="0.3">
      <c r="D2622" s="11" t="str">
        <f t="shared" si="40"/>
        <v/>
      </c>
      <c r="E2622" s="12" t="str">
        <f>IF(Table2[[#This Row],[Period]]&lt;=$B$6,IF(Table2[[#This Row],[Period]]=1,$B$4,I2621),"")</f>
        <v/>
      </c>
      <c r="F2622" s="12" t="str">
        <f>IF(Table2[[#This Row],[Period]]&lt;=$B$6,Table2[[#This Row],[Beginning Balance]]*$B$7,"")</f>
        <v/>
      </c>
      <c r="G2622" s="12" t="str">
        <f>IF(Table2[[#This Row],[Period]]&lt;=$B$6,Table2[[#This Row],[Total Payment]]-Table2[[#This Row],[Interest Payment]],"")</f>
        <v/>
      </c>
      <c r="H2622" s="12" t="str">
        <f>IF(Table2[[#This Row],[Period]]&lt;=$B$6,$B$8,"")</f>
        <v/>
      </c>
      <c r="I2622" s="12" t="str">
        <f>IF(Table2[[#This Row],[Period]]&lt;=$B$6,Table2[[#This Row],[Beginning Balance]]-Table2[[#This Row],[Principal Payment]],"")</f>
        <v/>
      </c>
    </row>
    <row r="2623" spans="4:9" x14ac:dyDescent="0.3">
      <c r="D2623" s="11" t="str">
        <f t="shared" si="40"/>
        <v/>
      </c>
      <c r="E2623" s="12" t="str">
        <f>IF(Table2[[#This Row],[Period]]&lt;=$B$6,IF(Table2[[#This Row],[Period]]=1,$B$4,I2622),"")</f>
        <v/>
      </c>
      <c r="F2623" s="12" t="str">
        <f>IF(Table2[[#This Row],[Period]]&lt;=$B$6,Table2[[#This Row],[Beginning Balance]]*$B$7,"")</f>
        <v/>
      </c>
      <c r="G2623" s="12" t="str">
        <f>IF(Table2[[#This Row],[Period]]&lt;=$B$6,Table2[[#This Row],[Total Payment]]-Table2[[#This Row],[Interest Payment]],"")</f>
        <v/>
      </c>
      <c r="H2623" s="12" t="str">
        <f>IF(Table2[[#This Row],[Period]]&lt;=$B$6,$B$8,"")</f>
        <v/>
      </c>
      <c r="I2623" s="12" t="str">
        <f>IF(Table2[[#This Row],[Period]]&lt;=$B$6,Table2[[#This Row],[Beginning Balance]]-Table2[[#This Row],[Principal Payment]],"")</f>
        <v/>
      </c>
    </row>
    <row r="2624" spans="4:9" x14ac:dyDescent="0.3">
      <c r="D2624" s="11" t="str">
        <f t="shared" si="40"/>
        <v/>
      </c>
      <c r="E2624" s="12" t="str">
        <f>IF(Table2[[#This Row],[Period]]&lt;=$B$6,IF(Table2[[#This Row],[Period]]=1,$B$4,I2623),"")</f>
        <v/>
      </c>
      <c r="F2624" s="12" t="str">
        <f>IF(Table2[[#This Row],[Period]]&lt;=$B$6,Table2[[#This Row],[Beginning Balance]]*$B$7,"")</f>
        <v/>
      </c>
      <c r="G2624" s="12" t="str">
        <f>IF(Table2[[#This Row],[Period]]&lt;=$B$6,Table2[[#This Row],[Total Payment]]-Table2[[#This Row],[Interest Payment]],"")</f>
        <v/>
      </c>
      <c r="H2624" s="12" t="str">
        <f>IF(Table2[[#This Row],[Period]]&lt;=$B$6,$B$8,"")</f>
        <v/>
      </c>
      <c r="I2624" s="12" t="str">
        <f>IF(Table2[[#This Row],[Period]]&lt;=$B$6,Table2[[#This Row],[Beginning Balance]]-Table2[[#This Row],[Principal Payment]],"")</f>
        <v/>
      </c>
    </row>
    <row r="2625" spans="4:9" x14ac:dyDescent="0.3">
      <c r="D2625" s="11" t="str">
        <f t="shared" si="40"/>
        <v/>
      </c>
      <c r="E2625" s="12" t="str">
        <f>IF(Table2[[#This Row],[Period]]&lt;=$B$6,IF(Table2[[#This Row],[Period]]=1,$B$4,I2624),"")</f>
        <v/>
      </c>
      <c r="F2625" s="12" t="str">
        <f>IF(Table2[[#This Row],[Period]]&lt;=$B$6,Table2[[#This Row],[Beginning Balance]]*$B$7,"")</f>
        <v/>
      </c>
      <c r="G2625" s="12" t="str">
        <f>IF(Table2[[#This Row],[Period]]&lt;=$B$6,Table2[[#This Row],[Total Payment]]-Table2[[#This Row],[Interest Payment]],"")</f>
        <v/>
      </c>
      <c r="H2625" s="12" t="str">
        <f>IF(Table2[[#This Row],[Period]]&lt;=$B$6,$B$8,"")</f>
        <v/>
      </c>
      <c r="I2625" s="12" t="str">
        <f>IF(Table2[[#This Row],[Period]]&lt;=$B$6,Table2[[#This Row],[Beginning Balance]]-Table2[[#This Row],[Principal Payment]],"")</f>
        <v/>
      </c>
    </row>
    <row r="2626" spans="4:9" x14ac:dyDescent="0.3">
      <c r="D2626" s="11" t="str">
        <f t="shared" ref="D2626:D2689" si="41">IF(ROW(D2626)-1 &lt;=$B$6,ROW(D2626)-1,"")</f>
        <v/>
      </c>
      <c r="E2626" s="12" t="str">
        <f>IF(Table2[[#This Row],[Period]]&lt;=$B$6,IF(Table2[[#This Row],[Period]]=1,$B$4,I2625),"")</f>
        <v/>
      </c>
      <c r="F2626" s="12" t="str">
        <f>IF(Table2[[#This Row],[Period]]&lt;=$B$6,Table2[[#This Row],[Beginning Balance]]*$B$7,"")</f>
        <v/>
      </c>
      <c r="G2626" s="12" t="str">
        <f>IF(Table2[[#This Row],[Period]]&lt;=$B$6,Table2[[#This Row],[Total Payment]]-Table2[[#This Row],[Interest Payment]],"")</f>
        <v/>
      </c>
      <c r="H2626" s="12" t="str">
        <f>IF(Table2[[#This Row],[Period]]&lt;=$B$6,$B$8,"")</f>
        <v/>
      </c>
      <c r="I2626" s="12" t="str">
        <f>IF(Table2[[#This Row],[Period]]&lt;=$B$6,Table2[[#This Row],[Beginning Balance]]-Table2[[#This Row],[Principal Payment]],"")</f>
        <v/>
      </c>
    </row>
    <row r="2627" spans="4:9" x14ac:dyDescent="0.3">
      <c r="D2627" s="11" t="str">
        <f t="shared" si="41"/>
        <v/>
      </c>
      <c r="E2627" s="12" t="str">
        <f>IF(Table2[[#This Row],[Period]]&lt;=$B$6,IF(Table2[[#This Row],[Period]]=1,$B$4,I2626),"")</f>
        <v/>
      </c>
      <c r="F2627" s="12" t="str">
        <f>IF(Table2[[#This Row],[Period]]&lt;=$B$6,Table2[[#This Row],[Beginning Balance]]*$B$7,"")</f>
        <v/>
      </c>
      <c r="G2627" s="12" t="str">
        <f>IF(Table2[[#This Row],[Period]]&lt;=$B$6,Table2[[#This Row],[Total Payment]]-Table2[[#This Row],[Interest Payment]],"")</f>
        <v/>
      </c>
      <c r="H2627" s="12" t="str">
        <f>IF(Table2[[#This Row],[Period]]&lt;=$B$6,$B$8,"")</f>
        <v/>
      </c>
      <c r="I2627" s="12" t="str">
        <f>IF(Table2[[#This Row],[Period]]&lt;=$B$6,Table2[[#This Row],[Beginning Balance]]-Table2[[#This Row],[Principal Payment]],"")</f>
        <v/>
      </c>
    </row>
    <row r="2628" spans="4:9" x14ac:dyDescent="0.3">
      <c r="D2628" s="11" t="str">
        <f t="shared" si="41"/>
        <v/>
      </c>
      <c r="E2628" s="12" t="str">
        <f>IF(Table2[[#This Row],[Period]]&lt;=$B$6,IF(Table2[[#This Row],[Period]]=1,$B$4,I2627),"")</f>
        <v/>
      </c>
      <c r="F2628" s="12" t="str">
        <f>IF(Table2[[#This Row],[Period]]&lt;=$B$6,Table2[[#This Row],[Beginning Balance]]*$B$7,"")</f>
        <v/>
      </c>
      <c r="G2628" s="12" t="str">
        <f>IF(Table2[[#This Row],[Period]]&lt;=$B$6,Table2[[#This Row],[Total Payment]]-Table2[[#This Row],[Interest Payment]],"")</f>
        <v/>
      </c>
      <c r="H2628" s="12" t="str">
        <f>IF(Table2[[#This Row],[Period]]&lt;=$B$6,$B$8,"")</f>
        <v/>
      </c>
      <c r="I2628" s="12" t="str">
        <f>IF(Table2[[#This Row],[Period]]&lt;=$B$6,Table2[[#This Row],[Beginning Balance]]-Table2[[#This Row],[Principal Payment]],"")</f>
        <v/>
      </c>
    </row>
    <row r="2629" spans="4:9" x14ac:dyDescent="0.3">
      <c r="D2629" s="11" t="str">
        <f t="shared" si="41"/>
        <v/>
      </c>
      <c r="E2629" s="12" t="str">
        <f>IF(Table2[[#This Row],[Period]]&lt;=$B$6,IF(Table2[[#This Row],[Period]]=1,$B$4,I2628),"")</f>
        <v/>
      </c>
      <c r="F2629" s="12" t="str">
        <f>IF(Table2[[#This Row],[Period]]&lt;=$B$6,Table2[[#This Row],[Beginning Balance]]*$B$7,"")</f>
        <v/>
      </c>
      <c r="G2629" s="12" t="str">
        <f>IF(Table2[[#This Row],[Period]]&lt;=$B$6,Table2[[#This Row],[Total Payment]]-Table2[[#This Row],[Interest Payment]],"")</f>
        <v/>
      </c>
      <c r="H2629" s="12" t="str">
        <f>IF(Table2[[#This Row],[Period]]&lt;=$B$6,$B$8,"")</f>
        <v/>
      </c>
      <c r="I2629" s="12" t="str">
        <f>IF(Table2[[#This Row],[Period]]&lt;=$B$6,Table2[[#This Row],[Beginning Balance]]-Table2[[#This Row],[Principal Payment]],"")</f>
        <v/>
      </c>
    </row>
    <row r="2630" spans="4:9" x14ac:dyDescent="0.3">
      <c r="D2630" s="11" t="str">
        <f t="shared" si="41"/>
        <v/>
      </c>
      <c r="E2630" s="12" t="str">
        <f>IF(Table2[[#This Row],[Period]]&lt;=$B$6,IF(Table2[[#This Row],[Period]]=1,$B$4,I2629),"")</f>
        <v/>
      </c>
      <c r="F2630" s="12" t="str">
        <f>IF(Table2[[#This Row],[Period]]&lt;=$B$6,Table2[[#This Row],[Beginning Balance]]*$B$7,"")</f>
        <v/>
      </c>
      <c r="G2630" s="12" t="str">
        <f>IF(Table2[[#This Row],[Period]]&lt;=$B$6,Table2[[#This Row],[Total Payment]]-Table2[[#This Row],[Interest Payment]],"")</f>
        <v/>
      </c>
      <c r="H2630" s="12" t="str">
        <f>IF(Table2[[#This Row],[Period]]&lt;=$B$6,$B$8,"")</f>
        <v/>
      </c>
      <c r="I2630" s="12" t="str">
        <f>IF(Table2[[#This Row],[Period]]&lt;=$B$6,Table2[[#This Row],[Beginning Balance]]-Table2[[#This Row],[Principal Payment]],"")</f>
        <v/>
      </c>
    </row>
    <row r="2631" spans="4:9" x14ac:dyDescent="0.3">
      <c r="D2631" s="11" t="str">
        <f t="shared" si="41"/>
        <v/>
      </c>
      <c r="E2631" s="12" t="str">
        <f>IF(Table2[[#This Row],[Period]]&lt;=$B$6,IF(Table2[[#This Row],[Period]]=1,$B$4,I2630),"")</f>
        <v/>
      </c>
      <c r="F2631" s="12" t="str">
        <f>IF(Table2[[#This Row],[Period]]&lt;=$B$6,Table2[[#This Row],[Beginning Balance]]*$B$7,"")</f>
        <v/>
      </c>
      <c r="G2631" s="12" t="str">
        <f>IF(Table2[[#This Row],[Period]]&lt;=$B$6,Table2[[#This Row],[Total Payment]]-Table2[[#This Row],[Interest Payment]],"")</f>
        <v/>
      </c>
      <c r="H2631" s="12" t="str">
        <f>IF(Table2[[#This Row],[Period]]&lt;=$B$6,$B$8,"")</f>
        <v/>
      </c>
      <c r="I2631" s="12" t="str">
        <f>IF(Table2[[#This Row],[Period]]&lt;=$B$6,Table2[[#This Row],[Beginning Balance]]-Table2[[#This Row],[Principal Payment]],"")</f>
        <v/>
      </c>
    </row>
    <row r="2632" spans="4:9" x14ac:dyDescent="0.3">
      <c r="D2632" s="11" t="str">
        <f t="shared" si="41"/>
        <v/>
      </c>
      <c r="E2632" s="12" t="str">
        <f>IF(Table2[[#This Row],[Period]]&lt;=$B$6,IF(Table2[[#This Row],[Period]]=1,$B$4,I2631),"")</f>
        <v/>
      </c>
      <c r="F2632" s="12" t="str">
        <f>IF(Table2[[#This Row],[Period]]&lt;=$B$6,Table2[[#This Row],[Beginning Balance]]*$B$7,"")</f>
        <v/>
      </c>
      <c r="G2632" s="12" t="str">
        <f>IF(Table2[[#This Row],[Period]]&lt;=$B$6,Table2[[#This Row],[Total Payment]]-Table2[[#This Row],[Interest Payment]],"")</f>
        <v/>
      </c>
      <c r="H2632" s="12" t="str">
        <f>IF(Table2[[#This Row],[Period]]&lt;=$B$6,$B$8,"")</f>
        <v/>
      </c>
      <c r="I2632" s="12" t="str">
        <f>IF(Table2[[#This Row],[Period]]&lt;=$B$6,Table2[[#This Row],[Beginning Balance]]-Table2[[#This Row],[Principal Payment]],"")</f>
        <v/>
      </c>
    </row>
    <row r="2633" spans="4:9" x14ac:dyDescent="0.3">
      <c r="D2633" s="11" t="str">
        <f t="shared" si="41"/>
        <v/>
      </c>
      <c r="E2633" s="12" t="str">
        <f>IF(Table2[[#This Row],[Period]]&lt;=$B$6,IF(Table2[[#This Row],[Period]]=1,$B$4,I2632),"")</f>
        <v/>
      </c>
      <c r="F2633" s="12" t="str">
        <f>IF(Table2[[#This Row],[Period]]&lt;=$B$6,Table2[[#This Row],[Beginning Balance]]*$B$7,"")</f>
        <v/>
      </c>
      <c r="G2633" s="12" t="str">
        <f>IF(Table2[[#This Row],[Period]]&lt;=$B$6,Table2[[#This Row],[Total Payment]]-Table2[[#This Row],[Interest Payment]],"")</f>
        <v/>
      </c>
      <c r="H2633" s="12" t="str">
        <f>IF(Table2[[#This Row],[Period]]&lt;=$B$6,$B$8,"")</f>
        <v/>
      </c>
      <c r="I2633" s="12" t="str">
        <f>IF(Table2[[#This Row],[Period]]&lt;=$B$6,Table2[[#This Row],[Beginning Balance]]-Table2[[#This Row],[Principal Payment]],"")</f>
        <v/>
      </c>
    </row>
    <row r="2634" spans="4:9" x14ac:dyDescent="0.3">
      <c r="D2634" s="11" t="str">
        <f t="shared" si="41"/>
        <v/>
      </c>
      <c r="E2634" s="12" t="str">
        <f>IF(Table2[[#This Row],[Period]]&lt;=$B$6,IF(Table2[[#This Row],[Period]]=1,$B$4,I2633),"")</f>
        <v/>
      </c>
      <c r="F2634" s="12" t="str">
        <f>IF(Table2[[#This Row],[Period]]&lt;=$B$6,Table2[[#This Row],[Beginning Balance]]*$B$7,"")</f>
        <v/>
      </c>
      <c r="G2634" s="12" t="str">
        <f>IF(Table2[[#This Row],[Period]]&lt;=$B$6,Table2[[#This Row],[Total Payment]]-Table2[[#This Row],[Interest Payment]],"")</f>
        <v/>
      </c>
      <c r="H2634" s="12" t="str">
        <f>IF(Table2[[#This Row],[Period]]&lt;=$B$6,$B$8,"")</f>
        <v/>
      </c>
      <c r="I2634" s="12" t="str">
        <f>IF(Table2[[#This Row],[Period]]&lt;=$B$6,Table2[[#This Row],[Beginning Balance]]-Table2[[#This Row],[Principal Payment]],"")</f>
        <v/>
      </c>
    </row>
    <row r="2635" spans="4:9" x14ac:dyDescent="0.3">
      <c r="D2635" s="11" t="str">
        <f t="shared" si="41"/>
        <v/>
      </c>
      <c r="E2635" s="12" t="str">
        <f>IF(Table2[[#This Row],[Period]]&lt;=$B$6,IF(Table2[[#This Row],[Period]]=1,$B$4,I2634),"")</f>
        <v/>
      </c>
      <c r="F2635" s="12" t="str">
        <f>IF(Table2[[#This Row],[Period]]&lt;=$B$6,Table2[[#This Row],[Beginning Balance]]*$B$7,"")</f>
        <v/>
      </c>
      <c r="G2635" s="12" t="str">
        <f>IF(Table2[[#This Row],[Period]]&lt;=$B$6,Table2[[#This Row],[Total Payment]]-Table2[[#This Row],[Interest Payment]],"")</f>
        <v/>
      </c>
      <c r="H2635" s="12" t="str">
        <f>IF(Table2[[#This Row],[Period]]&lt;=$B$6,$B$8,"")</f>
        <v/>
      </c>
      <c r="I2635" s="12" t="str">
        <f>IF(Table2[[#This Row],[Period]]&lt;=$B$6,Table2[[#This Row],[Beginning Balance]]-Table2[[#This Row],[Principal Payment]],"")</f>
        <v/>
      </c>
    </row>
    <row r="2636" spans="4:9" x14ac:dyDescent="0.3">
      <c r="D2636" s="11" t="str">
        <f t="shared" si="41"/>
        <v/>
      </c>
      <c r="E2636" s="12" t="str">
        <f>IF(Table2[[#This Row],[Period]]&lt;=$B$6,IF(Table2[[#This Row],[Period]]=1,$B$4,I2635),"")</f>
        <v/>
      </c>
      <c r="F2636" s="12" t="str">
        <f>IF(Table2[[#This Row],[Period]]&lt;=$B$6,Table2[[#This Row],[Beginning Balance]]*$B$7,"")</f>
        <v/>
      </c>
      <c r="G2636" s="12" t="str">
        <f>IF(Table2[[#This Row],[Period]]&lt;=$B$6,Table2[[#This Row],[Total Payment]]-Table2[[#This Row],[Interest Payment]],"")</f>
        <v/>
      </c>
      <c r="H2636" s="12" t="str">
        <f>IF(Table2[[#This Row],[Period]]&lt;=$B$6,$B$8,"")</f>
        <v/>
      </c>
      <c r="I2636" s="12" t="str">
        <f>IF(Table2[[#This Row],[Period]]&lt;=$B$6,Table2[[#This Row],[Beginning Balance]]-Table2[[#This Row],[Principal Payment]],"")</f>
        <v/>
      </c>
    </row>
    <row r="2637" spans="4:9" x14ac:dyDescent="0.3">
      <c r="D2637" s="11" t="str">
        <f t="shared" si="41"/>
        <v/>
      </c>
      <c r="E2637" s="12" t="str">
        <f>IF(Table2[[#This Row],[Period]]&lt;=$B$6,IF(Table2[[#This Row],[Period]]=1,$B$4,I2636),"")</f>
        <v/>
      </c>
      <c r="F2637" s="12" t="str">
        <f>IF(Table2[[#This Row],[Period]]&lt;=$B$6,Table2[[#This Row],[Beginning Balance]]*$B$7,"")</f>
        <v/>
      </c>
      <c r="G2637" s="12" t="str">
        <f>IF(Table2[[#This Row],[Period]]&lt;=$B$6,Table2[[#This Row],[Total Payment]]-Table2[[#This Row],[Interest Payment]],"")</f>
        <v/>
      </c>
      <c r="H2637" s="12" t="str">
        <f>IF(Table2[[#This Row],[Period]]&lt;=$B$6,$B$8,"")</f>
        <v/>
      </c>
      <c r="I2637" s="12" t="str">
        <f>IF(Table2[[#This Row],[Period]]&lt;=$B$6,Table2[[#This Row],[Beginning Balance]]-Table2[[#This Row],[Principal Payment]],"")</f>
        <v/>
      </c>
    </row>
    <row r="2638" spans="4:9" x14ac:dyDescent="0.3">
      <c r="D2638" s="11" t="str">
        <f t="shared" si="41"/>
        <v/>
      </c>
      <c r="E2638" s="12" t="str">
        <f>IF(Table2[[#This Row],[Period]]&lt;=$B$6,IF(Table2[[#This Row],[Period]]=1,$B$4,I2637),"")</f>
        <v/>
      </c>
      <c r="F2638" s="12" t="str">
        <f>IF(Table2[[#This Row],[Period]]&lt;=$B$6,Table2[[#This Row],[Beginning Balance]]*$B$7,"")</f>
        <v/>
      </c>
      <c r="G2638" s="12" t="str">
        <f>IF(Table2[[#This Row],[Period]]&lt;=$B$6,Table2[[#This Row],[Total Payment]]-Table2[[#This Row],[Interest Payment]],"")</f>
        <v/>
      </c>
      <c r="H2638" s="12" t="str">
        <f>IF(Table2[[#This Row],[Period]]&lt;=$B$6,$B$8,"")</f>
        <v/>
      </c>
      <c r="I2638" s="12" t="str">
        <f>IF(Table2[[#This Row],[Period]]&lt;=$B$6,Table2[[#This Row],[Beginning Balance]]-Table2[[#This Row],[Principal Payment]],"")</f>
        <v/>
      </c>
    </row>
    <row r="2639" spans="4:9" x14ac:dyDescent="0.3">
      <c r="D2639" s="11" t="str">
        <f t="shared" si="41"/>
        <v/>
      </c>
      <c r="E2639" s="12" t="str">
        <f>IF(Table2[[#This Row],[Period]]&lt;=$B$6,IF(Table2[[#This Row],[Period]]=1,$B$4,I2638),"")</f>
        <v/>
      </c>
      <c r="F2639" s="12" t="str">
        <f>IF(Table2[[#This Row],[Period]]&lt;=$B$6,Table2[[#This Row],[Beginning Balance]]*$B$7,"")</f>
        <v/>
      </c>
      <c r="G2639" s="12" t="str">
        <f>IF(Table2[[#This Row],[Period]]&lt;=$B$6,Table2[[#This Row],[Total Payment]]-Table2[[#This Row],[Interest Payment]],"")</f>
        <v/>
      </c>
      <c r="H2639" s="12" t="str">
        <f>IF(Table2[[#This Row],[Period]]&lt;=$B$6,$B$8,"")</f>
        <v/>
      </c>
      <c r="I2639" s="12" t="str">
        <f>IF(Table2[[#This Row],[Period]]&lt;=$B$6,Table2[[#This Row],[Beginning Balance]]-Table2[[#This Row],[Principal Payment]],"")</f>
        <v/>
      </c>
    </row>
    <row r="2640" spans="4:9" x14ac:dyDescent="0.3">
      <c r="D2640" s="11" t="str">
        <f t="shared" si="41"/>
        <v/>
      </c>
      <c r="E2640" s="12" t="str">
        <f>IF(Table2[[#This Row],[Period]]&lt;=$B$6,IF(Table2[[#This Row],[Period]]=1,$B$4,I2639),"")</f>
        <v/>
      </c>
      <c r="F2640" s="12" t="str">
        <f>IF(Table2[[#This Row],[Period]]&lt;=$B$6,Table2[[#This Row],[Beginning Balance]]*$B$7,"")</f>
        <v/>
      </c>
      <c r="G2640" s="12" t="str">
        <f>IF(Table2[[#This Row],[Period]]&lt;=$B$6,Table2[[#This Row],[Total Payment]]-Table2[[#This Row],[Interest Payment]],"")</f>
        <v/>
      </c>
      <c r="H2640" s="12" t="str">
        <f>IF(Table2[[#This Row],[Period]]&lt;=$B$6,$B$8,"")</f>
        <v/>
      </c>
      <c r="I2640" s="12" t="str">
        <f>IF(Table2[[#This Row],[Period]]&lt;=$B$6,Table2[[#This Row],[Beginning Balance]]-Table2[[#This Row],[Principal Payment]],"")</f>
        <v/>
      </c>
    </row>
    <row r="2641" spans="4:9" x14ac:dyDescent="0.3">
      <c r="D2641" s="11" t="str">
        <f t="shared" si="41"/>
        <v/>
      </c>
      <c r="E2641" s="12" t="str">
        <f>IF(Table2[[#This Row],[Period]]&lt;=$B$6,IF(Table2[[#This Row],[Period]]=1,$B$4,I2640),"")</f>
        <v/>
      </c>
      <c r="F2641" s="12" t="str">
        <f>IF(Table2[[#This Row],[Period]]&lt;=$B$6,Table2[[#This Row],[Beginning Balance]]*$B$7,"")</f>
        <v/>
      </c>
      <c r="G2641" s="12" t="str">
        <f>IF(Table2[[#This Row],[Period]]&lt;=$B$6,Table2[[#This Row],[Total Payment]]-Table2[[#This Row],[Interest Payment]],"")</f>
        <v/>
      </c>
      <c r="H2641" s="12" t="str">
        <f>IF(Table2[[#This Row],[Period]]&lt;=$B$6,$B$8,"")</f>
        <v/>
      </c>
      <c r="I2641" s="12" t="str">
        <f>IF(Table2[[#This Row],[Period]]&lt;=$B$6,Table2[[#This Row],[Beginning Balance]]-Table2[[#This Row],[Principal Payment]],"")</f>
        <v/>
      </c>
    </row>
    <row r="2642" spans="4:9" x14ac:dyDescent="0.3">
      <c r="D2642" s="11" t="str">
        <f t="shared" si="41"/>
        <v/>
      </c>
      <c r="E2642" s="12" t="str">
        <f>IF(Table2[[#This Row],[Period]]&lt;=$B$6,IF(Table2[[#This Row],[Period]]=1,$B$4,I2641),"")</f>
        <v/>
      </c>
      <c r="F2642" s="12" t="str">
        <f>IF(Table2[[#This Row],[Period]]&lt;=$B$6,Table2[[#This Row],[Beginning Balance]]*$B$7,"")</f>
        <v/>
      </c>
      <c r="G2642" s="12" t="str">
        <f>IF(Table2[[#This Row],[Period]]&lt;=$B$6,Table2[[#This Row],[Total Payment]]-Table2[[#This Row],[Interest Payment]],"")</f>
        <v/>
      </c>
      <c r="H2642" s="12" t="str">
        <f>IF(Table2[[#This Row],[Period]]&lt;=$B$6,$B$8,"")</f>
        <v/>
      </c>
      <c r="I2642" s="12" t="str">
        <f>IF(Table2[[#This Row],[Period]]&lt;=$B$6,Table2[[#This Row],[Beginning Balance]]-Table2[[#This Row],[Principal Payment]],"")</f>
        <v/>
      </c>
    </row>
    <row r="2643" spans="4:9" x14ac:dyDescent="0.3">
      <c r="D2643" s="11" t="str">
        <f t="shared" si="41"/>
        <v/>
      </c>
      <c r="E2643" s="12" t="str">
        <f>IF(Table2[[#This Row],[Period]]&lt;=$B$6,IF(Table2[[#This Row],[Period]]=1,$B$4,I2642),"")</f>
        <v/>
      </c>
      <c r="F2643" s="12" t="str">
        <f>IF(Table2[[#This Row],[Period]]&lt;=$B$6,Table2[[#This Row],[Beginning Balance]]*$B$7,"")</f>
        <v/>
      </c>
      <c r="G2643" s="12" t="str">
        <f>IF(Table2[[#This Row],[Period]]&lt;=$B$6,Table2[[#This Row],[Total Payment]]-Table2[[#This Row],[Interest Payment]],"")</f>
        <v/>
      </c>
      <c r="H2643" s="12" t="str">
        <f>IF(Table2[[#This Row],[Period]]&lt;=$B$6,$B$8,"")</f>
        <v/>
      </c>
      <c r="I2643" s="12" t="str">
        <f>IF(Table2[[#This Row],[Period]]&lt;=$B$6,Table2[[#This Row],[Beginning Balance]]-Table2[[#This Row],[Principal Payment]],"")</f>
        <v/>
      </c>
    </row>
    <row r="2644" spans="4:9" x14ac:dyDescent="0.3">
      <c r="D2644" s="11" t="str">
        <f t="shared" si="41"/>
        <v/>
      </c>
      <c r="E2644" s="12" t="str">
        <f>IF(Table2[[#This Row],[Period]]&lt;=$B$6,IF(Table2[[#This Row],[Period]]=1,$B$4,I2643),"")</f>
        <v/>
      </c>
      <c r="F2644" s="12" t="str">
        <f>IF(Table2[[#This Row],[Period]]&lt;=$B$6,Table2[[#This Row],[Beginning Balance]]*$B$7,"")</f>
        <v/>
      </c>
      <c r="G2644" s="12" t="str">
        <f>IF(Table2[[#This Row],[Period]]&lt;=$B$6,Table2[[#This Row],[Total Payment]]-Table2[[#This Row],[Interest Payment]],"")</f>
        <v/>
      </c>
      <c r="H2644" s="12" t="str">
        <f>IF(Table2[[#This Row],[Period]]&lt;=$B$6,$B$8,"")</f>
        <v/>
      </c>
      <c r="I2644" s="12" t="str">
        <f>IF(Table2[[#This Row],[Period]]&lt;=$B$6,Table2[[#This Row],[Beginning Balance]]-Table2[[#This Row],[Principal Payment]],"")</f>
        <v/>
      </c>
    </row>
    <row r="2645" spans="4:9" x14ac:dyDescent="0.3">
      <c r="D2645" s="11" t="str">
        <f t="shared" si="41"/>
        <v/>
      </c>
      <c r="E2645" s="12" t="str">
        <f>IF(Table2[[#This Row],[Period]]&lt;=$B$6,IF(Table2[[#This Row],[Period]]=1,$B$4,I2644),"")</f>
        <v/>
      </c>
      <c r="F2645" s="12" t="str">
        <f>IF(Table2[[#This Row],[Period]]&lt;=$B$6,Table2[[#This Row],[Beginning Balance]]*$B$7,"")</f>
        <v/>
      </c>
      <c r="G2645" s="12" t="str">
        <f>IF(Table2[[#This Row],[Period]]&lt;=$B$6,Table2[[#This Row],[Total Payment]]-Table2[[#This Row],[Interest Payment]],"")</f>
        <v/>
      </c>
      <c r="H2645" s="12" t="str">
        <f>IF(Table2[[#This Row],[Period]]&lt;=$B$6,$B$8,"")</f>
        <v/>
      </c>
      <c r="I2645" s="12" t="str">
        <f>IF(Table2[[#This Row],[Period]]&lt;=$B$6,Table2[[#This Row],[Beginning Balance]]-Table2[[#This Row],[Principal Payment]],"")</f>
        <v/>
      </c>
    </row>
    <row r="2646" spans="4:9" x14ac:dyDescent="0.3">
      <c r="D2646" s="11" t="str">
        <f t="shared" si="41"/>
        <v/>
      </c>
      <c r="E2646" s="12" t="str">
        <f>IF(Table2[[#This Row],[Period]]&lt;=$B$6,IF(Table2[[#This Row],[Period]]=1,$B$4,I2645),"")</f>
        <v/>
      </c>
      <c r="F2646" s="12" t="str">
        <f>IF(Table2[[#This Row],[Period]]&lt;=$B$6,Table2[[#This Row],[Beginning Balance]]*$B$7,"")</f>
        <v/>
      </c>
      <c r="G2646" s="12" t="str">
        <f>IF(Table2[[#This Row],[Period]]&lt;=$B$6,Table2[[#This Row],[Total Payment]]-Table2[[#This Row],[Interest Payment]],"")</f>
        <v/>
      </c>
      <c r="H2646" s="12" t="str">
        <f>IF(Table2[[#This Row],[Period]]&lt;=$B$6,$B$8,"")</f>
        <v/>
      </c>
      <c r="I2646" s="12" t="str">
        <f>IF(Table2[[#This Row],[Period]]&lt;=$B$6,Table2[[#This Row],[Beginning Balance]]-Table2[[#This Row],[Principal Payment]],"")</f>
        <v/>
      </c>
    </row>
    <row r="2647" spans="4:9" x14ac:dyDescent="0.3">
      <c r="D2647" s="11" t="str">
        <f t="shared" si="41"/>
        <v/>
      </c>
      <c r="E2647" s="12" t="str">
        <f>IF(Table2[[#This Row],[Period]]&lt;=$B$6,IF(Table2[[#This Row],[Period]]=1,$B$4,I2646),"")</f>
        <v/>
      </c>
      <c r="F2647" s="12" t="str">
        <f>IF(Table2[[#This Row],[Period]]&lt;=$B$6,Table2[[#This Row],[Beginning Balance]]*$B$7,"")</f>
        <v/>
      </c>
      <c r="G2647" s="12" t="str">
        <f>IF(Table2[[#This Row],[Period]]&lt;=$B$6,Table2[[#This Row],[Total Payment]]-Table2[[#This Row],[Interest Payment]],"")</f>
        <v/>
      </c>
      <c r="H2647" s="12" t="str">
        <f>IF(Table2[[#This Row],[Period]]&lt;=$B$6,$B$8,"")</f>
        <v/>
      </c>
      <c r="I2647" s="12" t="str">
        <f>IF(Table2[[#This Row],[Period]]&lt;=$B$6,Table2[[#This Row],[Beginning Balance]]-Table2[[#This Row],[Principal Payment]],"")</f>
        <v/>
      </c>
    </row>
    <row r="2648" spans="4:9" x14ac:dyDescent="0.3">
      <c r="D2648" s="11" t="str">
        <f t="shared" si="41"/>
        <v/>
      </c>
      <c r="E2648" s="12" t="str">
        <f>IF(Table2[[#This Row],[Period]]&lt;=$B$6,IF(Table2[[#This Row],[Period]]=1,$B$4,I2647),"")</f>
        <v/>
      </c>
      <c r="F2648" s="12" t="str">
        <f>IF(Table2[[#This Row],[Period]]&lt;=$B$6,Table2[[#This Row],[Beginning Balance]]*$B$7,"")</f>
        <v/>
      </c>
      <c r="G2648" s="12" t="str">
        <f>IF(Table2[[#This Row],[Period]]&lt;=$B$6,Table2[[#This Row],[Total Payment]]-Table2[[#This Row],[Interest Payment]],"")</f>
        <v/>
      </c>
      <c r="H2648" s="12" t="str">
        <f>IF(Table2[[#This Row],[Period]]&lt;=$B$6,$B$8,"")</f>
        <v/>
      </c>
      <c r="I2648" s="12" t="str">
        <f>IF(Table2[[#This Row],[Period]]&lt;=$B$6,Table2[[#This Row],[Beginning Balance]]-Table2[[#This Row],[Principal Payment]],"")</f>
        <v/>
      </c>
    </row>
    <row r="2649" spans="4:9" x14ac:dyDescent="0.3">
      <c r="D2649" s="11" t="str">
        <f t="shared" si="41"/>
        <v/>
      </c>
      <c r="E2649" s="12" t="str">
        <f>IF(Table2[[#This Row],[Period]]&lt;=$B$6,IF(Table2[[#This Row],[Period]]=1,$B$4,I2648),"")</f>
        <v/>
      </c>
      <c r="F2649" s="12" t="str">
        <f>IF(Table2[[#This Row],[Period]]&lt;=$B$6,Table2[[#This Row],[Beginning Balance]]*$B$7,"")</f>
        <v/>
      </c>
      <c r="G2649" s="12" t="str">
        <f>IF(Table2[[#This Row],[Period]]&lt;=$B$6,Table2[[#This Row],[Total Payment]]-Table2[[#This Row],[Interest Payment]],"")</f>
        <v/>
      </c>
      <c r="H2649" s="12" t="str">
        <f>IF(Table2[[#This Row],[Period]]&lt;=$B$6,$B$8,"")</f>
        <v/>
      </c>
      <c r="I2649" s="12" t="str">
        <f>IF(Table2[[#This Row],[Period]]&lt;=$B$6,Table2[[#This Row],[Beginning Balance]]-Table2[[#This Row],[Principal Payment]],"")</f>
        <v/>
      </c>
    </row>
    <row r="2650" spans="4:9" x14ac:dyDescent="0.3">
      <c r="D2650" s="11" t="str">
        <f t="shared" si="41"/>
        <v/>
      </c>
      <c r="E2650" s="12" t="str">
        <f>IF(Table2[[#This Row],[Period]]&lt;=$B$6,IF(Table2[[#This Row],[Period]]=1,$B$4,I2649),"")</f>
        <v/>
      </c>
      <c r="F2650" s="12" t="str">
        <f>IF(Table2[[#This Row],[Period]]&lt;=$B$6,Table2[[#This Row],[Beginning Balance]]*$B$7,"")</f>
        <v/>
      </c>
      <c r="G2650" s="12" t="str">
        <f>IF(Table2[[#This Row],[Period]]&lt;=$B$6,Table2[[#This Row],[Total Payment]]-Table2[[#This Row],[Interest Payment]],"")</f>
        <v/>
      </c>
      <c r="H2650" s="12" t="str">
        <f>IF(Table2[[#This Row],[Period]]&lt;=$B$6,$B$8,"")</f>
        <v/>
      </c>
      <c r="I2650" s="12" t="str">
        <f>IF(Table2[[#This Row],[Period]]&lt;=$B$6,Table2[[#This Row],[Beginning Balance]]-Table2[[#This Row],[Principal Payment]],"")</f>
        <v/>
      </c>
    </row>
    <row r="2651" spans="4:9" x14ac:dyDescent="0.3">
      <c r="D2651" s="11" t="str">
        <f t="shared" si="41"/>
        <v/>
      </c>
      <c r="E2651" s="12" t="str">
        <f>IF(Table2[[#This Row],[Period]]&lt;=$B$6,IF(Table2[[#This Row],[Period]]=1,$B$4,I2650),"")</f>
        <v/>
      </c>
      <c r="F2651" s="12" t="str">
        <f>IF(Table2[[#This Row],[Period]]&lt;=$B$6,Table2[[#This Row],[Beginning Balance]]*$B$7,"")</f>
        <v/>
      </c>
      <c r="G2651" s="12" t="str">
        <f>IF(Table2[[#This Row],[Period]]&lt;=$B$6,Table2[[#This Row],[Total Payment]]-Table2[[#This Row],[Interest Payment]],"")</f>
        <v/>
      </c>
      <c r="H2651" s="12" t="str">
        <f>IF(Table2[[#This Row],[Period]]&lt;=$B$6,$B$8,"")</f>
        <v/>
      </c>
      <c r="I2651" s="12" t="str">
        <f>IF(Table2[[#This Row],[Period]]&lt;=$B$6,Table2[[#This Row],[Beginning Balance]]-Table2[[#This Row],[Principal Payment]],"")</f>
        <v/>
      </c>
    </row>
    <row r="2652" spans="4:9" x14ac:dyDescent="0.3">
      <c r="D2652" s="11" t="str">
        <f t="shared" si="41"/>
        <v/>
      </c>
      <c r="E2652" s="12" t="str">
        <f>IF(Table2[[#This Row],[Period]]&lt;=$B$6,IF(Table2[[#This Row],[Period]]=1,$B$4,I2651),"")</f>
        <v/>
      </c>
      <c r="F2652" s="12" t="str">
        <f>IF(Table2[[#This Row],[Period]]&lt;=$B$6,Table2[[#This Row],[Beginning Balance]]*$B$7,"")</f>
        <v/>
      </c>
      <c r="G2652" s="12" t="str">
        <f>IF(Table2[[#This Row],[Period]]&lt;=$B$6,Table2[[#This Row],[Total Payment]]-Table2[[#This Row],[Interest Payment]],"")</f>
        <v/>
      </c>
      <c r="H2652" s="12" t="str">
        <f>IF(Table2[[#This Row],[Period]]&lt;=$B$6,$B$8,"")</f>
        <v/>
      </c>
      <c r="I2652" s="12" t="str">
        <f>IF(Table2[[#This Row],[Period]]&lt;=$B$6,Table2[[#This Row],[Beginning Balance]]-Table2[[#This Row],[Principal Payment]],"")</f>
        <v/>
      </c>
    </row>
    <row r="2653" spans="4:9" x14ac:dyDescent="0.3">
      <c r="D2653" s="11" t="str">
        <f t="shared" si="41"/>
        <v/>
      </c>
      <c r="E2653" s="12" t="str">
        <f>IF(Table2[[#This Row],[Period]]&lt;=$B$6,IF(Table2[[#This Row],[Period]]=1,$B$4,I2652),"")</f>
        <v/>
      </c>
      <c r="F2653" s="12" t="str">
        <f>IF(Table2[[#This Row],[Period]]&lt;=$B$6,Table2[[#This Row],[Beginning Balance]]*$B$7,"")</f>
        <v/>
      </c>
      <c r="G2653" s="12" t="str">
        <f>IF(Table2[[#This Row],[Period]]&lt;=$B$6,Table2[[#This Row],[Total Payment]]-Table2[[#This Row],[Interest Payment]],"")</f>
        <v/>
      </c>
      <c r="H2653" s="12" t="str">
        <f>IF(Table2[[#This Row],[Period]]&lt;=$B$6,$B$8,"")</f>
        <v/>
      </c>
      <c r="I2653" s="12" t="str">
        <f>IF(Table2[[#This Row],[Period]]&lt;=$B$6,Table2[[#This Row],[Beginning Balance]]-Table2[[#This Row],[Principal Payment]],"")</f>
        <v/>
      </c>
    </row>
    <row r="2654" spans="4:9" x14ac:dyDescent="0.3">
      <c r="D2654" s="11" t="str">
        <f t="shared" si="41"/>
        <v/>
      </c>
      <c r="E2654" s="12" t="str">
        <f>IF(Table2[[#This Row],[Period]]&lt;=$B$6,IF(Table2[[#This Row],[Period]]=1,$B$4,I2653),"")</f>
        <v/>
      </c>
      <c r="F2654" s="12" t="str">
        <f>IF(Table2[[#This Row],[Period]]&lt;=$B$6,Table2[[#This Row],[Beginning Balance]]*$B$7,"")</f>
        <v/>
      </c>
      <c r="G2654" s="12" t="str">
        <f>IF(Table2[[#This Row],[Period]]&lt;=$B$6,Table2[[#This Row],[Total Payment]]-Table2[[#This Row],[Interest Payment]],"")</f>
        <v/>
      </c>
      <c r="H2654" s="12" t="str">
        <f>IF(Table2[[#This Row],[Period]]&lt;=$B$6,$B$8,"")</f>
        <v/>
      </c>
      <c r="I2654" s="12" t="str">
        <f>IF(Table2[[#This Row],[Period]]&lt;=$B$6,Table2[[#This Row],[Beginning Balance]]-Table2[[#This Row],[Principal Payment]],"")</f>
        <v/>
      </c>
    </row>
    <row r="2655" spans="4:9" x14ac:dyDescent="0.3">
      <c r="D2655" s="11" t="str">
        <f t="shared" si="41"/>
        <v/>
      </c>
      <c r="E2655" s="12" t="str">
        <f>IF(Table2[[#This Row],[Period]]&lt;=$B$6,IF(Table2[[#This Row],[Period]]=1,$B$4,I2654),"")</f>
        <v/>
      </c>
      <c r="F2655" s="12" t="str">
        <f>IF(Table2[[#This Row],[Period]]&lt;=$B$6,Table2[[#This Row],[Beginning Balance]]*$B$7,"")</f>
        <v/>
      </c>
      <c r="G2655" s="12" t="str">
        <f>IF(Table2[[#This Row],[Period]]&lt;=$B$6,Table2[[#This Row],[Total Payment]]-Table2[[#This Row],[Interest Payment]],"")</f>
        <v/>
      </c>
      <c r="H2655" s="12" t="str">
        <f>IF(Table2[[#This Row],[Period]]&lt;=$B$6,$B$8,"")</f>
        <v/>
      </c>
      <c r="I2655" s="12" t="str">
        <f>IF(Table2[[#This Row],[Period]]&lt;=$B$6,Table2[[#This Row],[Beginning Balance]]-Table2[[#This Row],[Principal Payment]],"")</f>
        <v/>
      </c>
    </row>
    <row r="2656" spans="4:9" x14ac:dyDescent="0.3">
      <c r="D2656" s="11" t="str">
        <f t="shared" si="41"/>
        <v/>
      </c>
      <c r="E2656" s="12" t="str">
        <f>IF(Table2[[#This Row],[Period]]&lt;=$B$6,IF(Table2[[#This Row],[Period]]=1,$B$4,I2655),"")</f>
        <v/>
      </c>
      <c r="F2656" s="12" t="str">
        <f>IF(Table2[[#This Row],[Period]]&lt;=$B$6,Table2[[#This Row],[Beginning Balance]]*$B$7,"")</f>
        <v/>
      </c>
      <c r="G2656" s="12" t="str">
        <f>IF(Table2[[#This Row],[Period]]&lt;=$B$6,Table2[[#This Row],[Total Payment]]-Table2[[#This Row],[Interest Payment]],"")</f>
        <v/>
      </c>
      <c r="H2656" s="12" t="str">
        <f>IF(Table2[[#This Row],[Period]]&lt;=$B$6,$B$8,"")</f>
        <v/>
      </c>
      <c r="I2656" s="12" t="str">
        <f>IF(Table2[[#This Row],[Period]]&lt;=$B$6,Table2[[#This Row],[Beginning Balance]]-Table2[[#This Row],[Principal Payment]],"")</f>
        <v/>
      </c>
    </row>
    <row r="2657" spans="4:9" x14ac:dyDescent="0.3">
      <c r="D2657" s="11" t="str">
        <f t="shared" si="41"/>
        <v/>
      </c>
      <c r="E2657" s="12" t="str">
        <f>IF(Table2[[#This Row],[Period]]&lt;=$B$6,IF(Table2[[#This Row],[Period]]=1,$B$4,I2656),"")</f>
        <v/>
      </c>
      <c r="F2657" s="12" t="str">
        <f>IF(Table2[[#This Row],[Period]]&lt;=$B$6,Table2[[#This Row],[Beginning Balance]]*$B$7,"")</f>
        <v/>
      </c>
      <c r="G2657" s="12" t="str">
        <f>IF(Table2[[#This Row],[Period]]&lt;=$B$6,Table2[[#This Row],[Total Payment]]-Table2[[#This Row],[Interest Payment]],"")</f>
        <v/>
      </c>
      <c r="H2657" s="12" t="str">
        <f>IF(Table2[[#This Row],[Period]]&lt;=$B$6,$B$8,"")</f>
        <v/>
      </c>
      <c r="I2657" s="12" t="str">
        <f>IF(Table2[[#This Row],[Period]]&lt;=$B$6,Table2[[#This Row],[Beginning Balance]]-Table2[[#This Row],[Principal Payment]],"")</f>
        <v/>
      </c>
    </row>
    <row r="2658" spans="4:9" x14ac:dyDescent="0.3">
      <c r="D2658" s="11" t="str">
        <f t="shared" si="41"/>
        <v/>
      </c>
      <c r="E2658" s="12" t="str">
        <f>IF(Table2[[#This Row],[Period]]&lt;=$B$6,IF(Table2[[#This Row],[Period]]=1,$B$4,I2657),"")</f>
        <v/>
      </c>
      <c r="F2658" s="12" t="str">
        <f>IF(Table2[[#This Row],[Period]]&lt;=$B$6,Table2[[#This Row],[Beginning Balance]]*$B$7,"")</f>
        <v/>
      </c>
      <c r="G2658" s="12" t="str">
        <f>IF(Table2[[#This Row],[Period]]&lt;=$B$6,Table2[[#This Row],[Total Payment]]-Table2[[#This Row],[Interest Payment]],"")</f>
        <v/>
      </c>
      <c r="H2658" s="12" t="str">
        <f>IF(Table2[[#This Row],[Period]]&lt;=$B$6,$B$8,"")</f>
        <v/>
      </c>
      <c r="I2658" s="12" t="str">
        <f>IF(Table2[[#This Row],[Period]]&lt;=$B$6,Table2[[#This Row],[Beginning Balance]]-Table2[[#This Row],[Principal Payment]],"")</f>
        <v/>
      </c>
    </row>
    <row r="2659" spans="4:9" x14ac:dyDescent="0.3">
      <c r="D2659" s="11" t="str">
        <f t="shared" si="41"/>
        <v/>
      </c>
      <c r="E2659" s="12" t="str">
        <f>IF(Table2[[#This Row],[Period]]&lt;=$B$6,IF(Table2[[#This Row],[Period]]=1,$B$4,I2658),"")</f>
        <v/>
      </c>
      <c r="F2659" s="12" t="str">
        <f>IF(Table2[[#This Row],[Period]]&lt;=$B$6,Table2[[#This Row],[Beginning Balance]]*$B$7,"")</f>
        <v/>
      </c>
      <c r="G2659" s="12" t="str">
        <f>IF(Table2[[#This Row],[Period]]&lt;=$B$6,Table2[[#This Row],[Total Payment]]-Table2[[#This Row],[Interest Payment]],"")</f>
        <v/>
      </c>
      <c r="H2659" s="12" t="str">
        <f>IF(Table2[[#This Row],[Period]]&lt;=$B$6,$B$8,"")</f>
        <v/>
      </c>
      <c r="I2659" s="12" t="str">
        <f>IF(Table2[[#This Row],[Period]]&lt;=$B$6,Table2[[#This Row],[Beginning Balance]]-Table2[[#This Row],[Principal Payment]],"")</f>
        <v/>
      </c>
    </row>
    <row r="2660" spans="4:9" x14ac:dyDescent="0.3">
      <c r="D2660" s="11" t="str">
        <f t="shared" si="41"/>
        <v/>
      </c>
      <c r="E2660" s="12" t="str">
        <f>IF(Table2[[#This Row],[Period]]&lt;=$B$6,IF(Table2[[#This Row],[Period]]=1,$B$4,I2659),"")</f>
        <v/>
      </c>
      <c r="F2660" s="12" t="str">
        <f>IF(Table2[[#This Row],[Period]]&lt;=$B$6,Table2[[#This Row],[Beginning Balance]]*$B$7,"")</f>
        <v/>
      </c>
      <c r="G2660" s="12" t="str">
        <f>IF(Table2[[#This Row],[Period]]&lt;=$B$6,Table2[[#This Row],[Total Payment]]-Table2[[#This Row],[Interest Payment]],"")</f>
        <v/>
      </c>
      <c r="H2660" s="12" t="str">
        <f>IF(Table2[[#This Row],[Period]]&lt;=$B$6,$B$8,"")</f>
        <v/>
      </c>
      <c r="I2660" s="12" t="str">
        <f>IF(Table2[[#This Row],[Period]]&lt;=$B$6,Table2[[#This Row],[Beginning Balance]]-Table2[[#This Row],[Principal Payment]],"")</f>
        <v/>
      </c>
    </row>
    <row r="2661" spans="4:9" x14ac:dyDescent="0.3">
      <c r="D2661" s="11" t="str">
        <f t="shared" si="41"/>
        <v/>
      </c>
      <c r="E2661" s="12" t="str">
        <f>IF(Table2[[#This Row],[Period]]&lt;=$B$6,IF(Table2[[#This Row],[Period]]=1,$B$4,I2660),"")</f>
        <v/>
      </c>
      <c r="F2661" s="12" t="str">
        <f>IF(Table2[[#This Row],[Period]]&lt;=$B$6,Table2[[#This Row],[Beginning Balance]]*$B$7,"")</f>
        <v/>
      </c>
      <c r="G2661" s="12" t="str">
        <f>IF(Table2[[#This Row],[Period]]&lt;=$B$6,Table2[[#This Row],[Total Payment]]-Table2[[#This Row],[Interest Payment]],"")</f>
        <v/>
      </c>
      <c r="H2661" s="12" t="str">
        <f>IF(Table2[[#This Row],[Period]]&lt;=$B$6,$B$8,"")</f>
        <v/>
      </c>
      <c r="I2661" s="12" t="str">
        <f>IF(Table2[[#This Row],[Period]]&lt;=$B$6,Table2[[#This Row],[Beginning Balance]]-Table2[[#This Row],[Principal Payment]],"")</f>
        <v/>
      </c>
    </row>
    <row r="2662" spans="4:9" x14ac:dyDescent="0.3">
      <c r="D2662" s="11" t="str">
        <f t="shared" si="41"/>
        <v/>
      </c>
      <c r="E2662" s="12" t="str">
        <f>IF(Table2[[#This Row],[Period]]&lt;=$B$6,IF(Table2[[#This Row],[Period]]=1,$B$4,I2661),"")</f>
        <v/>
      </c>
      <c r="F2662" s="12" t="str">
        <f>IF(Table2[[#This Row],[Period]]&lt;=$B$6,Table2[[#This Row],[Beginning Balance]]*$B$7,"")</f>
        <v/>
      </c>
      <c r="G2662" s="12" t="str">
        <f>IF(Table2[[#This Row],[Period]]&lt;=$B$6,Table2[[#This Row],[Total Payment]]-Table2[[#This Row],[Interest Payment]],"")</f>
        <v/>
      </c>
      <c r="H2662" s="12" t="str">
        <f>IF(Table2[[#This Row],[Period]]&lt;=$B$6,$B$8,"")</f>
        <v/>
      </c>
      <c r="I2662" s="12" t="str">
        <f>IF(Table2[[#This Row],[Period]]&lt;=$B$6,Table2[[#This Row],[Beginning Balance]]-Table2[[#This Row],[Principal Payment]],"")</f>
        <v/>
      </c>
    </row>
    <row r="2663" spans="4:9" x14ac:dyDescent="0.3">
      <c r="D2663" s="11" t="str">
        <f t="shared" si="41"/>
        <v/>
      </c>
      <c r="E2663" s="12" t="str">
        <f>IF(Table2[[#This Row],[Period]]&lt;=$B$6,IF(Table2[[#This Row],[Period]]=1,$B$4,I2662),"")</f>
        <v/>
      </c>
      <c r="F2663" s="12" t="str">
        <f>IF(Table2[[#This Row],[Period]]&lt;=$B$6,Table2[[#This Row],[Beginning Balance]]*$B$7,"")</f>
        <v/>
      </c>
      <c r="G2663" s="12" t="str">
        <f>IF(Table2[[#This Row],[Period]]&lt;=$B$6,Table2[[#This Row],[Total Payment]]-Table2[[#This Row],[Interest Payment]],"")</f>
        <v/>
      </c>
      <c r="H2663" s="12" t="str">
        <f>IF(Table2[[#This Row],[Period]]&lt;=$B$6,$B$8,"")</f>
        <v/>
      </c>
      <c r="I2663" s="12" t="str">
        <f>IF(Table2[[#This Row],[Period]]&lt;=$B$6,Table2[[#This Row],[Beginning Balance]]-Table2[[#This Row],[Principal Payment]],"")</f>
        <v/>
      </c>
    </row>
    <row r="2664" spans="4:9" x14ac:dyDescent="0.3">
      <c r="D2664" s="11" t="str">
        <f t="shared" si="41"/>
        <v/>
      </c>
      <c r="E2664" s="12" t="str">
        <f>IF(Table2[[#This Row],[Period]]&lt;=$B$6,IF(Table2[[#This Row],[Period]]=1,$B$4,I2663),"")</f>
        <v/>
      </c>
      <c r="F2664" s="12" t="str">
        <f>IF(Table2[[#This Row],[Period]]&lt;=$B$6,Table2[[#This Row],[Beginning Balance]]*$B$7,"")</f>
        <v/>
      </c>
      <c r="G2664" s="12" t="str">
        <f>IF(Table2[[#This Row],[Period]]&lt;=$B$6,Table2[[#This Row],[Total Payment]]-Table2[[#This Row],[Interest Payment]],"")</f>
        <v/>
      </c>
      <c r="H2664" s="12" t="str">
        <f>IF(Table2[[#This Row],[Period]]&lt;=$B$6,$B$8,"")</f>
        <v/>
      </c>
      <c r="I2664" s="12" t="str">
        <f>IF(Table2[[#This Row],[Period]]&lt;=$B$6,Table2[[#This Row],[Beginning Balance]]-Table2[[#This Row],[Principal Payment]],"")</f>
        <v/>
      </c>
    </row>
    <row r="2665" spans="4:9" x14ac:dyDescent="0.3">
      <c r="D2665" s="11" t="str">
        <f t="shared" si="41"/>
        <v/>
      </c>
      <c r="E2665" s="12" t="str">
        <f>IF(Table2[[#This Row],[Period]]&lt;=$B$6,IF(Table2[[#This Row],[Period]]=1,$B$4,I2664),"")</f>
        <v/>
      </c>
      <c r="F2665" s="12" t="str">
        <f>IF(Table2[[#This Row],[Period]]&lt;=$B$6,Table2[[#This Row],[Beginning Balance]]*$B$7,"")</f>
        <v/>
      </c>
      <c r="G2665" s="12" t="str">
        <f>IF(Table2[[#This Row],[Period]]&lt;=$B$6,Table2[[#This Row],[Total Payment]]-Table2[[#This Row],[Interest Payment]],"")</f>
        <v/>
      </c>
      <c r="H2665" s="12" t="str">
        <f>IF(Table2[[#This Row],[Period]]&lt;=$B$6,$B$8,"")</f>
        <v/>
      </c>
      <c r="I2665" s="12" t="str">
        <f>IF(Table2[[#This Row],[Period]]&lt;=$B$6,Table2[[#This Row],[Beginning Balance]]-Table2[[#This Row],[Principal Payment]],"")</f>
        <v/>
      </c>
    </row>
    <row r="2666" spans="4:9" x14ac:dyDescent="0.3">
      <c r="D2666" s="11" t="str">
        <f t="shared" si="41"/>
        <v/>
      </c>
      <c r="E2666" s="12" t="str">
        <f>IF(Table2[[#This Row],[Period]]&lt;=$B$6,IF(Table2[[#This Row],[Period]]=1,$B$4,I2665),"")</f>
        <v/>
      </c>
      <c r="F2666" s="12" t="str">
        <f>IF(Table2[[#This Row],[Period]]&lt;=$B$6,Table2[[#This Row],[Beginning Balance]]*$B$7,"")</f>
        <v/>
      </c>
      <c r="G2666" s="12" t="str">
        <f>IF(Table2[[#This Row],[Period]]&lt;=$B$6,Table2[[#This Row],[Total Payment]]-Table2[[#This Row],[Interest Payment]],"")</f>
        <v/>
      </c>
      <c r="H2666" s="12" t="str">
        <f>IF(Table2[[#This Row],[Period]]&lt;=$B$6,$B$8,"")</f>
        <v/>
      </c>
      <c r="I2666" s="12" t="str">
        <f>IF(Table2[[#This Row],[Period]]&lt;=$B$6,Table2[[#This Row],[Beginning Balance]]-Table2[[#This Row],[Principal Payment]],"")</f>
        <v/>
      </c>
    </row>
    <row r="2667" spans="4:9" x14ac:dyDescent="0.3">
      <c r="D2667" s="11" t="str">
        <f t="shared" si="41"/>
        <v/>
      </c>
      <c r="E2667" s="12" t="str">
        <f>IF(Table2[[#This Row],[Period]]&lt;=$B$6,IF(Table2[[#This Row],[Period]]=1,$B$4,I2666),"")</f>
        <v/>
      </c>
      <c r="F2667" s="12" t="str">
        <f>IF(Table2[[#This Row],[Period]]&lt;=$B$6,Table2[[#This Row],[Beginning Balance]]*$B$7,"")</f>
        <v/>
      </c>
      <c r="G2667" s="12" t="str">
        <f>IF(Table2[[#This Row],[Period]]&lt;=$B$6,Table2[[#This Row],[Total Payment]]-Table2[[#This Row],[Interest Payment]],"")</f>
        <v/>
      </c>
      <c r="H2667" s="12" t="str">
        <f>IF(Table2[[#This Row],[Period]]&lt;=$B$6,$B$8,"")</f>
        <v/>
      </c>
      <c r="I2667" s="12" t="str">
        <f>IF(Table2[[#This Row],[Period]]&lt;=$B$6,Table2[[#This Row],[Beginning Balance]]-Table2[[#This Row],[Principal Payment]],"")</f>
        <v/>
      </c>
    </row>
    <row r="2668" spans="4:9" x14ac:dyDescent="0.3">
      <c r="D2668" s="11" t="str">
        <f t="shared" si="41"/>
        <v/>
      </c>
      <c r="E2668" s="12" t="str">
        <f>IF(Table2[[#This Row],[Period]]&lt;=$B$6,IF(Table2[[#This Row],[Period]]=1,$B$4,I2667),"")</f>
        <v/>
      </c>
      <c r="F2668" s="12" t="str">
        <f>IF(Table2[[#This Row],[Period]]&lt;=$B$6,Table2[[#This Row],[Beginning Balance]]*$B$7,"")</f>
        <v/>
      </c>
      <c r="G2668" s="12" t="str">
        <f>IF(Table2[[#This Row],[Period]]&lt;=$B$6,Table2[[#This Row],[Total Payment]]-Table2[[#This Row],[Interest Payment]],"")</f>
        <v/>
      </c>
      <c r="H2668" s="12" t="str">
        <f>IF(Table2[[#This Row],[Period]]&lt;=$B$6,$B$8,"")</f>
        <v/>
      </c>
      <c r="I2668" s="12" t="str">
        <f>IF(Table2[[#This Row],[Period]]&lt;=$B$6,Table2[[#This Row],[Beginning Balance]]-Table2[[#This Row],[Principal Payment]],"")</f>
        <v/>
      </c>
    </row>
    <row r="2669" spans="4:9" x14ac:dyDescent="0.3">
      <c r="D2669" s="11" t="str">
        <f t="shared" si="41"/>
        <v/>
      </c>
      <c r="E2669" s="12" t="str">
        <f>IF(Table2[[#This Row],[Period]]&lt;=$B$6,IF(Table2[[#This Row],[Period]]=1,$B$4,I2668),"")</f>
        <v/>
      </c>
      <c r="F2669" s="12" t="str">
        <f>IF(Table2[[#This Row],[Period]]&lt;=$B$6,Table2[[#This Row],[Beginning Balance]]*$B$7,"")</f>
        <v/>
      </c>
      <c r="G2669" s="12" t="str">
        <f>IF(Table2[[#This Row],[Period]]&lt;=$B$6,Table2[[#This Row],[Total Payment]]-Table2[[#This Row],[Interest Payment]],"")</f>
        <v/>
      </c>
      <c r="H2669" s="12" t="str">
        <f>IF(Table2[[#This Row],[Period]]&lt;=$B$6,$B$8,"")</f>
        <v/>
      </c>
      <c r="I2669" s="12" t="str">
        <f>IF(Table2[[#This Row],[Period]]&lt;=$B$6,Table2[[#This Row],[Beginning Balance]]-Table2[[#This Row],[Principal Payment]],"")</f>
        <v/>
      </c>
    </row>
    <row r="2670" spans="4:9" x14ac:dyDescent="0.3">
      <c r="D2670" s="11" t="str">
        <f t="shared" si="41"/>
        <v/>
      </c>
      <c r="E2670" s="12" t="str">
        <f>IF(Table2[[#This Row],[Period]]&lt;=$B$6,IF(Table2[[#This Row],[Period]]=1,$B$4,I2669),"")</f>
        <v/>
      </c>
      <c r="F2670" s="12" t="str">
        <f>IF(Table2[[#This Row],[Period]]&lt;=$B$6,Table2[[#This Row],[Beginning Balance]]*$B$7,"")</f>
        <v/>
      </c>
      <c r="G2670" s="12" t="str">
        <f>IF(Table2[[#This Row],[Period]]&lt;=$B$6,Table2[[#This Row],[Total Payment]]-Table2[[#This Row],[Interest Payment]],"")</f>
        <v/>
      </c>
      <c r="H2670" s="12" t="str">
        <f>IF(Table2[[#This Row],[Period]]&lt;=$B$6,$B$8,"")</f>
        <v/>
      </c>
      <c r="I2670" s="12" t="str">
        <f>IF(Table2[[#This Row],[Period]]&lt;=$B$6,Table2[[#This Row],[Beginning Balance]]-Table2[[#This Row],[Principal Payment]],"")</f>
        <v/>
      </c>
    </row>
    <row r="2671" spans="4:9" x14ac:dyDescent="0.3">
      <c r="D2671" s="11" t="str">
        <f t="shared" si="41"/>
        <v/>
      </c>
      <c r="E2671" s="12" t="str">
        <f>IF(Table2[[#This Row],[Period]]&lt;=$B$6,IF(Table2[[#This Row],[Period]]=1,$B$4,I2670),"")</f>
        <v/>
      </c>
      <c r="F2671" s="12" t="str">
        <f>IF(Table2[[#This Row],[Period]]&lt;=$B$6,Table2[[#This Row],[Beginning Balance]]*$B$7,"")</f>
        <v/>
      </c>
      <c r="G2671" s="12" t="str">
        <f>IF(Table2[[#This Row],[Period]]&lt;=$B$6,Table2[[#This Row],[Total Payment]]-Table2[[#This Row],[Interest Payment]],"")</f>
        <v/>
      </c>
      <c r="H2671" s="12" t="str">
        <f>IF(Table2[[#This Row],[Period]]&lt;=$B$6,$B$8,"")</f>
        <v/>
      </c>
      <c r="I2671" s="12" t="str">
        <f>IF(Table2[[#This Row],[Period]]&lt;=$B$6,Table2[[#This Row],[Beginning Balance]]-Table2[[#This Row],[Principal Payment]],"")</f>
        <v/>
      </c>
    </row>
    <row r="2672" spans="4:9" x14ac:dyDescent="0.3">
      <c r="D2672" s="11" t="str">
        <f t="shared" si="41"/>
        <v/>
      </c>
      <c r="E2672" s="12" t="str">
        <f>IF(Table2[[#This Row],[Period]]&lt;=$B$6,IF(Table2[[#This Row],[Period]]=1,$B$4,I2671),"")</f>
        <v/>
      </c>
      <c r="F2672" s="12" t="str">
        <f>IF(Table2[[#This Row],[Period]]&lt;=$B$6,Table2[[#This Row],[Beginning Balance]]*$B$7,"")</f>
        <v/>
      </c>
      <c r="G2672" s="12" t="str">
        <f>IF(Table2[[#This Row],[Period]]&lt;=$B$6,Table2[[#This Row],[Total Payment]]-Table2[[#This Row],[Interest Payment]],"")</f>
        <v/>
      </c>
      <c r="H2672" s="12" t="str">
        <f>IF(Table2[[#This Row],[Period]]&lt;=$B$6,$B$8,"")</f>
        <v/>
      </c>
      <c r="I2672" s="12" t="str">
        <f>IF(Table2[[#This Row],[Period]]&lt;=$B$6,Table2[[#This Row],[Beginning Balance]]-Table2[[#This Row],[Principal Payment]],"")</f>
        <v/>
      </c>
    </row>
    <row r="2673" spans="4:9" x14ac:dyDescent="0.3">
      <c r="D2673" s="11" t="str">
        <f t="shared" si="41"/>
        <v/>
      </c>
      <c r="E2673" s="12" t="str">
        <f>IF(Table2[[#This Row],[Period]]&lt;=$B$6,IF(Table2[[#This Row],[Period]]=1,$B$4,I2672),"")</f>
        <v/>
      </c>
      <c r="F2673" s="12" t="str">
        <f>IF(Table2[[#This Row],[Period]]&lt;=$B$6,Table2[[#This Row],[Beginning Balance]]*$B$7,"")</f>
        <v/>
      </c>
      <c r="G2673" s="12" t="str">
        <f>IF(Table2[[#This Row],[Period]]&lt;=$B$6,Table2[[#This Row],[Total Payment]]-Table2[[#This Row],[Interest Payment]],"")</f>
        <v/>
      </c>
      <c r="H2673" s="12" t="str">
        <f>IF(Table2[[#This Row],[Period]]&lt;=$B$6,$B$8,"")</f>
        <v/>
      </c>
      <c r="I2673" s="12" t="str">
        <f>IF(Table2[[#This Row],[Period]]&lt;=$B$6,Table2[[#This Row],[Beginning Balance]]-Table2[[#This Row],[Principal Payment]],"")</f>
        <v/>
      </c>
    </row>
    <row r="2674" spans="4:9" x14ac:dyDescent="0.3">
      <c r="D2674" s="11" t="str">
        <f t="shared" si="41"/>
        <v/>
      </c>
      <c r="E2674" s="12" t="str">
        <f>IF(Table2[[#This Row],[Period]]&lt;=$B$6,IF(Table2[[#This Row],[Period]]=1,$B$4,I2673),"")</f>
        <v/>
      </c>
      <c r="F2674" s="12" t="str">
        <f>IF(Table2[[#This Row],[Period]]&lt;=$B$6,Table2[[#This Row],[Beginning Balance]]*$B$7,"")</f>
        <v/>
      </c>
      <c r="G2674" s="12" t="str">
        <f>IF(Table2[[#This Row],[Period]]&lt;=$B$6,Table2[[#This Row],[Total Payment]]-Table2[[#This Row],[Interest Payment]],"")</f>
        <v/>
      </c>
      <c r="H2674" s="12" t="str">
        <f>IF(Table2[[#This Row],[Period]]&lt;=$B$6,$B$8,"")</f>
        <v/>
      </c>
      <c r="I2674" s="12" t="str">
        <f>IF(Table2[[#This Row],[Period]]&lt;=$B$6,Table2[[#This Row],[Beginning Balance]]-Table2[[#This Row],[Principal Payment]],"")</f>
        <v/>
      </c>
    </row>
    <row r="2675" spans="4:9" x14ac:dyDescent="0.3">
      <c r="D2675" s="11" t="str">
        <f t="shared" si="41"/>
        <v/>
      </c>
      <c r="E2675" s="12" t="str">
        <f>IF(Table2[[#This Row],[Period]]&lt;=$B$6,IF(Table2[[#This Row],[Period]]=1,$B$4,I2674),"")</f>
        <v/>
      </c>
      <c r="F2675" s="12" t="str">
        <f>IF(Table2[[#This Row],[Period]]&lt;=$B$6,Table2[[#This Row],[Beginning Balance]]*$B$7,"")</f>
        <v/>
      </c>
      <c r="G2675" s="12" t="str">
        <f>IF(Table2[[#This Row],[Period]]&lt;=$B$6,Table2[[#This Row],[Total Payment]]-Table2[[#This Row],[Interest Payment]],"")</f>
        <v/>
      </c>
      <c r="H2675" s="12" t="str">
        <f>IF(Table2[[#This Row],[Period]]&lt;=$B$6,$B$8,"")</f>
        <v/>
      </c>
      <c r="I2675" s="12" t="str">
        <f>IF(Table2[[#This Row],[Period]]&lt;=$B$6,Table2[[#This Row],[Beginning Balance]]-Table2[[#This Row],[Principal Payment]],"")</f>
        <v/>
      </c>
    </row>
    <row r="2676" spans="4:9" x14ac:dyDescent="0.3">
      <c r="D2676" s="11" t="str">
        <f t="shared" si="41"/>
        <v/>
      </c>
      <c r="E2676" s="12" t="str">
        <f>IF(Table2[[#This Row],[Period]]&lt;=$B$6,IF(Table2[[#This Row],[Period]]=1,$B$4,I2675),"")</f>
        <v/>
      </c>
      <c r="F2676" s="12" t="str">
        <f>IF(Table2[[#This Row],[Period]]&lt;=$B$6,Table2[[#This Row],[Beginning Balance]]*$B$7,"")</f>
        <v/>
      </c>
      <c r="G2676" s="12" t="str">
        <f>IF(Table2[[#This Row],[Period]]&lt;=$B$6,Table2[[#This Row],[Total Payment]]-Table2[[#This Row],[Interest Payment]],"")</f>
        <v/>
      </c>
      <c r="H2676" s="12" t="str">
        <f>IF(Table2[[#This Row],[Period]]&lt;=$B$6,$B$8,"")</f>
        <v/>
      </c>
      <c r="I2676" s="12" t="str">
        <f>IF(Table2[[#This Row],[Period]]&lt;=$B$6,Table2[[#This Row],[Beginning Balance]]-Table2[[#This Row],[Principal Payment]],"")</f>
        <v/>
      </c>
    </row>
    <row r="2677" spans="4:9" x14ac:dyDescent="0.3">
      <c r="D2677" s="11" t="str">
        <f t="shared" si="41"/>
        <v/>
      </c>
      <c r="E2677" s="12" t="str">
        <f>IF(Table2[[#This Row],[Period]]&lt;=$B$6,IF(Table2[[#This Row],[Period]]=1,$B$4,I2676),"")</f>
        <v/>
      </c>
      <c r="F2677" s="12" t="str">
        <f>IF(Table2[[#This Row],[Period]]&lt;=$B$6,Table2[[#This Row],[Beginning Balance]]*$B$7,"")</f>
        <v/>
      </c>
      <c r="G2677" s="12" t="str">
        <f>IF(Table2[[#This Row],[Period]]&lt;=$B$6,Table2[[#This Row],[Total Payment]]-Table2[[#This Row],[Interest Payment]],"")</f>
        <v/>
      </c>
      <c r="H2677" s="12" t="str">
        <f>IF(Table2[[#This Row],[Period]]&lt;=$B$6,$B$8,"")</f>
        <v/>
      </c>
      <c r="I2677" s="12" t="str">
        <f>IF(Table2[[#This Row],[Period]]&lt;=$B$6,Table2[[#This Row],[Beginning Balance]]-Table2[[#This Row],[Principal Payment]],"")</f>
        <v/>
      </c>
    </row>
    <row r="2678" spans="4:9" x14ac:dyDescent="0.3">
      <c r="D2678" s="11" t="str">
        <f t="shared" si="41"/>
        <v/>
      </c>
      <c r="E2678" s="12" t="str">
        <f>IF(Table2[[#This Row],[Period]]&lt;=$B$6,IF(Table2[[#This Row],[Period]]=1,$B$4,I2677),"")</f>
        <v/>
      </c>
      <c r="F2678" s="12" t="str">
        <f>IF(Table2[[#This Row],[Period]]&lt;=$B$6,Table2[[#This Row],[Beginning Balance]]*$B$7,"")</f>
        <v/>
      </c>
      <c r="G2678" s="12" t="str">
        <f>IF(Table2[[#This Row],[Period]]&lt;=$B$6,Table2[[#This Row],[Total Payment]]-Table2[[#This Row],[Interest Payment]],"")</f>
        <v/>
      </c>
      <c r="H2678" s="12" t="str">
        <f>IF(Table2[[#This Row],[Period]]&lt;=$B$6,$B$8,"")</f>
        <v/>
      </c>
      <c r="I2678" s="12" t="str">
        <f>IF(Table2[[#This Row],[Period]]&lt;=$B$6,Table2[[#This Row],[Beginning Balance]]-Table2[[#This Row],[Principal Payment]],"")</f>
        <v/>
      </c>
    </row>
    <row r="2679" spans="4:9" x14ac:dyDescent="0.3">
      <c r="D2679" s="11" t="str">
        <f t="shared" si="41"/>
        <v/>
      </c>
      <c r="E2679" s="12" t="str">
        <f>IF(Table2[[#This Row],[Period]]&lt;=$B$6,IF(Table2[[#This Row],[Period]]=1,$B$4,I2678),"")</f>
        <v/>
      </c>
      <c r="F2679" s="12" t="str">
        <f>IF(Table2[[#This Row],[Period]]&lt;=$B$6,Table2[[#This Row],[Beginning Balance]]*$B$7,"")</f>
        <v/>
      </c>
      <c r="G2679" s="12" t="str">
        <f>IF(Table2[[#This Row],[Period]]&lt;=$B$6,Table2[[#This Row],[Total Payment]]-Table2[[#This Row],[Interest Payment]],"")</f>
        <v/>
      </c>
      <c r="H2679" s="12" t="str">
        <f>IF(Table2[[#This Row],[Period]]&lt;=$B$6,$B$8,"")</f>
        <v/>
      </c>
      <c r="I2679" s="12" t="str">
        <f>IF(Table2[[#This Row],[Period]]&lt;=$B$6,Table2[[#This Row],[Beginning Balance]]-Table2[[#This Row],[Principal Payment]],"")</f>
        <v/>
      </c>
    </row>
    <row r="2680" spans="4:9" x14ac:dyDescent="0.3">
      <c r="D2680" s="11" t="str">
        <f t="shared" si="41"/>
        <v/>
      </c>
      <c r="E2680" s="12" t="str">
        <f>IF(Table2[[#This Row],[Period]]&lt;=$B$6,IF(Table2[[#This Row],[Period]]=1,$B$4,I2679),"")</f>
        <v/>
      </c>
      <c r="F2680" s="12" t="str">
        <f>IF(Table2[[#This Row],[Period]]&lt;=$B$6,Table2[[#This Row],[Beginning Balance]]*$B$7,"")</f>
        <v/>
      </c>
      <c r="G2680" s="12" t="str">
        <f>IF(Table2[[#This Row],[Period]]&lt;=$B$6,Table2[[#This Row],[Total Payment]]-Table2[[#This Row],[Interest Payment]],"")</f>
        <v/>
      </c>
      <c r="H2680" s="12" t="str">
        <f>IF(Table2[[#This Row],[Period]]&lt;=$B$6,$B$8,"")</f>
        <v/>
      </c>
      <c r="I2680" s="12" t="str">
        <f>IF(Table2[[#This Row],[Period]]&lt;=$B$6,Table2[[#This Row],[Beginning Balance]]-Table2[[#This Row],[Principal Payment]],"")</f>
        <v/>
      </c>
    </row>
    <row r="2681" spans="4:9" x14ac:dyDescent="0.3">
      <c r="D2681" s="11" t="str">
        <f t="shared" si="41"/>
        <v/>
      </c>
      <c r="E2681" s="12" t="str">
        <f>IF(Table2[[#This Row],[Period]]&lt;=$B$6,IF(Table2[[#This Row],[Period]]=1,$B$4,I2680),"")</f>
        <v/>
      </c>
      <c r="F2681" s="12" t="str">
        <f>IF(Table2[[#This Row],[Period]]&lt;=$B$6,Table2[[#This Row],[Beginning Balance]]*$B$7,"")</f>
        <v/>
      </c>
      <c r="G2681" s="12" t="str">
        <f>IF(Table2[[#This Row],[Period]]&lt;=$B$6,Table2[[#This Row],[Total Payment]]-Table2[[#This Row],[Interest Payment]],"")</f>
        <v/>
      </c>
      <c r="H2681" s="12" t="str">
        <f>IF(Table2[[#This Row],[Period]]&lt;=$B$6,$B$8,"")</f>
        <v/>
      </c>
      <c r="I2681" s="12" t="str">
        <f>IF(Table2[[#This Row],[Period]]&lt;=$B$6,Table2[[#This Row],[Beginning Balance]]-Table2[[#This Row],[Principal Payment]],"")</f>
        <v/>
      </c>
    </row>
    <row r="2682" spans="4:9" x14ac:dyDescent="0.3">
      <c r="D2682" s="11" t="str">
        <f t="shared" si="41"/>
        <v/>
      </c>
      <c r="E2682" s="12" t="str">
        <f>IF(Table2[[#This Row],[Period]]&lt;=$B$6,IF(Table2[[#This Row],[Period]]=1,$B$4,I2681),"")</f>
        <v/>
      </c>
      <c r="F2682" s="12" t="str">
        <f>IF(Table2[[#This Row],[Period]]&lt;=$B$6,Table2[[#This Row],[Beginning Balance]]*$B$7,"")</f>
        <v/>
      </c>
      <c r="G2682" s="12" t="str">
        <f>IF(Table2[[#This Row],[Period]]&lt;=$B$6,Table2[[#This Row],[Total Payment]]-Table2[[#This Row],[Interest Payment]],"")</f>
        <v/>
      </c>
      <c r="H2682" s="12" t="str">
        <f>IF(Table2[[#This Row],[Period]]&lt;=$B$6,$B$8,"")</f>
        <v/>
      </c>
      <c r="I2682" s="12" t="str">
        <f>IF(Table2[[#This Row],[Period]]&lt;=$B$6,Table2[[#This Row],[Beginning Balance]]-Table2[[#This Row],[Principal Payment]],"")</f>
        <v/>
      </c>
    </row>
    <row r="2683" spans="4:9" x14ac:dyDescent="0.3">
      <c r="D2683" s="11" t="str">
        <f t="shared" si="41"/>
        <v/>
      </c>
      <c r="E2683" s="12" t="str">
        <f>IF(Table2[[#This Row],[Period]]&lt;=$B$6,IF(Table2[[#This Row],[Period]]=1,$B$4,I2682),"")</f>
        <v/>
      </c>
      <c r="F2683" s="12" t="str">
        <f>IF(Table2[[#This Row],[Period]]&lt;=$B$6,Table2[[#This Row],[Beginning Balance]]*$B$7,"")</f>
        <v/>
      </c>
      <c r="G2683" s="12" t="str">
        <f>IF(Table2[[#This Row],[Period]]&lt;=$B$6,Table2[[#This Row],[Total Payment]]-Table2[[#This Row],[Interest Payment]],"")</f>
        <v/>
      </c>
      <c r="H2683" s="12" t="str">
        <f>IF(Table2[[#This Row],[Period]]&lt;=$B$6,$B$8,"")</f>
        <v/>
      </c>
      <c r="I2683" s="12" t="str">
        <f>IF(Table2[[#This Row],[Period]]&lt;=$B$6,Table2[[#This Row],[Beginning Balance]]-Table2[[#This Row],[Principal Payment]],"")</f>
        <v/>
      </c>
    </row>
    <row r="2684" spans="4:9" x14ac:dyDescent="0.3">
      <c r="D2684" s="11" t="str">
        <f t="shared" si="41"/>
        <v/>
      </c>
      <c r="E2684" s="12" t="str">
        <f>IF(Table2[[#This Row],[Period]]&lt;=$B$6,IF(Table2[[#This Row],[Period]]=1,$B$4,I2683),"")</f>
        <v/>
      </c>
      <c r="F2684" s="12" t="str">
        <f>IF(Table2[[#This Row],[Period]]&lt;=$B$6,Table2[[#This Row],[Beginning Balance]]*$B$7,"")</f>
        <v/>
      </c>
      <c r="G2684" s="12" t="str">
        <f>IF(Table2[[#This Row],[Period]]&lt;=$B$6,Table2[[#This Row],[Total Payment]]-Table2[[#This Row],[Interest Payment]],"")</f>
        <v/>
      </c>
      <c r="H2684" s="12" t="str">
        <f>IF(Table2[[#This Row],[Period]]&lt;=$B$6,$B$8,"")</f>
        <v/>
      </c>
      <c r="I2684" s="12" t="str">
        <f>IF(Table2[[#This Row],[Period]]&lt;=$B$6,Table2[[#This Row],[Beginning Balance]]-Table2[[#This Row],[Principal Payment]],"")</f>
        <v/>
      </c>
    </row>
    <row r="2685" spans="4:9" x14ac:dyDescent="0.3">
      <c r="D2685" s="11" t="str">
        <f t="shared" si="41"/>
        <v/>
      </c>
      <c r="E2685" s="12" t="str">
        <f>IF(Table2[[#This Row],[Period]]&lt;=$B$6,IF(Table2[[#This Row],[Period]]=1,$B$4,I2684),"")</f>
        <v/>
      </c>
      <c r="F2685" s="12" t="str">
        <f>IF(Table2[[#This Row],[Period]]&lt;=$B$6,Table2[[#This Row],[Beginning Balance]]*$B$7,"")</f>
        <v/>
      </c>
      <c r="G2685" s="12" t="str">
        <f>IF(Table2[[#This Row],[Period]]&lt;=$B$6,Table2[[#This Row],[Total Payment]]-Table2[[#This Row],[Interest Payment]],"")</f>
        <v/>
      </c>
      <c r="H2685" s="12" t="str">
        <f>IF(Table2[[#This Row],[Period]]&lt;=$B$6,$B$8,"")</f>
        <v/>
      </c>
      <c r="I2685" s="12" t="str">
        <f>IF(Table2[[#This Row],[Period]]&lt;=$B$6,Table2[[#This Row],[Beginning Balance]]-Table2[[#This Row],[Principal Payment]],"")</f>
        <v/>
      </c>
    </row>
    <row r="2686" spans="4:9" x14ac:dyDescent="0.3">
      <c r="D2686" s="11" t="str">
        <f t="shared" si="41"/>
        <v/>
      </c>
      <c r="E2686" s="12" t="str">
        <f>IF(Table2[[#This Row],[Period]]&lt;=$B$6,IF(Table2[[#This Row],[Period]]=1,$B$4,I2685),"")</f>
        <v/>
      </c>
      <c r="F2686" s="12" t="str">
        <f>IF(Table2[[#This Row],[Period]]&lt;=$B$6,Table2[[#This Row],[Beginning Balance]]*$B$7,"")</f>
        <v/>
      </c>
      <c r="G2686" s="12" t="str">
        <f>IF(Table2[[#This Row],[Period]]&lt;=$B$6,Table2[[#This Row],[Total Payment]]-Table2[[#This Row],[Interest Payment]],"")</f>
        <v/>
      </c>
      <c r="H2686" s="12" t="str">
        <f>IF(Table2[[#This Row],[Period]]&lt;=$B$6,$B$8,"")</f>
        <v/>
      </c>
      <c r="I2686" s="12" t="str">
        <f>IF(Table2[[#This Row],[Period]]&lt;=$B$6,Table2[[#This Row],[Beginning Balance]]-Table2[[#This Row],[Principal Payment]],"")</f>
        <v/>
      </c>
    </row>
    <row r="2687" spans="4:9" x14ac:dyDescent="0.3">
      <c r="D2687" s="11" t="str">
        <f t="shared" si="41"/>
        <v/>
      </c>
      <c r="E2687" s="12" t="str">
        <f>IF(Table2[[#This Row],[Period]]&lt;=$B$6,IF(Table2[[#This Row],[Period]]=1,$B$4,I2686),"")</f>
        <v/>
      </c>
      <c r="F2687" s="12" t="str">
        <f>IF(Table2[[#This Row],[Period]]&lt;=$B$6,Table2[[#This Row],[Beginning Balance]]*$B$7,"")</f>
        <v/>
      </c>
      <c r="G2687" s="12" t="str">
        <f>IF(Table2[[#This Row],[Period]]&lt;=$B$6,Table2[[#This Row],[Total Payment]]-Table2[[#This Row],[Interest Payment]],"")</f>
        <v/>
      </c>
      <c r="H2687" s="12" t="str">
        <f>IF(Table2[[#This Row],[Period]]&lt;=$B$6,$B$8,"")</f>
        <v/>
      </c>
      <c r="I2687" s="12" t="str">
        <f>IF(Table2[[#This Row],[Period]]&lt;=$B$6,Table2[[#This Row],[Beginning Balance]]-Table2[[#This Row],[Principal Payment]],"")</f>
        <v/>
      </c>
    </row>
    <row r="2688" spans="4:9" x14ac:dyDescent="0.3">
      <c r="D2688" s="11" t="str">
        <f t="shared" si="41"/>
        <v/>
      </c>
      <c r="E2688" s="12" t="str">
        <f>IF(Table2[[#This Row],[Period]]&lt;=$B$6,IF(Table2[[#This Row],[Period]]=1,$B$4,I2687),"")</f>
        <v/>
      </c>
      <c r="F2688" s="12" t="str">
        <f>IF(Table2[[#This Row],[Period]]&lt;=$B$6,Table2[[#This Row],[Beginning Balance]]*$B$7,"")</f>
        <v/>
      </c>
      <c r="G2688" s="12" t="str">
        <f>IF(Table2[[#This Row],[Period]]&lt;=$B$6,Table2[[#This Row],[Total Payment]]-Table2[[#This Row],[Interest Payment]],"")</f>
        <v/>
      </c>
      <c r="H2688" s="12" t="str">
        <f>IF(Table2[[#This Row],[Period]]&lt;=$B$6,$B$8,"")</f>
        <v/>
      </c>
      <c r="I2688" s="12" t="str">
        <f>IF(Table2[[#This Row],[Period]]&lt;=$B$6,Table2[[#This Row],[Beginning Balance]]-Table2[[#This Row],[Principal Payment]],"")</f>
        <v/>
      </c>
    </row>
    <row r="2689" spans="4:9" x14ac:dyDescent="0.3">
      <c r="D2689" s="11" t="str">
        <f t="shared" si="41"/>
        <v/>
      </c>
      <c r="E2689" s="12" t="str">
        <f>IF(Table2[[#This Row],[Period]]&lt;=$B$6,IF(Table2[[#This Row],[Period]]=1,$B$4,I2688),"")</f>
        <v/>
      </c>
      <c r="F2689" s="12" t="str">
        <f>IF(Table2[[#This Row],[Period]]&lt;=$B$6,Table2[[#This Row],[Beginning Balance]]*$B$7,"")</f>
        <v/>
      </c>
      <c r="G2689" s="12" t="str">
        <f>IF(Table2[[#This Row],[Period]]&lt;=$B$6,Table2[[#This Row],[Total Payment]]-Table2[[#This Row],[Interest Payment]],"")</f>
        <v/>
      </c>
      <c r="H2689" s="12" t="str">
        <f>IF(Table2[[#This Row],[Period]]&lt;=$B$6,$B$8,"")</f>
        <v/>
      </c>
      <c r="I2689" s="12" t="str">
        <f>IF(Table2[[#This Row],[Period]]&lt;=$B$6,Table2[[#This Row],[Beginning Balance]]-Table2[[#This Row],[Principal Payment]],"")</f>
        <v/>
      </c>
    </row>
    <row r="2690" spans="4:9" x14ac:dyDescent="0.3">
      <c r="D2690" s="11" t="str">
        <f t="shared" ref="D2690:D2753" si="42">IF(ROW(D2690)-1 &lt;=$B$6,ROW(D2690)-1,"")</f>
        <v/>
      </c>
      <c r="E2690" s="12" t="str">
        <f>IF(Table2[[#This Row],[Period]]&lt;=$B$6,IF(Table2[[#This Row],[Period]]=1,$B$4,I2689),"")</f>
        <v/>
      </c>
      <c r="F2690" s="12" t="str">
        <f>IF(Table2[[#This Row],[Period]]&lt;=$B$6,Table2[[#This Row],[Beginning Balance]]*$B$7,"")</f>
        <v/>
      </c>
      <c r="G2690" s="12" t="str">
        <f>IF(Table2[[#This Row],[Period]]&lt;=$B$6,Table2[[#This Row],[Total Payment]]-Table2[[#This Row],[Interest Payment]],"")</f>
        <v/>
      </c>
      <c r="H2690" s="12" t="str">
        <f>IF(Table2[[#This Row],[Period]]&lt;=$B$6,$B$8,"")</f>
        <v/>
      </c>
      <c r="I2690" s="12" t="str">
        <f>IF(Table2[[#This Row],[Period]]&lt;=$B$6,Table2[[#This Row],[Beginning Balance]]-Table2[[#This Row],[Principal Payment]],"")</f>
        <v/>
      </c>
    </row>
    <row r="2691" spans="4:9" x14ac:dyDescent="0.3">
      <c r="D2691" s="11" t="str">
        <f t="shared" si="42"/>
        <v/>
      </c>
      <c r="E2691" s="12" t="str">
        <f>IF(Table2[[#This Row],[Period]]&lt;=$B$6,IF(Table2[[#This Row],[Period]]=1,$B$4,I2690),"")</f>
        <v/>
      </c>
      <c r="F2691" s="12" t="str">
        <f>IF(Table2[[#This Row],[Period]]&lt;=$B$6,Table2[[#This Row],[Beginning Balance]]*$B$7,"")</f>
        <v/>
      </c>
      <c r="G2691" s="12" t="str">
        <f>IF(Table2[[#This Row],[Period]]&lt;=$B$6,Table2[[#This Row],[Total Payment]]-Table2[[#This Row],[Interest Payment]],"")</f>
        <v/>
      </c>
      <c r="H2691" s="12" t="str">
        <f>IF(Table2[[#This Row],[Period]]&lt;=$B$6,$B$8,"")</f>
        <v/>
      </c>
      <c r="I2691" s="12" t="str">
        <f>IF(Table2[[#This Row],[Period]]&lt;=$B$6,Table2[[#This Row],[Beginning Balance]]-Table2[[#This Row],[Principal Payment]],"")</f>
        <v/>
      </c>
    </row>
    <row r="2692" spans="4:9" x14ac:dyDescent="0.3">
      <c r="D2692" s="11" t="str">
        <f t="shared" si="42"/>
        <v/>
      </c>
      <c r="E2692" s="12" t="str">
        <f>IF(Table2[[#This Row],[Period]]&lt;=$B$6,IF(Table2[[#This Row],[Period]]=1,$B$4,I2691),"")</f>
        <v/>
      </c>
      <c r="F2692" s="12" t="str">
        <f>IF(Table2[[#This Row],[Period]]&lt;=$B$6,Table2[[#This Row],[Beginning Balance]]*$B$7,"")</f>
        <v/>
      </c>
      <c r="G2692" s="12" t="str">
        <f>IF(Table2[[#This Row],[Period]]&lt;=$B$6,Table2[[#This Row],[Total Payment]]-Table2[[#This Row],[Interest Payment]],"")</f>
        <v/>
      </c>
      <c r="H2692" s="12" t="str">
        <f>IF(Table2[[#This Row],[Period]]&lt;=$B$6,$B$8,"")</f>
        <v/>
      </c>
      <c r="I2692" s="12" t="str">
        <f>IF(Table2[[#This Row],[Period]]&lt;=$B$6,Table2[[#This Row],[Beginning Balance]]-Table2[[#This Row],[Principal Payment]],"")</f>
        <v/>
      </c>
    </row>
    <row r="2693" spans="4:9" x14ac:dyDescent="0.3">
      <c r="D2693" s="11" t="str">
        <f t="shared" si="42"/>
        <v/>
      </c>
      <c r="E2693" s="12" t="str">
        <f>IF(Table2[[#This Row],[Period]]&lt;=$B$6,IF(Table2[[#This Row],[Period]]=1,$B$4,I2692),"")</f>
        <v/>
      </c>
      <c r="F2693" s="12" t="str">
        <f>IF(Table2[[#This Row],[Period]]&lt;=$B$6,Table2[[#This Row],[Beginning Balance]]*$B$7,"")</f>
        <v/>
      </c>
      <c r="G2693" s="12" t="str">
        <f>IF(Table2[[#This Row],[Period]]&lt;=$B$6,Table2[[#This Row],[Total Payment]]-Table2[[#This Row],[Interest Payment]],"")</f>
        <v/>
      </c>
      <c r="H2693" s="12" t="str">
        <f>IF(Table2[[#This Row],[Period]]&lt;=$B$6,$B$8,"")</f>
        <v/>
      </c>
      <c r="I2693" s="12" t="str">
        <f>IF(Table2[[#This Row],[Period]]&lt;=$B$6,Table2[[#This Row],[Beginning Balance]]-Table2[[#This Row],[Principal Payment]],"")</f>
        <v/>
      </c>
    </row>
    <row r="2694" spans="4:9" x14ac:dyDescent="0.3">
      <c r="D2694" s="11" t="str">
        <f t="shared" si="42"/>
        <v/>
      </c>
      <c r="E2694" s="12" t="str">
        <f>IF(Table2[[#This Row],[Period]]&lt;=$B$6,IF(Table2[[#This Row],[Period]]=1,$B$4,I2693),"")</f>
        <v/>
      </c>
      <c r="F2694" s="12" t="str">
        <f>IF(Table2[[#This Row],[Period]]&lt;=$B$6,Table2[[#This Row],[Beginning Balance]]*$B$7,"")</f>
        <v/>
      </c>
      <c r="G2694" s="12" t="str">
        <f>IF(Table2[[#This Row],[Period]]&lt;=$B$6,Table2[[#This Row],[Total Payment]]-Table2[[#This Row],[Interest Payment]],"")</f>
        <v/>
      </c>
      <c r="H2694" s="12" t="str">
        <f>IF(Table2[[#This Row],[Period]]&lt;=$B$6,$B$8,"")</f>
        <v/>
      </c>
      <c r="I2694" s="12" t="str">
        <f>IF(Table2[[#This Row],[Period]]&lt;=$B$6,Table2[[#This Row],[Beginning Balance]]-Table2[[#This Row],[Principal Payment]],"")</f>
        <v/>
      </c>
    </row>
    <row r="2695" spans="4:9" x14ac:dyDescent="0.3">
      <c r="D2695" s="11" t="str">
        <f t="shared" si="42"/>
        <v/>
      </c>
      <c r="E2695" s="12" t="str">
        <f>IF(Table2[[#This Row],[Period]]&lt;=$B$6,IF(Table2[[#This Row],[Period]]=1,$B$4,I2694),"")</f>
        <v/>
      </c>
      <c r="F2695" s="12" t="str">
        <f>IF(Table2[[#This Row],[Period]]&lt;=$B$6,Table2[[#This Row],[Beginning Balance]]*$B$7,"")</f>
        <v/>
      </c>
      <c r="G2695" s="12" t="str">
        <f>IF(Table2[[#This Row],[Period]]&lt;=$B$6,Table2[[#This Row],[Total Payment]]-Table2[[#This Row],[Interest Payment]],"")</f>
        <v/>
      </c>
      <c r="H2695" s="12" t="str">
        <f>IF(Table2[[#This Row],[Period]]&lt;=$B$6,$B$8,"")</f>
        <v/>
      </c>
      <c r="I2695" s="12" t="str">
        <f>IF(Table2[[#This Row],[Period]]&lt;=$B$6,Table2[[#This Row],[Beginning Balance]]-Table2[[#This Row],[Principal Payment]],"")</f>
        <v/>
      </c>
    </row>
    <row r="2696" spans="4:9" x14ac:dyDescent="0.3">
      <c r="D2696" s="11" t="str">
        <f t="shared" si="42"/>
        <v/>
      </c>
      <c r="E2696" s="12" t="str">
        <f>IF(Table2[[#This Row],[Period]]&lt;=$B$6,IF(Table2[[#This Row],[Period]]=1,$B$4,I2695),"")</f>
        <v/>
      </c>
      <c r="F2696" s="12" t="str">
        <f>IF(Table2[[#This Row],[Period]]&lt;=$B$6,Table2[[#This Row],[Beginning Balance]]*$B$7,"")</f>
        <v/>
      </c>
      <c r="G2696" s="12" t="str">
        <f>IF(Table2[[#This Row],[Period]]&lt;=$B$6,Table2[[#This Row],[Total Payment]]-Table2[[#This Row],[Interest Payment]],"")</f>
        <v/>
      </c>
      <c r="H2696" s="12" t="str">
        <f>IF(Table2[[#This Row],[Period]]&lt;=$B$6,$B$8,"")</f>
        <v/>
      </c>
      <c r="I2696" s="12" t="str">
        <f>IF(Table2[[#This Row],[Period]]&lt;=$B$6,Table2[[#This Row],[Beginning Balance]]-Table2[[#This Row],[Principal Payment]],"")</f>
        <v/>
      </c>
    </row>
    <row r="2697" spans="4:9" x14ac:dyDescent="0.3">
      <c r="D2697" s="11" t="str">
        <f t="shared" si="42"/>
        <v/>
      </c>
      <c r="E2697" s="12" t="str">
        <f>IF(Table2[[#This Row],[Period]]&lt;=$B$6,IF(Table2[[#This Row],[Period]]=1,$B$4,I2696),"")</f>
        <v/>
      </c>
      <c r="F2697" s="12" t="str">
        <f>IF(Table2[[#This Row],[Period]]&lt;=$B$6,Table2[[#This Row],[Beginning Balance]]*$B$7,"")</f>
        <v/>
      </c>
      <c r="G2697" s="12" t="str">
        <f>IF(Table2[[#This Row],[Period]]&lt;=$B$6,Table2[[#This Row],[Total Payment]]-Table2[[#This Row],[Interest Payment]],"")</f>
        <v/>
      </c>
      <c r="H2697" s="12" t="str">
        <f>IF(Table2[[#This Row],[Period]]&lt;=$B$6,$B$8,"")</f>
        <v/>
      </c>
      <c r="I2697" s="12" t="str">
        <f>IF(Table2[[#This Row],[Period]]&lt;=$B$6,Table2[[#This Row],[Beginning Balance]]-Table2[[#This Row],[Principal Payment]],"")</f>
        <v/>
      </c>
    </row>
    <row r="2698" spans="4:9" x14ac:dyDescent="0.3">
      <c r="D2698" s="11" t="str">
        <f t="shared" si="42"/>
        <v/>
      </c>
      <c r="E2698" s="12" t="str">
        <f>IF(Table2[[#This Row],[Period]]&lt;=$B$6,IF(Table2[[#This Row],[Period]]=1,$B$4,I2697),"")</f>
        <v/>
      </c>
      <c r="F2698" s="12" t="str">
        <f>IF(Table2[[#This Row],[Period]]&lt;=$B$6,Table2[[#This Row],[Beginning Balance]]*$B$7,"")</f>
        <v/>
      </c>
      <c r="G2698" s="12" t="str">
        <f>IF(Table2[[#This Row],[Period]]&lt;=$B$6,Table2[[#This Row],[Total Payment]]-Table2[[#This Row],[Interest Payment]],"")</f>
        <v/>
      </c>
      <c r="H2698" s="12" t="str">
        <f>IF(Table2[[#This Row],[Period]]&lt;=$B$6,$B$8,"")</f>
        <v/>
      </c>
      <c r="I2698" s="12" t="str">
        <f>IF(Table2[[#This Row],[Period]]&lt;=$B$6,Table2[[#This Row],[Beginning Balance]]-Table2[[#This Row],[Principal Payment]],"")</f>
        <v/>
      </c>
    </row>
    <row r="2699" spans="4:9" x14ac:dyDescent="0.3">
      <c r="D2699" s="11" t="str">
        <f t="shared" si="42"/>
        <v/>
      </c>
      <c r="E2699" s="12" t="str">
        <f>IF(Table2[[#This Row],[Period]]&lt;=$B$6,IF(Table2[[#This Row],[Period]]=1,$B$4,I2698),"")</f>
        <v/>
      </c>
      <c r="F2699" s="12" t="str">
        <f>IF(Table2[[#This Row],[Period]]&lt;=$B$6,Table2[[#This Row],[Beginning Balance]]*$B$7,"")</f>
        <v/>
      </c>
      <c r="G2699" s="12" t="str">
        <f>IF(Table2[[#This Row],[Period]]&lt;=$B$6,Table2[[#This Row],[Total Payment]]-Table2[[#This Row],[Interest Payment]],"")</f>
        <v/>
      </c>
      <c r="H2699" s="12" t="str">
        <f>IF(Table2[[#This Row],[Period]]&lt;=$B$6,$B$8,"")</f>
        <v/>
      </c>
      <c r="I2699" s="12" t="str">
        <f>IF(Table2[[#This Row],[Period]]&lt;=$B$6,Table2[[#This Row],[Beginning Balance]]-Table2[[#This Row],[Principal Payment]],"")</f>
        <v/>
      </c>
    </row>
    <row r="2700" spans="4:9" x14ac:dyDescent="0.3">
      <c r="D2700" s="11" t="str">
        <f t="shared" si="42"/>
        <v/>
      </c>
      <c r="E2700" s="12" t="str">
        <f>IF(Table2[[#This Row],[Period]]&lt;=$B$6,IF(Table2[[#This Row],[Period]]=1,$B$4,I2699),"")</f>
        <v/>
      </c>
      <c r="F2700" s="12" t="str">
        <f>IF(Table2[[#This Row],[Period]]&lt;=$B$6,Table2[[#This Row],[Beginning Balance]]*$B$7,"")</f>
        <v/>
      </c>
      <c r="G2700" s="12" t="str">
        <f>IF(Table2[[#This Row],[Period]]&lt;=$B$6,Table2[[#This Row],[Total Payment]]-Table2[[#This Row],[Interest Payment]],"")</f>
        <v/>
      </c>
      <c r="H2700" s="12" t="str">
        <f>IF(Table2[[#This Row],[Period]]&lt;=$B$6,$B$8,"")</f>
        <v/>
      </c>
      <c r="I2700" s="12" t="str">
        <f>IF(Table2[[#This Row],[Period]]&lt;=$B$6,Table2[[#This Row],[Beginning Balance]]-Table2[[#This Row],[Principal Payment]],"")</f>
        <v/>
      </c>
    </row>
    <row r="2701" spans="4:9" x14ac:dyDescent="0.3">
      <c r="D2701" s="11" t="str">
        <f t="shared" si="42"/>
        <v/>
      </c>
      <c r="E2701" s="12" t="str">
        <f>IF(Table2[[#This Row],[Period]]&lt;=$B$6,IF(Table2[[#This Row],[Period]]=1,$B$4,I2700),"")</f>
        <v/>
      </c>
      <c r="F2701" s="12" t="str">
        <f>IF(Table2[[#This Row],[Period]]&lt;=$B$6,Table2[[#This Row],[Beginning Balance]]*$B$7,"")</f>
        <v/>
      </c>
      <c r="G2701" s="12" t="str">
        <f>IF(Table2[[#This Row],[Period]]&lt;=$B$6,Table2[[#This Row],[Total Payment]]-Table2[[#This Row],[Interest Payment]],"")</f>
        <v/>
      </c>
      <c r="H2701" s="12" t="str">
        <f>IF(Table2[[#This Row],[Period]]&lt;=$B$6,$B$8,"")</f>
        <v/>
      </c>
      <c r="I2701" s="12" t="str">
        <f>IF(Table2[[#This Row],[Period]]&lt;=$B$6,Table2[[#This Row],[Beginning Balance]]-Table2[[#This Row],[Principal Payment]],"")</f>
        <v/>
      </c>
    </row>
    <row r="2702" spans="4:9" x14ac:dyDescent="0.3">
      <c r="D2702" s="11" t="str">
        <f t="shared" si="42"/>
        <v/>
      </c>
      <c r="E2702" s="12" t="str">
        <f>IF(Table2[[#This Row],[Period]]&lt;=$B$6,IF(Table2[[#This Row],[Period]]=1,$B$4,I2701),"")</f>
        <v/>
      </c>
      <c r="F2702" s="12" t="str">
        <f>IF(Table2[[#This Row],[Period]]&lt;=$B$6,Table2[[#This Row],[Beginning Balance]]*$B$7,"")</f>
        <v/>
      </c>
      <c r="G2702" s="12" t="str">
        <f>IF(Table2[[#This Row],[Period]]&lt;=$B$6,Table2[[#This Row],[Total Payment]]-Table2[[#This Row],[Interest Payment]],"")</f>
        <v/>
      </c>
      <c r="H2702" s="12" t="str">
        <f>IF(Table2[[#This Row],[Period]]&lt;=$B$6,$B$8,"")</f>
        <v/>
      </c>
      <c r="I2702" s="12" t="str">
        <f>IF(Table2[[#This Row],[Period]]&lt;=$B$6,Table2[[#This Row],[Beginning Balance]]-Table2[[#This Row],[Principal Payment]],"")</f>
        <v/>
      </c>
    </row>
    <row r="2703" spans="4:9" x14ac:dyDescent="0.3">
      <c r="D2703" s="11" t="str">
        <f t="shared" si="42"/>
        <v/>
      </c>
      <c r="E2703" s="12" t="str">
        <f>IF(Table2[[#This Row],[Period]]&lt;=$B$6,IF(Table2[[#This Row],[Period]]=1,$B$4,I2702),"")</f>
        <v/>
      </c>
      <c r="F2703" s="12" t="str">
        <f>IF(Table2[[#This Row],[Period]]&lt;=$B$6,Table2[[#This Row],[Beginning Balance]]*$B$7,"")</f>
        <v/>
      </c>
      <c r="G2703" s="12" t="str">
        <f>IF(Table2[[#This Row],[Period]]&lt;=$B$6,Table2[[#This Row],[Total Payment]]-Table2[[#This Row],[Interest Payment]],"")</f>
        <v/>
      </c>
      <c r="H2703" s="12" t="str">
        <f>IF(Table2[[#This Row],[Period]]&lt;=$B$6,$B$8,"")</f>
        <v/>
      </c>
      <c r="I2703" s="12" t="str">
        <f>IF(Table2[[#This Row],[Period]]&lt;=$B$6,Table2[[#This Row],[Beginning Balance]]-Table2[[#This Row],[Principal Payment]],"")</f>
        <v/>
      </c>
    </row>
    <row r="2704" spans="4:9" x14ac:dyDescent="0.3">
      <c r="D2704" s="11" t="str">
        <f t="shared" si="42"/>
        <v/>
      </c>
      <c r="E2704" s="12" t="str">
        <f>IF(Table2[[#This Row],[Period]]&lt;=$B$6,IF(Table2[[#This Row],[Period]]=1,$B$4,I2703),"")</f>
        <v/>
      </c>
      <c r="F2704" s="12" t="str">
        <f>IF(Table2[[#This Row],[Period]]&lt;=$B$6,Table2[[#This Row],[Beginning Balance]]*$B$7,"")</f>
        <v/>
      </c>
      <c r="G2704" s="12" t="str">
        <f>IF(Table2[[#This Row],[Period]]&lt;=$B$6,Table2[[#This Row],[Total Payment]]-Table2[[#This Row],[Interest Payment]],"")</f>
        <v/>
      </c>
      <c r="H2704" s="12" t="str">
        <f>IF(Table2[[#This Row],[Period]]&lt;=$B$6,$B$8,"")</f>
        <v/>
      </c>
      <c r="I2704" s="12" t="str">
        <f>IF(Table2[[#This Row],[Period]]&lt;=$B$6,Table2[[#This Row],[Beginning Balance]]-Table2[[#This Row],[Principal Payment]],"")</f>
        <v/>
      </c>
    </row>
    <row r="2705" spans="4:9" x14ac:dyDescent="0.3">
      <c r="D2705" s="11" t="str">
        <f t="shared" si="42"/>
        <v/>
      </c>
      <c r="E2705" s="12" t="str">
        <f>IF(Table2[[#This Row],[Period]]&lt;=$B$6,IF(Table2[[#This Row],[Period]]=1,$B$4,I2704),"")</f>
        <v/>
      </c>
      <c r="F2705" s="12" t="str">
        <f>IF(Table2[[#This Row],[Period]]&lt;=$B$6,Table2[[#This Row],[Beginning Balance]]*$B$7,"")</f>
        <v/>
      </c>
      <c r="G2705" s="12" t="str">
        <f>IF(Table2[[#This Row],[Period]]&lt;=$B$6,Table2[[#This Row],[Total Payment]]-Table2[[#This Row],[Interest Payment]],"")</f>
        <v/>
      </c>
      <c r="H2705" s="12" t="str">
        <f>IF(Table2[[#This Row],[Period]]&lt;=$B$6,$B$8,"")</f>
        <v/>
      </c>
      <c r="I2705" s="12" t="str">
        <f>IF(Table2[[#This Row],[Period]]&lt;=$B$6,Table2[[#This Row],[Beginning Balance]]-Table2[[#This Row],[Principal Payment]],"")</f>
        <v/>
      </c>
    </row>
    <row r="2706" spans="4:9" x14ac:dyDescent="0.3">
      <c r="D2706" s="11" t="str">
        <f t="shared" si="42"/>
        <v/>
      </c>
      <c r="E2706" s="12" t="str">
        <f>IF(Table2[[#This Row],[Period]]&lt;=$B$6,IF(Table2[[#This Row],[Period]]=1,$B$4,I2705),"")</f>
        <v/>
      </c>
      <c r="F2706" s="12" t="str">
        <f>IF(Table2[[#This Row],[Period]]&lt;=$B$6,Table2[[#This Row],[Beginning Balance]]*$B$7,"")</f>
        <v/>
      </c>
      <c r="G2706" s="12" t="str">
        <f>IF(Table2[[#This Row],[Period]]&lt;=$B$6,Table2[[#This Row],[Total Payment]]-Table2[[#This Row],[Interest Payment]],"")</f>
        <v/>
      </c>
      <c r="H2706" s="12" t="str">
        <f>IF(Table2[[#This Row],[Period]]&lt;=$B$6,$B$8,"")</f>
        <v/>
      </c>
      <c r="I2706" s="12" t="str">
        <f>IF(Table2[[#This Row],[Period]]&lt;=$B$6,Table2[[#This Row],[Beginning Balance]]-Table2[[#This Row],[Principal Payment]],"")</f>
        <v/>
      </c>
    </row>
    <row r="2707" spans="4:9" x14ac:dyDescent="0.3">
      <c r="D2707" s="11" t="str">
        <f t="shared" si="42"/>
        <v/>
      </c>
      <c r="E2707" s="12" t="str">
        <f>IF(Table2[[#This Row],[Period]]&lt;=$B$6,IF(Table2[[#This Row],[Period]]=1,$B$4,I2706),"")</f>
        <v/>
      </c>
      <c r="F2707" s="12" t="str">
        <f>IF(Table2[[#This Row],[Period]]&lt;=$B$6,Table2[[#This Row],[Beginning Balance]]*$B$7,"")</f>
        <v/>
      </c>
      <c r="G2707" s="12" t="str">
        <f>IF(Table2[[#This Row],[Period]]&lt;=$B$6,Table2[[#This Row],[Total Payment]]-Table2[[#This Row],[Interest Payment]],"")</f>
        <v/>
      </c>
      <c r="H2707" s="12" t="str">
        <f>IF(Table2[[#This Row],[Period]]&lt;=$B$6,$B$8,"")</f>
        <v/>
      </c>
      <c r="I2707" s="12" t="str">
        <f>IF(Table2[[#This Row],[Period]]&lt;=$B$6,Table2[[#This Row],[Beginning Balance]]-Table2[[#This Row],[Principal Payment]],"")</f>
        <v/>
      </c>
    </row>
    <row r="2708" spans="4:9" x14ac:dyDescent="0.3">
      <c r="D2708" s="11" t="str">
        <f t="shared" si="42"/>
        <v/>
      </c>
      <c r="E2708" s="12" t="str">
        <f>IF(Table2[[#This Row],[Period]]&lt;=$B$6,IF(Table2[[#This Row],[Period]]=1,$B$4,I2707),"")</f>
        <v/>
      </c>
      <c r="F2708" s="12" t="str">
        <f>IF(Table2[[#This Row],[Period]]&lt;=$B$6,Table2[[#This Row],[Beginning Balance]]*$B$7,"")</f>
        <v/>
      </c>
      <c r="G2708" s="12" t="str">
        <f>IF(Table2[[#This Row],[Period]]&lt;=$B$6,Table2[[#This Row],[Total Payment]]-Table2[[#This Row],[Interest Payment]],"")</f>
        <v/>
      </c>
      <c r="H2708" s="12" t="str">
        <f>IF(Table2[[#This Row],[Period]]&lt;=$B$6,$B$8,"")</f>
        <v/>
      </c>
      <c r="I2708" s="12" t="str">
        <f>IF(Table2[[#This Row],[Period]]&lt;=$B$6,Table2[[#This Row],[Beginning Balance]]-Table2[[#This Row],[Principal Payment]],"")</f>
        <v/>
      </c>
    </row>
    <row r="2709" spans="4:9" x14ac:dyDescent="0.3">
      <c r="D2709" s="11" t="str">
        <f t="shared" si="42"/>
        <v/>
      </c>
      <c r="E2709" s="12" t="str">
        <f>IF(Table2[[#This Row],[Period]]&lt;=$B$6,IF(Table2[[#This Row],[Period]]=1,$B$4,I2708),"")</f>
        <v/>
      </c>
      <c r="F2709" s="12" t="str">
        <f>IF(Table2[[#This Row],[Period]]&lt;=$B$6,Table2[[#This Row],[Beginning Balance]]*$B$7,"")</f>
        <v/>
      </c>
      <c r="G2709" s="12" t="str">
        <f>IF(Table2[[#This Row],[Period]]&lt;=$B$6,Table2[[#This Row],[Total Payment]]-Table2[[#This Row],[Interest Payment]],"")</f>
        <v/>
      </c>
      <c r="H2709" s="12" t="str">
        <f>IF(Table2[[#This Row],[Period]]&lt;=$B$6,$B$8,"")</f>
        <v/>
      </c>
      <c r="I2709" s="12" t="str">
        <f>IF(Table2[[#This Row],[Period]]&lt;=$B$6,Table2[[#This Row],[Beginning Balance]]-Table2[[#This Row],[Principal Payment]],"")</f>
        <v/>
      </c>
    </row>
    <row r="2710" spans="4:9" x14ac:dyDescent="0.3">
      <c r="D2710" s="11" t="str">
        <f t="shared" si="42"/>
        <v/>
      </c>
      <c r="E2710" s="12" t="str">
        <f>IF(Table2[[#This Row],[Period]]&lt;=$B$6,IF(Table2[[#This Row],[Period]]=1,$B$4,I2709),"")</f>
        <v/>
      </c>
      <c r="F2710" s="12" t="str">
        <f>IF(Table2[[#This Row],[Period]]&lt;=$B$6,Table2[[#This Row],[Beginning Balance]]*$B$7,"")</f>
        <v/>
      </c>
      <c r="G2710" s="12" t="str">
        <f>IF(Table2[[#This Row],[Period]]&lt;=$B$6,Table2[[#This Row],[Total Payment]]-Table2[[#This Row],[Interest Payment]],"")</f>
        <v/>
      </c>
      <c r="H2710" s="12" t="str">
        <f>IF(Table2[[#This Row],[Period]]&lt;=$B$6,$B$8,"")</f>
        <v/>
      </c>
      <c r="I2710" s="12" t="str">
        <f>IF(Table2[[#This Row],[Period]]&lt;=$B$6,Table2[[#This Row],[Beginning Balance]]-Table2[[#This Row],[Principal Payment]],"")</f>
        <v/>
      </c>
    </row>
    <row r="2711" spans="4:9" x14ac:dyDescent="0.3">
      <c r="D2711" s="11" t="str">
        <f t="shared" si="42"/>
        <v/>
      </c>
      <c r="E2711" s="12" t="str">
        <f>IF(Table2[[#This Row],[Period]]&lt;=$B$6,IF(Table2[[#This Row],[Period]]=1,$B$4,I2710),"")</f>
        <v/>
      </c>
      <c r="F2711" s="12" t="str">
        <f>IF(Table2[[#This Row],[Period]]&lt;=$B$6,Table2[[#This Row],[Beginning Balance]]*$B$7,"")</f>
        <v/>
      </c>
      <c r="G2711" s="12" t="str">
        <f>IF(Table2[[#This Row],[Period]]&lt;=$B$6,Table2[[#This Row],[Total Payment]]-Table2[[#This Row],[Interest Payment]],"")</f>
        <v/>
      </c>
      <c r="H2711" s="12" t="str">
        <f>IF(Table2[[#This Row],[Period]]&lt;=$B$6,$B$8,"")</f>
        <v/>
      </c>
      <c r="I2711" s="12" t="str">
        <f>IF(Table2[[#This Row],[Period]]&lt;=$B$6,Table2[[#This Row],[Beginning Balance]]-Table2[[#This Row],[Principal Payment]],"")</f>
        <v/>
      </c>
    </row>
    <row r="2712" spans="4:9" x14ac:dyDescent="0.3">
      <c r="D2712" s="11" t="str">
        <f t="shared" si="42"/>
        <v/>
      </c>
      <c r="E2712" s="12" t="str">
        <f>IF(Table2[[#This Row],[Period]]&lt;=$B$6,IF(Table2[[#This Row],[Period]]=1,$B$4,I2711),"")</f>
        <v/>
      </c>
      <c r="F2712" s="12" t="str">
        <f>IF(Table2[[#This Row],[Period]]&lt;=$B$6,Table2[[#This Row],[Beginning Balance]]*$B$7,"")</f>
        <v/>
      </c>
      <c r="G2712" s="12" t="str">
        <f>IF(Table2[[#This Row],[Period]]&lt;=$B$6,Table2[[#This Row],[Total Payment]]-Table2[[#This Row],[Interest Payment]],"")</f>
        <v/>
      </c>
      <c r="H2712" s="12" t="str">
        <f>IF(Table2[[#This Row],[Period]]&lt;=$B$6,$B$8,"")</f>
        <v/>
      </c>
      <c r="I2712" s="12" t="str">
        <f>IF(Table2[[#This Row],[Period]]&lt;=$B$6,Table2[[#This Row],[Beginning Balance]]-Table2[[#This Row],[Principal Payment]],"")</f>
        <v/>
      </c>
    </row>
    <row r="2713" spans="4:9" x14ac:dyDescent="0.3">
      <c r="D2713" s="11" t="str">
        <f t="shared" si="42"/>
        <v/>
      </c>
      <c r="E2713" s="12" t="str">
        <f>IF(Table2[[#This Row],[Period]]&lt;=$B$6,IF(Table2[[#This Row],[Period]]=1,$B$4,I2712),"")</f>
        <v/>
      </c>
      <c r="F2713" s="12" t="str">
        <f>IF(Table2[[#This Row],[Period]]&lt;=$B$6,Table2[[#This Row],[Beginning Balance]]*$B$7,"")</f>
        <v/>
      </c>
      <c r="G2713" s="12" t="str">
        <f>IF(Table2[[#This Row],[Period]]&lt;=$B$6,Table2[[#This Row],[Total Payment]]-Table2[[#This Row],[Interest Payment]],"")</f>
        <v/>
      </c>
      <c r="H2713" s="12" t="str">
        <f>IF(Table2[[#This Row],[Period]]&lt;=$B$6,$B$8,"")</f>
        <v/>
      </c>
      <c r="I2713" s="12" t="str">
        <f>IF(Table2[[#This Row],[Period]]&lt;=$B$6,Table2[[#This Row],[Beginning Balance]]-Table2[[#This Row],[Principal Payment]],"")</f>
        <v/>
      </c>
    </row>
    <row r="2714" spans="4:9" x14ac:dyDescent="0.3">
      <c r="D2714" s="11" t="str">
        <f t="shared" si="42"/>
        <v/>
      </c>
      <c r="E2714" s="12" t="str">
        <f>IF(Table2[[#This Row],[Period]]&lt;=$B$6,IF(Table2[[#This Row],[Period]]=1,$B$4,I2713),"")</f>
        <v/>
      </c>
      <c r="F2714" s="12" t="str">
        <f>IF(Table2[[#This Row],[Period]]&lt;=$B$6,Table2[[#This Row],[Beginning Balance]]*$B$7,"")</f>
        <v/>
      </c>
      <c r="G2714" s="12" t="str">
        <f>IF(Table2[[#This Row],[Period]]&lt;=$B$6,Table2[[#This Row],[Total Payment]]-Table2[[#This Row],[Interest Payment]],"")</f>
        <v/>
      </c>
      <c r="H2714" s="12" t="str">
        <f>IF(Table2[[#This Row],[Period]]&lt;=$B$6,$B$8,"")</f>
        <v/>
      </c>
      <c r="I2714" s="12" t="str">
        <f>IF(Table2[[#This Row],[Period]]&lt;=$B$6,Table2[[#This Row],[Beginning Balance]]-Table2[[#This Row],[Principal Payment]],"")</f>
        <v/>
      </c>
    </row>
    <row r="2715" spans="4:9" x14ac:dyDescent="0.3">
      <c r="D2715" s="11" t="str">
        <f t="shared" si="42"/>
        <v/>
      </c>
      <c r="E2715" s="12" t="str">
        <f>IF(Table2[[#This Row],[Period]]&lt;=$B$6,IF(Table2[[#This Row],[Period]]=1,$B$4,I2714),"")</f>
        <v/>
      </c>
      <c r="F2715" s="12" t="str">
        <f>IF(Table2[[#This Row],[Period]]&lt;=$B$6,Table2[[#This Row],[Beginning Balance]]*$B$7,"")</f>
        <v/>
      </c>
      <c r="G2715" s="12" t="str">
        <f>IF(Table2[[#This Row],[Period]]&lt;=$B$6,Table2[[#This Row],[Total Payment]]-Table2[[#This Row],[Interest Payment]],"")</f>
        <v/>
      </c>
      <c r="H2715" s="12" t="str">
        <f>IF(Table2[[#This Row],[Period]]&lt;=$B$6,$B$8,"")</f>
        <v/>
      </c>
      <c r="I2715" s="12" t="str">
        <f>IF(Table2[[#This Row],[Period]]&lt;=$B$6,Table2[[#This Row],[Beginning Balance]]-Table2[[#This Row],[Principal Payment]],"")</f>
        <v/>
      </c>
    </row>
    <row r="2716" spans="4:9" x14ac:dyDescent="0.3">
      <c r="D2716" s="11" t="str">
        <f t="shared" si="42"/>
        <v/>
      </c>
      <c r="E2716" s="12" t="str">
        <f>IF(Table2[[#This Row],[Period]]&lt;=$B$6,IF(Table2[[#This Row],[Period]]=1,$B$4,I2715),"")</f>
        <v/>
      </c>
      <c r="F2716" s="12" t="str">
        <f>IF(Table2[[#This Row],[Period]]&lt;=$B$6,Table2[[#This Row],[Beginning Balance]]*$B$7,"")</f>
        <v/>
      </c>
      <c r="G2716" s="12" t="str">
        <f>IF(Table2[[#This Row],[Period]]&lt;=$B$6,Table2[[#This Row],[Total Payment]]-Table2[[#This Row],[Interest Payment]],"")</f>
        <v/>
      </c>
      <c r="H2716" s="12" t="str">
        <f>IF(Table2[[#This Row],[Period]]&lt;=$B$6,$B$8,"")</f>
        <v/>
      </c>
      <c r="I2716" s="12" t="str">
        <f>IF(Table2[[#This Row],[Period]]&lt;=$B$6,Table2[[#This Row],[Beginning Balance]]-Table2[[#This Row],[Principal Payment]],"")</f>
        <v/>
      </c>
    </row>
    <row r="2717" spans="4:9" x14ac:dyDescent="0.3">
      <c r="D2717" s="11" t="str">
        <f t="shared" si="42"/>
        <v/>
      </c>
      <c r="E2717" s="12" t="str">
        <f>IF(Table2[[#This Row],[Period]]&lt;=$B$6,IF(Table2[[#This Row],[Period]]=1,$B$4,I2716),"")</f>
        <v/>
      </c>
      <c r="F2717" s="12" t="str">
        <f>IF(Table2[[#This Row],[Period]]&lt;=$B$6,Table2[[#This Row],[Beginning Balance]]*$B$7,"")</f>
        <v/>
      </c>
      <c r="G2717" s="12" t="str">
        <f>IF(Table2[[#This Row],[Period]]&lt;=$B$6,Table2[[#This Row],[Total Payment]]-Table2[[#This Row],[Interest Payment]],"")</f>
        <v/>
      </c>
      <c r="H2717" s="12" t="str">
        <f>IF(Table2[[#This Row],[Period]]&lt;=$B$6,$B$8,"")</f>
        <v/>
      </c>
      <c r="I2717" s="12" t="str">
        <f>IF(Table2[[#This Row],[Period]]&lt;=$B$6,Table2[[#This Row],[Beginning Balance]]-Table2[[#This Row],[Principal Payment]],"")</f>
        <v/>
      </c>
    </row>
    <row r="2718" spans="4:9" x14ac:dyDescent="0.3">
      <c r="D2718" s="11" t="str">
        <f t="shared" si="42"/>
        <v/>
      </c>
      <c r="E2718" s="12" t="str">
        <f>IF(Table2[[#This Row],[Period]]&lt;=$B$6,IF(Table2[[#This Row],[Period]]=1,$B$4,I2717),"")</f>
        <v/>
      </c>
      <c r="F2718" s="12" t="str">
        <f>IF(Table2[[#This Row],[Period]]&lt;=$B$6,Table2[[#This Row],[Beginning Balance]]*$B$7,"")</f>
        <v/>
      </c>
      <c r="G2718" s="12" t="str">
        <f>IF(Table2[[#This Row],[Period]]&lt;=$B$6,Table2[[#This Row],[Total Payment]]-Table2[[#This Row],[Interest Payment]],"")</f>
        <v/>
      </c>
      <c r="H2718" s="12" t="str">
        <f>IF(Table2[[#This Row],[Period]]&lt;=$B$6,$B$8,"")</f>
        <v/>
      </c>
      <c r="I2718" s="12" t="str">
        <f>IF(Table2[[#This Row],[Period]]&lt;=$B$6,Table2[[#This Row],[Beginning Balance]]-Table2[[#This Row],[Principal Payment]],"")</f>
        <v/>
      </c>
    </row>
    <row r="2719" spans="4:9" x14ac:dyDescent="0.3">
      <c r="D2719" s="11" t="str">
        <f t="shared" si="42"/>
        <v/>
      </c>
      <c r="E2719" s="12" t="str">
        <f>IF(Table2[[#This Row],[Period]]&lt;=$B$6,IF(Table2[[#This Row],[Period]]=1,$B$4,I2718),"")</f>
        <v/>
      </c>
      <c r="F2719" s="12" t="str">
        <f>IF(Table2[[#This Row],[Period]]&lt;=$B$6,Table2[[#This Row],[Beginning Balance]]*$B$7,"")</f>
        <v/>
      </c>
      <c r="G2719" s="12" t="str">
        <f>IF(Table2[[#This Row],[Period]]&lt;=$B$6,Table2[[#This Row],[Total Payment]]-Table2[[#This Row],[Interest Payment]],"")</f>
        <v/>
      </c>
      <c r="H2719" s="12" t="str">
        <f>IF(Table2[[#This Row],[Period]]&lt;=$B$6,$B$8,"")</f>
        <v/>
      </c>
      <c r="I2719" s="12" t="str">
        <f>IF(Table2[[#This Row],[Period]]&lt;=$B$6,Table2[[#This Row],[Beginning Balance]]-Table2[[#This Row],[Principal Payment]],"")</f>
        <v/>
      </c>
    </row>
    <row r="2720" spans="4:9" x14ac:dyDescent="0.3">
      <c r="D2720" s="11" t="str">
        <f t="shared" si="42"/>
        <v/>
      </c>
      <c r="E2720" s="12" t="str">
        <f>IF(Table2[[#This Row],[Period]]&lt;=$B$6,IF(Table2[[#This Row],[Period]]=1,$B$4,I2719),"")</f>
        <v/>
      </c>
      <c r="F2720" s="12" t="str">
        <f>IF(Table2[[#This Row],[Period]]&lt;=$B$6,Table2[[#This Row],[Beginning Balance]]*$B$7,"")</f>
        <v/>
      </c>
      <c r="G2720" s="12" t="str">
        <f>IF(Table2[[#This Row],[Period]]&lt;=$B$6,Table2[[#This Row],[Total Payment]]-Table2[[#This Row],[Interest Payment]],"")</f>
        <v/>
      </c>
      <c r="H2720" s="12" t="str">
        <f>IF(Table2[[#This Row],[Period]]&lt;=$B$6,$B$8,"")</f>
        <v/>
      </c>
      <c r="I2720" s="12" t="str">
        <f>IF(Table2[[#This Row],[Period]]&lt;=$B$6,Table2[[#This Row],[Beginning Balance]]-Table2[[#This Row],[Principal Payment]],"")</f>
        <v/>
      </c>
    </row>
    <row r="2721" spans="4:9" x14ac:dyDescent="0.3">
      <c r="D2721" s="11" t="str">
        <f t="shared" si="42"/>
        <v/>
      </c>
      <c r="E2721" s="12" t="str">
        <f>IF(Table2[[#This Row],[Period]]&lt;=$B$6,IF(Table2[[#This Row],[Period]]=1,$B$4,I2720),"")</f>
        <v/>
      </c>
      <c r="F2721" s="12" t="str">
        <f>IF(Table2[[#This Row],[Period]]&lt;=$B$6,Table2[[#This Row],[Beginning Balance]]*$B$7,"")</f>
        <v/>
      </c>
      <c r="G2721" s="12" t="str">
        <f>IF(Table2[[#This Row],[Period]]&lt;=$B$6,Table2[[#This Row],[Total Payment]]-Table2[[#This Row],[Interest Payment]],"")</f>
        <v/>
      </c>
      <c r="H2721" s="12" t="str">
        <f>IF(Table2[[#This Row],[Period]]&lt;=$B$6,$B$8,"")</f>
        <v/>
      </c>
      <c r="I2721" s="12" t="str">
        <f>IF(Table2[[#This Row],[Period]]&lt;=$B$6,Table2[[#This Row],[Beginning Balance]]-Table2[[#This Row],[Principal Payment]],"")</f>
        <v/>
      </c>
    </row>
    <row r="2722" spans="4:9" x14ac:dyDescent="0.3">
      <c r="D2722" s="11" t="str">
        <f t="shared" si="42"/>
        <v/>
      </c>
      <c r="E2722" s="12" t="str">
        <f>IF(Table2[[#This Row],[Period]]&lt;=$B$6,IF(Table2[[#This Row],[Period]]=1,$B$4,I2721),"")</f>
        <v/>
      </c>
      <c r="F2722" s="12" t="str">
        <f>IF(Table2[[#This Row],[Period]]&lt;=$B$6,Table2[[#This Row],[Beginning Balance]]*$B$7,"")</f>
        <v/>
      </c>
      <c r="G2722" s="12" t="str">
        <f>IF(Table2[[#This Row],[Period]]&lt;=$B$6,Table2[[#This Row],[Total Payment]]-Table2[[#This Row],[Interest Payment]],"")</f>
        <v/>
      </c>
      <c r="H2722" s="12" t="str">
        <f>IF(Table2[[#This Row],[Period]]&lt;=$B$6,$B$8,"")</f>
        <v/>
      </c>
      <c r="I2722" s="12" t="str">
        <f>IF(Table2[[#This Row],[Period]]&lt;=$B$6,Table2[[#This Row],[Beginning Balance]]-Table2[[#This Row],[Principal Payment]],"")</f>
        <v/>
      </c>
    </row>
    <row r="2723" spans="4:9" x14ac:dyDescent="0.3">
      <c r="D2723" s="11" t="str">
        <f t="shared" si="42"/>
        <v/>
      </c>
      <c r="E2723" s="12" t="str">
        <f>IF(Table2[[#This Row],[Period]]&lt;=$B$6,IF(Table2[[#This Row],[Period]]=1,$B$4,I2722),"")</f>
        <v/>
      </c>
      <c r="F2723" s="12" t="str">
        <f>IF(Table2[[#This Row],[Period]]&lt;=$B$6,Table2[[#This Row],[Beginning Balance]]*$B$7,"")</f>
        <v/>
      </c>
      <c r="G2723" s="12" t="str">
        <f>IF(Table2[[#This Row],[Period]]&lt;=$B$6,Table2[[#This Row],[Total Payment]]-Table2[[#This Row],[Interest Payment]],"")</f>
        <v/>
      </c>
      <c r="H2723" s="12" t="str">
        <f>IF(Table2[[#This Row],[Period]]&lt;=$B$6,$B$8,"")</f>
        <v/>
      </c>
      <c r="I2723" s="12" t="str">
        <f>IF(Table2[[#This Row],[Period]]&lt;=$B$6,Table2[[#This Row],[Beginning Balance]]-Table2[[#This Row],[Principal Payment]],"")</f>
        <v/>
      </c>
    </row>
    <row r="2724" spans="4:9" x14ac:dyDescent="0.3">
      <c r="D2724" s="11" t="str">
        <f t="shared" si="42"/>
        <v/>
      </c>
      <c r="E2724" s="12" t="str">
        <f>IF(Table2[[#This Row],[Period]]&lt;=$B$6,IF(Table2[[#This Row],[Period]]=1,$B$4,I2723),"")</f>
        <v/>
      </c>
      <c r="F2724" s="12" t="str">
        <f>IF(Table2[[#This Row],[Period]]&lt;=$B$6,Table2[[#This Row],[Beginning Balance]]*$B$7,"")</f>
        <v/>
      </c>
      <c r="G2724" s="12" t="str">
        <f>IF(Table2[[#This Row],[Period]]&lt;=$B$6,Table2[[#This Row],[Total Payment]]-Table2[[#This Row],[Interest Payment]],"")</f>
        <v/>
      </c>
      <c r="H2724" s="12" t="str">
        <f>IF(Table2[[#This Row],[Period]]&lt;=$B$6,$B$8,"")</f>
        <v/>
      </c>
      <c r="I2724" s="12" t="str">
        <f>IF(Table2[[#This Row],[Period]]&lt;=$B$6,Table2[[#This Row],[Beginning Balance]]-Table2[[#This Row],[Principal Payment]],"")</f>
        <v/>
      </c>
    </row>
    <row r="2725" spans="4:9" x14ac:dyDescent="0.3">
      <c r="D2725" s="11" t="str">
        <f t="shared" si="42"/>
        <v/>
      </c>
      <c r="E2725" s="12" t="str">
        <f>IF(Table2[[#This Row],[Period]]&lt;=$B$6,IF(Table2[[#This Row],[Period]]=1,$B$4,I2724),"")</f>
        <v/>
      </c>
      <c r="F2725" s="12" t="str">
        <f>IF(Table2[[#This Row],[Period]]&lt;=$B$6,Table2[[#This Row],[Beginning Balance]]*$B$7,"")</f>
        <v/>
      </c>
      <c r="G2725" s="12" t="str">
        <f>IF(Table2[[#This Row],[Period]]&lt;=$B$6,Table2[[#This Row],[Total Payment]]-Table2[[#This Row],[Interest Payment]],"")</f>
        <v/>
      </c>
      <c r="H2725" s="12" t="str">
        <f>IF(Table2[[#This Row],[Period]]&lt;=$B$6,$B$8,"")</f>
        <v/>
      </c>
      <c r="I2725" s="12" t="str">
        <f>IF(Table2[[#This Row],[Period]]&lt;=$B$6,Table2[[#This Row],[Beginning Balance]]-Table2[[#This Row],[Principal Payment]],"")</f>
        <v/>
      </c>
    </row>
    <row r="2726" spans="4:9" x14ac:dyDescent="0.3">
      <c r="D2726" s="11" t="str">
        <f t="shared" si="42"/>
        <v/>
      </c>
      <c r="E2726" s="12" t="str">
        <f>IF(Table2[[#This Row],[Period]]&lt;=$B$6,IF(Table2[[#This Row],[Period]]=1,$B$4,I2725),"")</f>
        <v/>
      </c>
      <c r="F2726" s="12" t="str">
        <f>IF(Table2[[#This Row],[Period]]&lt;=$B$6,Table2[[#This Row],[Beginning Balance]]*$B$7,"")</f>
        <v/>
      </c>
      <c r="G2726" s="12" t="str">
        <f>IF(Table2[[#This Row],[Period]]&lt;=$B$6,Table2[[#This Row],[Total Payment]]-Table2[[#This Row],[Interest Payment]],"")</f>
        <v/>
      </c>
      <c r="H2726" s="12" t="str">
        <f>IF(Table2[[#This Row],[Period]]&lt;=$B$6,$B$8,"")</f>
        <v/>
      </c>
      <c r="I2726" s="12" t="str">
        <f>IF(Table2[[#This Row],[Period]]&lt;=$B$6,Table2[[#This Row],[Beginning Balance]]-Table2[[#This Row],[Principal Payment]],"")</f>
        <v/>
      </c>
    </row>
    <row r="2727" spans="4:9" x14ac:dyDescent="0.3">
      <c r="D2727" s="11" t="str">
        <f t="shared" si="42"/>
        <v/>
      </c>
      <c r="E2727" s="12" t="str">
        <f>IF(Table2[[#This Row],[Period]]&lt;=$B$6,IF(Table2[[#This Row],[Period]]=1,$B$4,I2726),"")</f>
        <v/>
      </c>
      <c r="F2727" s="12" t="str">
        <f>IF(Table2[[#This Row],[Period]]&lt;=$B$6,Table2[[#This Row],[Beginning Balance]]*$B$7,"")</f>
        <v/>
      </c>
      <c r="G2727" s="12" t="str">
        <f>IF(Table2[[#This Row],[Period]]&lt;=$B$6,Table2[[#This Row],[Total Payment]]-Table2[[#This Row],[Interest Payment]],"")</f>
        <v/>
      </c>
      <c r="H2727" s="12" t="str">
        <f>IF(Table2[[#This Row],[Period]]&lt;=$B$6,$B$8,"")</f>
        <v/>
      </c>
      <c r="I2727" s="12" t="str">
        <f>IF(Table2[[#This Row],[Period]]&lt;=$B$6,Table2[[#This Row],[Beginning Balance]]-Table2[[#This Row],[Principal Payment]],"")</f>
        <v/>
      </c>
    </row>
    <row r="2728" spans="4:9" x14ac:dyDescent="0.3">
      <c r="D2728" s="11" t="str">
        <f t="shared" si="42"/>
        <v/>
      </c>
      <c r="E2728" s="12" t="str">
        <f>IF(Table2[[#This Row],[Period]]&lt;=$B$6,IF(Table2[[#This Row],[Period]]=1,$B$4,I2727),"")</f>
        <v/>
      </c>
      <c r="F2728" s="12" t="str">
        <f>IF(Table2[[#This Row],[Period]]&lt;=$B$6,Table2[[#This Row],[Beginning Balance]]*$B$7,"")</f>
        <v/>
      </c>
      <c r="G2728" s="12" t="str">
        <f>IF(Table2[[#This Row],[Period]]&lt;=$B$6,Table2[[#This Row],[Total Payment]]-Table2[[#This Row],[Interest Payment]],"")</f>
        <v/>
      </c>
      <c r="H2728" s="12" t="str">
        <f>IF(Table2[[#This Row],[Period]]&lt;=$B$6,$B$8,"")</f>
        <v/>
      </c>
      <c r="I2728" s="12" t="str">
        <f>IF(Table2[[#This Row],[Period]]&lt;=$B$6,Table2[[#This Row],[Beginning Balance]]-Table2[[#This Row],[Principal Payment]],"")</f>
        <v/>
      </c>
    </row>
    <row r="2729" spans="4:9" x14ac:dyDescent="0.3">
      <c r="D2729" s="11" t="str">
        <f t="shared" si="42"/>
        <v/>
      </c>
      <c r="E2729" s="12" t="str">
        <f>IF(Table2[[#This Row],[Period]]&lt;=$B$6,IF(Table2[[#This Row],[Period]]=1,$B$4,I2728),"")</f>
        <v/>
      </c>
      <c r="F2729" s="12" t="str">
        <f>IF(Table2[[#This Row],[Period]]&lt;=$B$6,Table2[[#This Row],[Beginning Balance]]*$B$7,"")</f>
        <v/>
      </c>
      <c r="G2729" s="12" t="str">
        <f>IF(Table2[[#This Row],[Period]]&lt;=$B$6,Table2[[#This Row],[Total Payment]]-Table2[[#This Row],[Interest Payment]],"")</f>
        <v/>
      </c>
      <c r="H2729" s="12" t="str">
        <f>IF(Table2[[#This Row],[Period]]&lt;=$B$6,$B$8,"")</f>
        <v/>
      </c>
      <c r="I2729" s="12" t="str">
        <f>IF(Table2[[#This Row],[Period]]&lt;=$B$6,Table2[[#This Row],[Beginning Balance]]-Table2[[#This Row],[Principal Payment]],"")</f>
        <v/>
      </c>
    </row>
    <row r="2730" spans="4:9" x14ac:dyDescent="0.3">
      <c r="D2730" s="11" t="str">
        <f t="shared" si="42"/>
        <v/>
      </c>
      <c r="E2730" s="12" t="str">
        <f>IF(Table2[[#This Row],[Period]]&lt;=$B$6,IF(Table2[[#This Row],[Period]]=1,$B$4,I2729),"")</f>
        <v/>
      </c>
      <c r="F2730" s="12" t="str">
        <f>IF(Table2[[#This Row],[Period]]&lt;=$B$6,Table2[[#This Row],[Beginning Balance]]*$B$7,"")</f>
        <v/>
      </c>
      <c r="G2730" s="12" t="str">
        <f>IF(Table2[[#This Row],[Period]]&lt;=$B$6,Table2[[#This Row],[Total Payment]]-Table2[[#This Row],[Interest Payment]],"")</f>
        <v/>
      </c>
      <c r="H2730" s="12" t="str">
        <f>IF(Table2[[#This Row],[Period]]&lt;=$B$6,$B$8,"")</f>
        <v/>
      </c>
      <c r="I2730" s="12" t="str">
        <f>IF(Table2[[#This Row],[Period]]&lt;=$B$6,Table2[[#This Row],[Beginning Balance]]-Table2[[#This Row],[Principal Payment]],"")</f>
        <v/>
      </c>
    </row>
    <row r="2731" spans="4:9" x14ac:dyDescent="0.3">
      <c r="D2731" s="11" t="str">
        <f t="shared" si="42"/>
        <v/>
      </c>
      <c r="E2731" s="12" t="str">
        <f>IF(Table2[[#This Row],[Period]]&lt;=$B$6,IF(Table2[[#This Row],[Period]]=1,$B$4,I2730),"")</f>
        <v/>
      </c>
      <c r="F2731" s="12" t="str">
        <f>IF(Table2[[#This Row],[Period]]&lt;=$B$6,Table2[[#This Row],[Beginning Balance]]*$B$7,"")</f>
        <v/>
      </c>
      <c r="G2731" s="12" t="str">
        <f>IF(Table2[[#This Row],[Period]]&lt;=$B$6,Table2[[#This Row],[Total Payment]]-Table2[[#This Row],[Interest Payment]],"")</f>
        <v/>
      </c>
      <c r="H2731" s="12" t="str">
        <f>IF(Table2[[#This Row],[Period]]&lt;=$B$6,$B$8,"")</f>
        <v/>
      </c>
      <c r="I2731" s="12" t="str">
        <f>IF(Table2[[#This Row],[Period]]&lt;=$B$6,Table2[[#This Row],[Beginning Balance]]-Table2[[#This Row],[Principal Payment]],"")</f>
        <v/>
      </c>
    </row>
    <row r="2732" spans="4:9" x14ac:dyDescent="0.3">
      <c r="D2732" s="11" t="str">
        <f t="shared" si="42"/>
        <v/>
      </c>
      <c r="E2732" s="12" t="str">
        <f>IF(Table2[[#This Row],[Period]]&lt;=$B$6,IF(Table2[[#This Row],[Period]]=1,$B$4,I2731),"")</f>
        <v/>
      </c>
      <c r="F2732" s="12" t="str">
        <f>IF(Table2[[#This Row],[Period]]&lt;=$B$6,Table2[[#This Row],[Beginning Balance]]*$B$7,"")</f>
        <v/>
      </c>
      <c r="G2732" s="12" t="str">
        <f>IF(Table2[[#This Row],[Period]]&lt;=$B$6,Table2[[#This Row],[Total Payment]]-Table2[[#This Row],[Interest Payment]],"")</f>
        <v/>
      </c>
      <c r="H2732" s="12" t="str">
        <f>IF(Table2[[#This Row],[Period]]&lt;=$B$6,$B$8,"")</f>
        <v/>
      </c>
      <c r="I2732" s="12" t="str">
        <f>IF(Table2[[#This Row],[Period]]&lt;=$B$6,Table2[[#This Row],[Beginning Balance]]-Table2[[#This Row],[Principal Payment]],"")</f>
        <v/>
      </c>
    </row>
    <row r="2733" spans="4:9" x14ac:dyDescent="0.3">
      <c r="D2733" s="11" t="str">
        <f t="shared" si="42"/>
        <v/>
      </c>
      <c r="E2733" s="12" t="str">
        <f>IF(Table2[[#This Row],[Period]]&lt;=$B$6,IF(Table2[[#This Row],[Period]]=1,$B$4,I2732),"")</f>
        <v/>
      </c>
      <c r="F2733" s="12" t="str">
        <f>IF(Table2[[#This Row],[Period]]&lt;=$B$6,Table2[[#This Row],[Beginning Balance]]*$B$7,"")</f>
        <v/>
      </c>
      <c r="G2733" s="12" t="str">
        <f>IF(Table2[[#This Row],[Period]]&lt;=$B$6,Table2[[#This Row],[Total Payment]]-Table2[[#This Row],[Interest Payment]],"")</f>
        <v/>
      </c>
      <c r="H2733" s="12" t="str">
        <f>IF(Table2[[#This Row],[Period]]&lt;=$B$6,$B$8,"")</f>
        <v/>
      </c>
      <c r="I2733" s="12" t="str">
        <f>IF(Table2[[#This Row],[Period]]&lt;=$B$6,Table2[[#This Row],[Beginning Balance]]-Table2[[#This Row],[Principal Payment]],"")</f>
        <v/>
      </c>
    </row>
    <row r="2734" spans="4:9" x14ac:dyDescent="0.3">
      <c r="D2734" s="11" t="str">
        <f t="shared" si="42"/>
        <v/>
      </c>
      <c r="E2734" s="12" t="str">
        <f>IF(Table2[[#This Row],[Period]]&lt;=$B$6,IF(Table2[[#This Row],[Period]]=1,$B$4,I2733),"")</f>
        <v/>
      </c>
      <c r="F2734" s="12" t="str">
        <f>IF(Table2[[#This Row],[Period]]&lt;=$B$6,Table2[[#This Row],[Beginning Balance]]*$B$7,"")</f>
        <v/>
      </c>
      <c r="G2734" s="12" t="str">
        <f>IF(Table2[[#This Row],[Period]]&lt;=$B$6,Table2[[#This Row],[Total Payment]]-Table2[[#This Row],[Interest Payment]],"")</f>
        <v/>
      </c>
      <c r="H2734" s="12" t="str">
        <f>IF(Table2[[#This Row],[Period]]&lt;=$B$6,$B$8,"")</f>
        <v/>
      </c>
      <c r="I2734" s="12" t="str">
        <f>IF(Table2[[#This Row],[Period]]&lt;=$B$6,Table2[[#This Row],[Beginning Balance]]-Table2[[#This Row],[Principal Payment]],"")</f>
        <v/>
      </c>
    </row>
    <row r="2735" spans="4:9" x14ac:dyDescent="0.3">
      <c r="D2735" s="11" t="str">
        <f t="shared" si="42"/>
        <v/>
      </c>
      <c r="E2735" s="12" t="str">
        <f>IF(Table2[[#This Row],[Period]]&lt;=$B$6,IF(Table2[[#This Row],[Period]]=1,$B$4,I2734),"")</f>
        <v/>
      </c>
      <c r="F2735" s="12" t="str">
        <f>IF(Table2[[#This Row],[Period]]&lt;=$B$6,Table2[[#This Row],[Beginning Balance]]*$B$7,"")</f>
        <v/>
      </c>
      <c r="G2735" s="12" t="str">
        <f>IF(Table2[[#This Row],[Period]]&lt;=$B$6,Table2[[#This Row],[Total Payment]]-Table2[[#This Row],[Interest Payment]],"")</f>
        <v/>
      </c>
      <c r="H2735" s="12" t="str">
        <f>IF(Table2[[#This Row],[Period]]&lt;=$B$6,$B$8,"")</f>
        <v/>
      </c>
      <c r="I2735" s="12" t="str">
        <f>IF(Table2[[#This Row],[Period]]&lt;=$B$6,Table2[[#This Row],[Beginning Balance]]-Table2[[#This Row],[Principal Payment]],"")</f>
        <v/>
      </c>
    </row>
    <row r="2736" spans="4:9" x14ac:dyDescent="0.3">
      <c r="D2736" s="11" t="str">
        <f t="shared" si="42"/>
        <v/>
      </c>
      <c r="E2736" s="12" t="str">
        <f>IF(Table2[[#This Row],[Period]]&lt;=$B$6,IF(Table2[[#This Row],[Period]]=1,$B$4,I2735),"")</f>
        <v/>
      </c>
      <c r="F2736" s="12" t="str">
        <f>IF(Table2[[#This Row],[Period]]&lt;=$B$6,Table2[[#This Row],[Beginning Balance]]*$B$7,"")</f>
        <v/>
      </c>
      <c r="G2736" s="12" t="str">
        <f>IF(Table2[[#This Row],[Period]]&lt;=$B$6,Table2[[#This Row],[Total Payment]]-Table2[[#This Row],[Interest Payment]],"")</f>
        <v/>
      </c>
      <c r="H2736" s="12" t="str">
        <f>IF(Table2[[#This Row],[Period]]&lt;=$B$6,$B$8,"")</f>
        <v/>
      </c>
      <c r="I2736" s="12" t="str">
        <f>IF(Table2[[#This Row],[Period]]&lt;=$B$6,Table2[[#This Row],[Beginning Balance]]-Table2[[#This Row],[Principal Payment]],"")</f>
        <v/>
      </c>
    </row>
    <row r="2737" spans="4:9" x14ac:dyDescent="0.3">
      <c r="D2737" s="11" t="str">
        <f t="shared" si="42"/>
        <v/>
      </c>
      <c r="E2737" s="12" t="str">
        <f>IF(Table2[[#This Row],[Period]]&lt;=$B$6,IF(Table2[[#This Row],[Period]]=1,$B$4,I2736),"")</f>
        <v/>
      </c>
      <c r="F2737" s="12" t="str">
        <f>IF(Table2[[#This Row],[Period]]&lt;=$B$6,Table2[[#This Row],[Beginning Balance]]*$B$7,"")</f>
        <v/>
      </c>
      <c r="G2737" s="12" t="str">
        <f>IF(Table2[[#This Row],[Period]]&lt;=$B$6,Table2[[#This Row],[Total Payment]]-Table2[[#This Row],[Interest Payment]],"")</f>
        <v/>
      </c>
      <c r="H2737" s="12" t="str">
        <f>IF(Table2[[#This Row],[Period]]&lt;=$B$6,$B$8,"")</f>
        <v/>
      </c>
      <c r="I2737" s="12" t="str">
        <f>IF(Table2[[#This Row],[Period]]&lt;=$B$6,Table2[[#This Row],[Beginning Balance]]-Table2[[#This Row],[Principal Payment]],"")</f>
        <v/>
      </c>
    </row>
    <row r="2738" spans="4:9" x14ac:dyDescent="0.3">
      <c r="D2738" s="11" t="str">
        <f t="shared" si="42"/>
        <v/>
      </c>
      <c r="E2738" s="12" t="str">
        <f>IF(Table2[[#This Row],[Period]]&lt;=$B$6,IF(Table2[[#This Row],[Period]]=1,$B$4,I2737),"")</f>
        <v/>
      </c>
      <c r="F2738" s="12" t="str">
        <f>IF(Table2[[#This Row],[Period]]&lt;=$B$6,Table2[[#This Row],[Beginning Balance]]*$B$7,"")</f>
        <v/>
      </c>
      <c r="G2738" s="12" t="str">
        <f>IF(Table2[[#This Row],[Period]]&lt;=$B$6,Table2[[#This Row],[Total Payment]]-Table2[[#This Row],[Interest Payment]],"")</f>
        <v/>
      </c>
      <c r="H2738" s="12" t="str">
        <f>IF(Table2[[#This Row],[Period]]&lt;=$B$6,$B$8,"")</f>
        <v/>
      </c>
      <c r="I2738" s="12" t="str">
        <f>IF(Table2[[#This Row],[Period]]&lt;=$B$6,Table2[[#This Row],[Beginning Balance]]-Table2[[#This Row],[Principal Payment]],"")</f>
        <v/>
      </c>
    </row>
    <row r="2739" spans="4:9" x14ac:dyDescent="0.3">
      <c r="D2739" s="11" t="str">
        <f t="shared" si="42"/>
        <v/>
      </c>
      <c r="E2739" s="12" t="str">
        <f>IF(Table2[[#This Row],[Period]]&lt;=$B$6,IF(Table2[[#This Row],[Period]]=1,$B$4,I2738),"")</f>
        <v/>
      </c>
      <c r="F2739" s="12" t="str">
        <f>IF(Table2[[#This Row],[Period]]&lt;=$B$6,Table2[[#This Row],[Beginning Balance]]*$B$7,"")</f>
        <v/>
      </c>
      <c r="G2739" s="12" t="str">
        <f>IF(Table2[[#This Row],[Period]]&lt;=$B$6,Table2[[#This Row],[Total Payment]]-Table2[[#This Row],[Interest Payment]],"")</f>
        <v/>
      </c>
      <c r="H2739" s="12" t="str">
        <f>IF(Table2[[#This Row],[Period]]&lt;=$B$6,$B$8,"")</f>
        <v/>
      </c>
      <c r="I2739" s="12" t="str">
        <f>IF(Table2[[#This Row],[Period]]&lt;=$B$6,Table2[[#This Row],[Beginning Balance]]-Table2[[#This Row],[Principal Payment]],"")</f>
        <v/>
      </c>
    </row>
    <row r="2740" spans="4:9" x14ac:dyDescent="0.3">
      <c r="D2740" s="11" t="str">
        <f t="shared" si="42"/>
        <v/>
      </c>
      <c r="E2740" s="12" t="str">
        <f>IF(Table2[[#This Row],[Period]]&lt;=$B$6,IF(Table2[[#This Row],[Period]]=1,$B$4,I2739),"")</f>
        <v/>
      </c>
      <c r="F2740" s="12" t="str">
        <f>IF(Table2[[#This Row],[Period]]&lt;=$B$6,Table2[[#This Row],[Beginning Balance]]*$B$7,"")</f>
        <v/>
      </c>
      <c r="G2740" s="12" t="str">
        <f>IF(Table2[[#This Row],[Period]]&lt;=$B$6,Table2[[#This Row],[Total Payment]]-Table2[[#This Row],[Interest Payment]],"")</f>
        <v/>
      </c>
      <c r="H2740" s="12" t="str">
        <f>IF(Table2[[#This Row],[Period]]&lt;=$B$6,$B$8,"")</f>
        <v/>
      </c>
      <c r="I2740" s="12" t="str">
        <f>IF(Table2[[#This Row],[Period]]&lt;=$B$6,Table2[[#This Row],[Beginning Balance]]-Table2[[#This Row],[Principal Payment]],"")</f>
        <v/>
      </c>
    </row>
    <row r="2741" spans="4:9" x14ac:dyDescent="0.3">
      <c r="D2741" s="11" t="str">
        <f t="shared" si="42"/>
        <v/>
      </c>
      <c r="E2741" s="12" t="str">
        <f>IF(Table2[[#This Row],[Period]]&lt;=$B$6,IF(Table2[[#This Row],[Period]]=1,$B$4,I2740),"")</f>
        <v/>
      </c>
      <c r="F2741" s="12" t="str">
        <f>IF(Table2[[#This Row],[Period]]&lt;=$B$6,Table2[[#This Row],[Beginning Balance]]*$B$7,"")</f>
        <v/>
      </c>
      <c r="G2741" s="12" t="str">
        <f>IF(Table2[[#This Row],[Period]]&lt;=$B$6,Table2[[#This Row],[Total Payment]]-Table2[[#This Row],[Interest Payment]],"")</f>
        <v/>
      </c>
      <c r="H2741" s="12" t="str">
        <f>IF(Table2[[#This Row],[Period]]&lt;=$B$6,$B$8,"")</f>
        <v/>
      </c>
      <c r="I2741" s="12" t="str">
        <f>IF(Table2[[#This Row],[Period]]&lt;=$B$6,Table2[[#This Row],[Beginning Balance]]-Table2[[#This Row],[Principal Payment]],"")</f>
        <v/>
      </c>
    </row>
    <row r="2742" spans="4:9" x14ac:dyDescent="0.3">
      <c r="D2742" s="11" t="str">
        <f t="shared" si="42"/>
        <v/>
      </c>
      <c r="E2742" s="12" t="str">
        <f>IF(Table2[[#This Row],[Period]]&lt;=$B$6,IF(Table2[[#This Row],[Period]]=1,$B$4,I2741),"")</f>
        <v/>
      </c>
      <c r="F2742" s="12" t="str">
        <f>IF(Table2[[#This Row],[Period]]&lt;=$B$6,Table2[[#This Row],[Beginning Balance]]*$B$7,"")</f>
        <v/>
      </c>
      <c r="G2742" s="12" t="str">
        <f>IF(Table2[[#This Row],[Period]]&lt;=$B$6,Table2[[#This Row],[Total Payment]]-Table2[[#This Row],[Interest Payment]],"")</f>
        <v/>
      </c>
      <c r="H2742" s="12" t="str">
        <f>IF(Table2[[#This Row],[Period]]&lt;=$B$6,$B$8,"")</f>
        <v/>
      </c>
      <c r="I2742" s="12" t="str">
        <f>IF(Table2[[#This Row],[Period]]&lt;=$B$6,Table2[[#This Row],[Beginning Balance]]-Table2[[#This Row],[Principal Payment]],"")</f>
        <v/>
      </c>
    </row>
    <row r="2743" spans="4:9" x14ac:dyDescent="0.3">
      <c r="D2743" s="11" t="str">
        <f t="shared" si="42"/>
        <v/>
      </c>
      <c r="E2743" s="12" t="str">
        <f>IF(Table2[[#This Row],[Period]]&lt;=$B$6,IF(Table2[[#This Row],[Period]]=1,$B$4,I2742),"")</f>
        <v/>
      </c>
      <c r="F2743" s="12" t="str">
        <f>IF(Table2[[#This Row],[Period]]&lt;=$B$6,Table2[[#This Row],[Beginning Balance]]*$B$7,"")</f>
        <v/>
      </c>
      <c r="G2743" s="12" t="str">
        <f>IF(Table2[[#This Row],[Period]]&lt;=$B$6,Table2[[#This Row],[Total Payment]]-Table2[[#This Row],[Interest Payment]],"")</f>
        <v/>
      </c>
      <c r="H2743" s="12" t="str">
        <f>IF(Table2[[#This Row],[Period]]&lt;=$B$6,$B$8,"")</f>
        <v/>
      </c>
      <c r="I2743" s="12" t="str">
        <f>IF(Table2[[#This Row],[Period]]&lt;=$B$6,Table2[[#This Row],[Beginning Balance]]-Table2[[#This Row],[Principal Payment]],"")</f>
        <v/>
      </c>
    </row>
    <row r="2744" spans="4:9" x14ac:dyDescent="0.3">
      <c r="D2744" s="11" t="str">
        <f t="shared" si="42"/>
        <v/>
      </c>
      <c r="E2744" s="12" t="str">
        <f>IF(Table2[[#This Row],[Period]]&lt;=$B$6,IF(Table2[[#This Row],[Period]]=1,$B$4,I2743),"")</f>
        <v/>
      </c>
      <c r="F2744" s="12" t="str">
        <f>IF(Table2[[#This Row],[Period]]&lt;=$B$6,Table2[[#This Row],[Beginning Balance]]*$B$7,"")</f>
        <v/>
      </c>
      <c r="G2744" s="12" t="str">
        <f>IF(Table2[[#This Row],[Period]]&lt;=$B$6,Table2[[#This Row],[Total Payment]]-Table2[[#This Row],[Interest Payment]],"")</f>
        <v/>
      </c>
      <c r="H2744" s="12" t="str">
        <f>IF(Table2[[#This Row],[Period]]&lt;=$B$6,$B$8,"")</f>
        <v/>
      </c>
      <c r="I2744" s="12" t="str">
        <f>IF(Table2[[#This Row],[Period]]&lt;=$B$6,Table2[[#This Row],[Beginning Balance]]-Table2[[#This Row],[Principal Payment]],"")</f>
        <v/>
      </c>
    </row>
    <row r="2745" spans="4:9" x14ac:dyDescent="0.3">
      <c r="D2745" s="11" t="str">
        <f t="shared" si="42"/>
        <v/>
      </c>
      <c r="E2745" s="12" t="str">
        <f>IF(Table2[[#This Row],[Period]]&lt;=$B$6,IF(Table2[[#This Row],[Period]]=1,$B$4,I2744),"")</f>
        <v/>
      </c>
      <c r="F2745" s="12" t="str">
        <f>IF(Table2[[#This Row],[Period]]&lt;=$B$6,Table2[[#This Row],[Beginning Balance]]*$B$7,"")</f>
        <v/>
      </c>
      <c r="G2745" s="12" t="str">
        <f>IF(Table2[[#This Row],[Period]]&lt;=$B$6,Table2[[#This Row],[Total Payment]]-Table2[[#This Row],[Interest Payment]],"")</f>
        <v/>
      </c>
      <c r="H2745" s="12" t="str">
        <f>IF(Table2[[#This Row],[Period]]&lt;=$B$6,$B$8,"")</f>
        <v/>
      </c>
      <c r="I2745" s="12" t="str">
        <f>IF(Table2[[#This Row],[Period]]&lt;=$B$6,Table2[[#This Row],[Beginning Balance]]-Table2[[#This Row],[Principal Payment]],"")</f>
        <v/>
      </c>
    </row>
    <row r="2746" spans="4:9" x14ac:dyDescent="0.3">
      <c r="D2746" s="11" t="str">
        <f t="shared" si="42"/>
        <v/>
      </c>
      <c r="E2746" s="12" t="str">
        <f>IF(Table2[[#This Row],[Period]]&lt;=$B$6,IF(Table2[[#This Row],[Period]]=1,$B$4,I2745),"")</f>
        <v/>
      </c>
      <c r="F2746" s="12" t="str">
        <f>IF(Table2[[#This Row],[Period]]&lt;=$B$6,Table2[[#This Row],[Beginning Balance]]*$B$7,"")</f>
        <v/>
      </c>
      <c r="G2746" s="12" t="str">
        <f>IF(Table2[[#This Row],[Period]]&lt;=$B$6,Table2[[#This Row],[Total Payment]]-Table2[[#This Row],[Interest Payment]],"")</f>
        <v/>
      </c>
      <c r="H2746" s="12" t="str">
        <f>IF(Table2[[#This Row],[Period]]&lt;=$B$6,$B$8,"")</f>
        <v/>
      </c>
      <c r="I2746" s="12" t="str">
        <f>IF(Table2[[#This Row],[Period]]&lt;=$B$6,Table2[[#This Row],[Beginning Balance]]-Table2[[#This Row],[Principal Payment]],"")</f>
        <v/>
      </c>
    </row>
    <row r="2747" spans="4:9" x14ac:dyDescent="0.3">
      <c r="D2747" s="11" t="str">
        <f t="shared" si="42"/>
        <v/>
      </c>
      <c r="E2747" s="12" t="str">
        <f>IF(Table2[[#This Row],[Period]]&lt;=$B$6,IF(Table2[[#This Row],[Period]]=1,$B$4,I2746),"")</f>
        <v/>
      </c>
      <c r="F2747" s="12" t="str">
        <f>IF(Table2[[#This Row],[Period]]&lt;=$B$6,Table2[[#This Row],[Beginning Balance]]*$B$7,"")</f>
        <v/>
      </c>
      <c r="G2747" s="12" t="str">
        <f>IF(Table2[[#This Row],[Period]]&lt;=$B$6,Table2[[#This Row],[Total Payment]]-Table2[[#This Row],[Interest Payment]],"")</f>
        <v/>
      </c>
      <c r="H2747" s="12" t="str">
        <f>IF(Table2[[#This Row],[Period]]&lt;=$B$6,$B$8,"")</f>
        <v/>
      </c>
      <c r="I2747" s="12" t="str">
        <f>IF(Table2[[#This Row],[Period]]&lt;=$B$6,Table2[[#This Row],[Beginning Balance]]-Table2[[#This Row],[Principal Payment]],"")</f>
        <v/>
      </c>
    </row>
    <row r="2748" spans="4:9" x14ac:dyDescent="0.3">
      <c r="D2748" s="11" t="str">
        <f t="shared" si="42"/>
        <v/>
      </c>
      <c r="E2748" s="12" t="str">
        <f>IF(Table2[[#This Row],[Period]]&lt;=$B$6,IF(Table2[[#This Row],[Period]]=1,$B$4,I2747),"")</f>
        <v/>
      </c>
      <c r="F2748" s="12" t="str">
        <f>IF(Table2[[#This Row],[Period]]&lt;=$B$6,Table2[[#This Row],[Beginning Balance]]*$B$7,"")</f>
        <v/>
      </c>
      <c r="G2748" s="12" t="str">
        <f>IF(Table2[[#This Row],[Period]]&lt;=$B$6,Table2[[#This Row],[Total Payment]]-Table2[[#This Row],[Interest Payment]],"")</f>
        <v/>
      </c>
      <c r="H2748" s="12" t="str">
        <f>IF(Table2[[#This Row],[Period]]&lt;=$B$6,$B$8,"")</f>
        <v/>
      </c>
      <c r="I2748" s="12" t="str">
        <f>IF(Table2[[#This Row],[Period]]&lt;=$B$6,Table2[[#This Row],[Beginning Balance]]-Table2[[#This Row],[Principal Payment]],"")</f>
        <v/>
      </c>
    </row>
    <row r="2749" spans="4:9" x14ac:dyDescent="0.3">
      <c r="D2749" s="11" t="str">
        <f t="shared" si="42"/>
        <v/>
      </c>
      <c r="E2749" s="12" t="str">
        <f>IF(Table2[[#This Row],[Period]]&lt;=$B$6,IF(Table2[[#This Row],[Period]]=1,$B$4,I2748),"")</f>
        <v/>
      </c>
      <c r="F2749" s="12" t="str">
        <f>IF(Table2[[#This Row],[Period]]&lt;=$B$6,Table2[[#This Row],[Beginning Balance]]*$B$7,"")</f>
        <v/>
      </c>
      <c r="G2749" s="12" t="str">
        <f>IF(Table2[[#This Row],[Period]]&lt;=$B$6,Table2[[#This Row],[Total Payment]]-Table2[[#This Row],[Interest Payment]],"")</f>
        <v/>
      </c>
      <c r="H2749" s="12" t="str">
        <f>IF(Table2[[#This Row],[Period]]&lt;=$B$6,$B$8,"")</f>
        <v/>
      </c>
      <c r="I2749" s="12" t="str">
        <f>IF(Table2[[#This Row],[Period]]&lt;=$B$6,Table2[[#This Row],[Beginning Balance]]-Table2[[#This Row],[Principal Payment]],"")</f>
        <v/>
      </c>
    </row>
    <row r="2750" spans="4:9" x14ac:dyDescent="0.3">
      <c r="D2750" s="11" t="str">
        <f t="shared" si="42"/>
        <v/>
      </c>
      <c r="E2750" s="12" t="str">
        <f>IF(Table2[[#This Row],[Period]]&lt;=$B$6,IF(Table2[[#This Row],[Period]]=1,$B$4,I2749),"")</f>
        <v/>
      </c>
      <c r="F2750" s="12" t="str">
        <f>IF(Table2[[#This Row],[Period]]&lt;=$B$6,Table2[[#This Row],[Beginning Balance]]*$B$7,"")</f>
        <v/>
      </c>
      <c r="G2750" s="12" t="str">
        <f>IF(Table2[[#This Row],[Period]]&lt;=$B$6,Table2[[#This Row],[Total Payment]]-Table2[[#This Row],[Interest Payment]],"")</f>
        <v/>
      </c>
      <c r="H2750" s="12" t="str">
        <f>IF(Table2[[#This Row],[Period]]&lt;=$B$6,$B$8,"")</f>
        <v/>
      </c>
      <c r="I2750" s="12" t="str">
        <f>IF(Table2[[#This Row],[Period]]&lt;=$B$6,Table2[[#This Row],[Beginning Balance]]-Table2[[#This Row],[Principal Payment]],"")</f>
        <v/>
      </c>
    </row>
    <row r="2751" spans="4:9" x14ac:dyDescent="0.3">
      <c r="D2751" s="11" t="str">
        <f t="shared" si="42"/>
        <v/>
      </c>
      <c r="E2751" s="12" t="str">
        <f>IF(Table2[[#This Row],[Period]]&lt;=$B$6,IF(Table2[[#This Row],[Period]]=1,$B$4,I2750),"")</f>
        <v/>
      </c>
      <c r="F2751" s="12" t="str">
        <f>IF(Table2[[#This Row],[Period]]&lt;=$B$6,Table2[[#This Row],[Beginning Balance]]*$B$7,"")</f>
        <v/>
      </c>
      <c r="G2751" s="12" t="str">
        <f>IF(Table2[[#This Row],[Period]]&lt;=$B$6,Table2[[#This Row],[Total Payment]]-Table2[[#This Row],[Interest Payment]],"")</f>
        <v/>
      </c>
      <c r="H2751" s="12" t="str">
        <f>IF(Table2[[#This Row],[Period]]&lt;=$B$6,$B$8,"")</f>
        <v/>
      </c>
      <c r="I2751" s="12" t="str">
        <f>IF(Table2[[#This Row],[Period]]&lt;=$B$6,Table2[[#This Row],[Beginning Balance]]-Table2[[#This Row],[Principal Payment]],"")</f>
        <v/>
      </c>
    </row>
    <row r="2752" spans="4:9" x14ac:dyDescent="0.3">
      <c r="D2752" s="11" t="str">
        <f t="shared" si="42"/>
        <v/>
      </c>
      <c r="E2752" s="12" t="str">
        <f>IF(Table2[[#This Row],[Period]]&lt;=$B$6,IF(Table2[[#This Row],[Period]]=1,$B$4,I2751),"")</f>
        <v/>
      </c>
      <c r="F2752" s="12" t="str">
        <f>IF(Table2[[#This Row],[Period]]&lt;=$B$6,Table2[[#This Row],[Beginning Balance]]*$B$7,"")</f>
        <v/>
      </c>
      <c r="G2752" s="12" t="str">
        <f>IF(Table2[[#This Row],[Period]]&lt;=$B$6,Table2[[#This Row],[Total Payment]]-Table2[[#This Row],[Interest Payment]],"")</f>
        <v/>
      </c>
      <c r="H2752" s="12" t="str">
        <f>IF(Table2[[#This Row],[Period]]&lt;=$B$6,$B$8,"")</f>
        <v/>
      </c>
      <c r="I2752" s="12" t="str">
        <f>IF(Table2[[#This Row],[Period]]&lt;=$B$6,Table2[[#This Row],[Beginning Balance]]-Table2[[#This Row],[Principal Payment]],"")</f>
        <v/>
      </c>
    </row>
    <row r="2753" spans="4:9" x14ac:dyDescent="0.3">
      <c r="D2753" s="11" t="str">
        <f t="shared" si="42"/>
        <v/>
      </c>
      <c r="E2753" s="12" t="str">
        <f>IF(Table2[[#This Row],[Period]]&lt;=$B$6,IF(Table2[[#This Row],[Period]]=1,$B$4,I2752),"")</f>
        <v/>
      </c>
      <c r="F2753" s="12" t="str">
        <f>IF(Table2[[#This Row],[Period]]&lt;=$B$6,Table2[[#This Row],[Beginning Balance]]*$B$7,"")</f>
        <v/>
      </c>
      <c r="G2753" s="12" t="str">
        <f>IF(Table2[[#This Row],[Period]]&lt;=$B$6,Table2[[#This Row],[Total Payment]]-Table2[[#This Row],[Interest Payment]],"")</f>
        <v/>
      </c>
      <c r="H2753" s="12" t="str">
        <f>IF(Table2[[#This Row],[Period]]&lt;=$B$6,$B$8,"")</f>
        <v/>
      </c>
      <c r="I2753" s="12" t="str">
        <f>IF(Table2[[#This Row],[Period]]&lt;=$B$6,Table2[[#This Row],[Beginning Balance]]-Table2[[#This Row],[Principal Payment]],"")</f>
        <v/>
      </c>
    </row>
    <row r="2754" spans="4:9" x14ac:dyDescent="0.3">
      <c r="D2754" s="11" t="str">
        <f t="shared" ref="D2754:D2817" si="43">IF(ROW(D2754)-1 &lt;=$B$6,ROW(D2754)-1,"")</f>
        <v/>
      </c>
      <c r="E2754" s="12" t="str">
        <f>IF(Table2[[#This Row],[Period]]&lt;=$B$6,IF(Table2[[#This Row],[Period]]=1,$B$4,I2753),"")</f>
        <v/>
      </c>
      <c r="F2754" s="12" t="str">
        <f>IF(Table2[[#This Row],[Period]]&lt;=$B$6,Table2[[#This Row],[Beginning Balance]]*$B$7,"")</f>
        <v/>
      </c>
      <c r="G2754" s="12" t="str">
        <f>IF(Table2[[#This Row],[Period]]&lt;=$B$6,Table2[[#This Row],[Total Payment]]-Table2[[#This Row],[Interest Payment]],"")</f>
        <v/>
      </c>
      <c r="H2754" s="12" t="str">
        <f>IF(Table2[[#This Row],[Period]]&lt;=$B$6,$B$8,"")</f>
        <v/>
      </c>
      <c r="I2754" s="12" t="str">
        <f>IF(Table2[[#This Row],[Period]]&lt;=$B$6,Table2[[#This Row],[Beginning Balance]]-Table2[[#This Row],[Principal Payment]],"")</f>
        <v/>
      </c>
    </row>
    <row r="2755" spans="4:9" x14ac:dyDescent="0.3">
      <c r="D2755" s="11" t="str">
        <f t="shared" si="43"/>
        <v/>
      </c>
      <c r="E2755" s="12" t="str">
        <f>IF(Table2[[#This Row],[Period]]&lt;=$B$6,IF(Table2[[#This Row],[Period]]=1,$B$4,I2754),"")</f>
        <v/>
      </c>
      <c r="F2755" s="12" t="str">
        <f>IF(Table2[[#This Row],[Period]]&lt;=$B$6,Table2[[#This Row],[Beginning Balance]]*$B$7,"")</f>
        <v/>
      </c>
      <c r="G2755" s="12" t="str">
        <f>IF(Table2[[#This Row],[Period]]&lt;=$B$6,Table2[[#This Row],[Total Payment]]-Table2[[#This Row],[Interest Payment]],"")</f>
        <v/>
      </c>
      <c r="H2755" s="12" t="str">
        <f>IF(Table2[[#This Row],[Period]]&lt;=$B$6,$B$8,"")</f>
        <v/>
      </c>
      <c r="I2755" s="12" t="str">
        <f>IF(Table2[[#This Row],[Period]]&lt;=$B$6,Table2[[#This Row],[Beginning Balance]]-Table2[[#This Row],[Principal Payment]],"")</f>
        <v/>
      </c>
    </row>
    <row r="2756" spans="4:9" x14ac:dyDescent="0.3">
      <c r="D2756" s="11" t="str">
        <f t="shared" si="43"/>
        <v/>
      </c>
      <c r="E2756" s="12" t="str">
        <f>IF(Table2[[#This Row],[Period]]&lt;=$B$6,IF(Table2[[#This Row],[Period]]=1,$B$4,I2755),"")</f>
        <v/>
      </c>
      <c r="F2756" s="12" t="str">
        <f>IF(Table2[[#This Row],[Period]]&lt;=$B$6,Table2[[#This Row],[Beginning Balance]]*$B$7,"")</f>
        <v/>
      </c>
      <c r="G2756" s="12" t="str">
        <f>IF(Table2[[#This Row],[Period]]&lt;=$B$6,Table2[[#This Row],[Total Payment]]-Table2[[#This Row],[Interest Payment]],"")</f>
        <v/>
      </c>
      <c r="H2756" s="12" t="str">
        <f>IF(Table2[[#This Row],[Period]]&lt;=$B$6,$B$8,"")</f>
        <v/>
      </c>
      <c r="I2756" s="12" t="str">
        <f>IF(Table2[[#This Row],[Period]]&lt;=$B$6,Table2[[#This Row],[Beginning Balance]]-Table2[[#This Row],[Principal Payment]],"")</f>
        <v/>
      </c>
    </row>
    <row r="2757" spans="4:9" x14ac:dyDescent="0.3">
      <c r="D2757" s="11" t="str">
        <f t="shared" si="43"/>
        <v/>
      </c>
      <c r="E2757" s="12" t="str">
        <f>IF(Table2[[#This Row],[Period]]&lt;=$B$6,IF(Table2[[#This Row],[Period]]=1,$B$4,I2756),"")</f>
        <v/>
      </c>
      <c r="F2757" s="12" t="str">
        <f>IF(Table2[[#This Row],[Period]]&lt;=$B$6,Table2[[#This Row],[Beginning Balance]]*$B$7,"")</f>
        <v/>
      </c>
      <c r="G2757" s="12" t="str">
        <f>IF(Table2[[#This Row],[Period]]&lt;=$B$6,Table2[[#This Row],[Total Payment]]-Table2[[#This Row],[Interest Payment]],"")</f>
        <v/>
      </c>
      <c r="H2757" s="12" t="str">
        <f>IF(Table2[[#This Row],[Period]]&lt;=$B$6,$B$8,"")</f>
        <v/>
      </c>
      <c r="I2757" s="12" t="str">
        <f>IF(Table2[[#This Row],[Period]]&lt;=$B$6,Table2[[#This Row],[Beginning Balance]]-Table2[[#This Row],[Principal Payment]],"")</f>
        <v/>
      </c>
    </row>
    <row r="2758" spans="4:9" x14ac:dyDescent="0.3">
      <c r="D2758" s="11" t="str">
        <f t="shared" si="43"/>
        <v/>
      </c>
      <c r="E2758" s="12" t="str">
        <f>IF(Table2[[#This Row],[Period]]&lt;=$B$6,IF(Table2[[#This Row],[Period]]=1,$B$4,I2757),"")</f>
        <v/>
      </c>
      <c r="F2758" s="12" t="str">
        <f>IF(Table2[[#This Row],[Period]]&lt;=$B$6,Table2[[#This Row],[Beginning Balance]]*$B$7,"")</f>
        <v/>
      </c>
      <c r="G2758" s="12" t="str">
        <f>IF(Table2[[#This Row],[Period]]&lt;=$B$6,Table2[[#This Row],[Total Payment]]-Table2[[#This Row],[Interest Payment]],"")</f>
        <v/>
      </c>
      <c r="H2758" s="12" t="str">
        <f>IF(Table2[[#This Row],[Period]]&lt;=$B$6,$B$8,"")</f>
        <v/>
      </c>
      <c r="I2758" s="12" t="str">
        <f>IF(Table2[[#This Row],[Period]]&lt;=$B$6,Table2[[#This Row],[Beginning Balance]]-Table2[[#This Row],[Principal Payment]],"")</f>
        <v/>
      </c>
    </row>
    <row r="2759" spans="4:9" x14ac:dyDescent="0.3">
      <c r="D2759" s="11" t="str">
        <f t="shared" si="43"/>
        <v/>
      </c>
      <c r="E2759" s="12" t="str">
        <f>IF(Table2[[#This Row],[Period]]&lt;=$B$6,IF(Table2[[#This Row],[Period]]=1,$B$4,I2758),"")</f>
        <v/>
      </c>
      <c r="F2759" s="12" t="str">
        <f>IF(Table2[[#This Row],[Period]]&lt;=$B$6,Table2[[#This Row],[Beginning Balance]]*$B$7,"")</f>
        <v/>
      </c>
      <c r="G2759" s="12" t="str">
        <f>IF(Table2[[#This Row],[Period]]&lt;=$B$6,Table2[[#This Row],[Total Payment]]-Table2[[#This Row],[Interest Payment]],"")</f>
        <v/>
      </c>
      <c r="H2759" s="12" t="str">
        <f>IF(Table2[[#This Row],[Period]]&lt;=$B$6,$B$8,"")</f>
        <v/>
      </c>
      <c r="I2759" s="12" t="str">
        <f>IF(Table2[[#This Row],[Period]]&lt;=$B$6,Table2[[#This Row],[Beginning Balance]]-Table2[[#This Row],[Principal Payment]],"")</f>
        <v/>
      </c>
    </row>
    <row r="2760" spans="4:9" x14ac:dyDescent="0.3">
      <c r="D2760" s="11" t="str">
        <f t="shared" si="43"/>
        <v/>
      </c>
      <c r="E2760" s="12" t="str">
        <f>IF(Table2[[#This Row],[Period]]&lt;=$B$6,IF(Table2[[#This Row],[Period]]=1,$B$4,I2759),"")</f>
        <v/>
      </c>
      <c r="F2760" s="12" t="str">
        <f>IF(Table2[[#This Row],[Period]]&lt;=$B$6,Table2[[#This Row],[Beginning Balance]]*$B$7,"")</f>
        <v/>
      </c>
      <c r="G2760" s="12" t="str">
        <f>IF(Table2[[#This Row],[Period]]&lt;=$B$6,Table2[[#This Row],[Total Payment]]-Table2[[#This Row],[Interest Payment]],"")</f>
        <v/>
      </c>
      <c r="H2760" s="12" t="str">
        <f>IF(Table2[[#This Row],[Period]]&lt;=$B$6,$B$8,"")</f>
        <v/>
      </c>
      <c r="I2760" s="12" t="str">
        <f>IF(Table2[[#This Row],[Period]]&lt;=$B$6,Table2[[#This Row],[Beginning Balance]]-Table2[[#This Row],[Principal Payment]],"")</f>
        <v/>
      </c>
    </row>
    <row r="2761" spans="4:9" x14ac:dyDescent="0.3">
      <c r="D2761" s="11" t="str">
        <f t="shared" si="43"/>
        <v/>
      </c>
      <c r="E2761" s="12" t="str">
        <f>IF(Table2[[#This Row],[Period]]&lt;=$B$6,IF(Table2[[#This Row],[Period]]=1,$B$4,I2760),"")</f>
        <v/>
      </c>
      <c r="F2761" s="12" t="str">
        <f>IF(Table2[[#This Row],[Period]]&lt;=$B$6,Table2[[#This Row],[Beginning Balance]]*$B$7,"")</f>
        <v/>
      </c>
      <c r="G2761" s="12" t="str">
        <f>IF(Table2[[#This Row],[Period]]&lt;=$B$6,Table2[[#This Row],[Total Payment]]-Table2[[#This Row],[Interest Payment]],"")</f>
        <v/>
      </c>
      <c r="H2761" s="12" t="str">
        <f>IF(Table2[[#This Row],[Period]]&lt;=$B$6,$B$8,"")</f>
        <v/>
      </c>
      <c r="I2761" s="12" t="str">
        <f>IF(Table2[[#This Row],[Period]]&lt;=$B$6,Table2[[#This Row],[Beginning Balance]]-Table2[[#This Row],[Principal Payment]],"")</f>
        <v/>
      </c>
    </row>
    <row r="2762" spans="4:9" x14ac:dyDescent="0.3">
      <c r="D2762" s="11" t="str">
        <f t="shared" si="43"/>
        <v/>
      </c>
      <c r="E2762" s="12" t="str">
        <f>IF(Table2[[#This Row],[Period]]&lt;=$B$6,IF(Table2[[#This Row],[Period]]=1,$B$4,I2761),"")</f>
        <v/>
      </c>
      <c r="F2762" s="12" t="str">
        <f>IF(Table2[[#This Row],[Period]]&lt;=$B$6,Table2[[#This Row],[Beginning Balance]]*$B$7,"")</f>
        <v/>
      </c>
      <c r="G2762" s="12" t="str">
        <f>IF(Table2[[#This Row],[Period]]&lt;=$B$6,Table2[[#This Row],[Total Payment]]-Table2[[#This Row],[Interest Payment]],"")</f>
        <v/>
      </c>
      <c r="H2762" s="12" t="str">
        <f>IF(Table2[[#This Row],[Period]]&lt;=$B$6,$B$8,"")</f>
        <v/>
      </c>
      <c r="I2762" s="12" t="str">
        <f>IF(Table2[[#This Row],[Period]]&lt;=$B$6,Table2[[#This Row],[Beginning Balance]]-Table2[[#This Row],[Principal Payment]],"")</f>
        <v/>
      </c>
    </row>
    <row r="2763" spans="4:9" x14ac:dyDescent="0.3">
      <c r="D2763" s="11" t="str">
        <f t="shared" si="43"/>
        <v/>
      </c>
      <c r="E2763" s="12" t="str">
        <f>IF(Table2[[#This Row],[Period]]&lt;=$B$6,IF(Table2[[#This Row],[Period]]=1,$B$4,I2762),"")</f>
        <v/>
      </c>
      <c r="F2763" s="12" t="str">
        <f>IF(Table2[[#This Row],[Period]]&lt;=$B$6,Table2[[#This Row],[Beginning Balance]]*$B$7,"")</f>
        <v/>
      </c>
      <c r="G2763" s="12" t="str">
        <f>IF(Table2[[#This Row],[Period]]&lt;=$B$6,Table2[[#This Row],[Total Payment]]-Table2[[#This Row],[Interest Payment]],"")</f>
        <v/>
      </c>
      <c r="H2763" s="12" t="str">
        <f>IF(Table2[[#This Row],[Period]]&lt;=$B$6,$B$8,"")</f>
        <v/>
      </c>
      <c r="I2763" s="12" t="str">
        <f>IF(Table2[[#This Row],[Period]]&lt;=$B$6,Table2[[#This Row],[Beginning Balance]]-Table2[[#This Row],[Principal Payment]],"")</f>
        <v/>
      </c>
    </row>
    <row r="2764" spans="4:9" x14ac:dyDescent="0.3">
      <c r="D2764" s="11" t="str">
        <f t="shared" si="43"/>
        <v/>
      </c>
      <c r="E2764" s="12" t="str">
        <f>IF(Table2[[#This Row],[Period]]&lt;=$B$6,IF(Table2[[#This Row],[Period]]=1,$B$4,I2763),"")</f>
        <v/>
      </c>
      <c r="F2764" s="12" t="str">
        <f>IF(Table2[[#This Row],[Period]]&lt;=$B$6,Table2[[#This Row],[Beginning Balance]]*$B$7,"")</f>
        <v/>
      </c>
      <c r="G2764" s="12" t="str">
        <f>IF(Table2[[#This Row],[Period]]&lt;=$B$6,Table2[[#This Row],[Total Payment]]-Table2[[#This Row],[Interest Payment]],"")</f>
        <v/>
      </c>
      <c r="H2764" s="12" t="str">
        <f>IF(Table2[[#This Row],[Period]]&lt;=$B$6,$B$8,"")</f>
        <v/>
      </c>
      <c r="I2764" s="12" t="str">
        <f>IF(Table2[[#This Row],[Period]]&lt;=$B$6,Table2[[#This Row],[Beginning Balance]]-Table2[[#This Row],[Principal Payment]],"")</f>
        <v/>
      </c>
    </row>
    <row r="2765" spans="4:9" x14ac:dyDescent="0.3">
      <c r="D2765" s="11" t="str">
        <f t="shared" si="43"/>
        <v/>
      </c>
      <c r="E2765" s="12" t="str">
        <f>IF(Table2[[#This Row],[Period]]&lt;=$B$6,IF(Table2[[#This Row],[Period]]=1,$B$4,I2764),"")</f>
        <v/>
      </c>
      <c r="F2765" s="12" t="str">
        <f>IF(Table2[[#This Row],[Period]]&lt;=$B$6,Table2[[#This Row],[Beginning Balance]]*$B$7,"")</f>
        <v/>
      </c>
      <c r="G2765" s="12" t="str">
        <f>IF(Table2[[#This Row],[Period]]&lt;=$B$6,Table2[[#This Row],[Total Payment]]-Table2[[#This Row],[Interest Payment]],"")</f>
        <v/>
      </c>
      <c r="H2765" s="12" t="str">
        <f>IF(Table2[[#This Row],[Period]]&lt;=$B$6,$B$8,"")</f>
        <v/>
      </c>
      <c r="I2765" s="12" t="str">
        <f>IF(Table2[[#This Row],[Period]]&lt;=$B$6,Table2[[#This Row],[Beginning Balance]]-Table2[[#This Row],[Principal Payment]],"")</f>
        <v/>
      </c>
    </row>
    <row r="2766" spans="4:9" x14ac:dyDescent="0.3">
      <c r="D2766" s="11" t="str">
        <f t="shared" si="43"/>
        <v/>
      </c>
      <c r="E2766" s="12" t="str">
        <f>IF(Table2[[#This Row],[Period]]&lt;=$B$6,IF(Table2[[#This Row],[Period]]=1,$B$4,I2765),"")</f>
        <v/>
      </c>
      <c r="F2766" s="12" t="str">
        <f>IF(Table2[[#This Row],[Period]]&lt;=$B$6,Table2[[#This Row],[Beginning Balance]]*$B$7,"")</f>
        <v/>
      </c>
      <c r="G2766" s="12" t="str">
        <f>IF(Table2[[#This Row],[Period]]&lt;=$B$6,Table2[[#This Row],[Total Payment]]-Table2[[#This Row],[Interest Payment]],"")</f>
        <v/>
      </c>
      <c r="H2766" s="12" t="str">
        <f>IF(Table2[[#This Row],[Period]]&lt;=$B$6,$B$8,"")</f>
        <v/>
      </c>
      <c r="I2766" s="12" t="str">
        <f>IF(Table2[[#This Row],[Period]]&lt;=$B$6,Table2[[#This Row],[Beginning Balance]]-Table2[[#This Row],[Principal Payment]],"")</f>
        <v/>
      </c>
    </row>
    <row r="2767" spans="4:9" x14ac:dyDescent="0.3">
      <c r="D2767" s="11" t="str">
        <f t="shared" si="43"/>
        <v/>
      </c>
      <c r="E2767" s="12" t="str">
        <f>IF(Table2[[#This Row],[Period]]&lt;=$B$6,IF(Table2[[#This Row],[Period]]=1,$B$4,I2766),"")</f>
        <v/>
      </c>
      <c r="F2767" s="12" t="str">
        <f>IF(Table2[[#This Row],[Period]]&lt;=$B$6,Table2[[#This Row],[Beginning Balance]]*$B$7,"")</f>
        <v/>
      </c>
      <c r="G2767" s="12" t="str">
        <f>IF(Table2[[#This Row],[Period]]&lt;=$B$6,Table2[[#This Row],[Total Payment]]-Table2[[#This Row],[Interest Payment]],"")</f>
        <v/>
      </c>
      <c r="H2767" s="12" t="str">
        <f>IF(Table2[[#This Row],[Period]]&lt;=$B$6,$B$8,"")</f>
        <v/>
      </c>
      <c r="I2767" s="12" t="str">
        <f>IF(Table2[[#This Row],[Period]]&lt;=$B$6,Table2[[#This Row],[Beginning Balance]]-Table2[[#This Row],[Principal Payment]],"")</f>
        <v/>
      </c>
    </row>
    <row r="2768" spans="4:9" x14ac:dyDescent="0.3">
      <c r="D2768" s="11" t="str">
        <f t="shared" si="43"/>
        <v/>
      </c>
      <c r="E2768" s="12" t="str">
        <f>IF(Table2[[#This Row],[Period]]&lt;=$B$6,IF(Table2[[#This Row],[Period]]=1,$B$4,I2767),"")</f>
        <v/>
      </c>
      <c r="F2768" s="12" t="str">
        <f>IF(Table2[[#This Row],[Period]]&lt;=$B$6,Table2[[#This Row],[Beginning Balance]]*$B$7,"")</f>
        <v/>
      </c>
      <c r="G2768" s="12" t="str">
        <f>IF(Table2[[#This Row],[Period]]&lt;=$B$6,Table2[[#This Row],[Total Payment]]-Table2[[#This Row],[Interest Payment]],"")</f>
        <v/>
      </c>
      <c r="H2768" s="12" t="str">
        <f>IF(Table2[[#This Row],[Period]]&lt;=$B$6,$B$8,"")</f>
        <v/>
      </c>
      <c r="I2768" s="12" t="str">
        <f>IF(Table2[[#This Row],[Period]]&lt;=$B$6,Table2[[#This Row],[Beginning Balance]]-Table2[[#This Row],[Principal Payment]],"")</f>
        <v/>
      </c>
    </row>
    <row r="2769" spans="4:9" x14ac:dyDescent="0.3">
      <c r="D2769" s="11" t="str">
        <f t="shared" si="43"/>
        <v/>
      </c>
      <c r="E2769" s="12" t="str">
        <f>IF(Table2[[#This Row],[Period]]&lt;=$B$6,IF(Table2[[#This Row],[Period]]=1,$B$4,I2768),"")</f>
        <v/>
      </c>
      <c r="F2769" s="12" t="str">
        <f>IF(Table2[[#This Row],[Period]]&lt;=$B$6,Table2[[#This Row],[Beginning Balance]]*$B$7,"")</f>
        <v/>
      </c>
      <c r="G2769" s="12" t="str">
        <f>IF(Table2[[#This Row],[Period]]&lt;=$B$6,Table2[[#This Row],[Total Payment]]-Table2[[#This Row],[Interest Payment]],"")</f>
        <v/>
      </c>
      <c r="H2769" s="12" t="str">
        <f>IF(Table2[[#This Row],[Period]]&lt;=$B$6,$B$8,"")</f>
        <v/>
      </c>
      <c r="I2769" s="12" t="str">
        <f>IF(Table2[[#This Row],[Period]]&lt;=$B$6,Table2[[#This Row],[Beginning Balance]]-Table2[[#This Row],[Principal Payment]],"")</f>
        <v/>
      </c>
    </row>
    <row r="2770" spans="4:9" x14ac:dyDescent="0.3">
      <c r="D2770" s="11" t="str">
        <f t="shared" si="43"/>
        <v/>
      </c>
      <c r="E2770" s="12" t="str">
        <f>IF(Table2[[#This Row],[Period]]&lt;=$B$6,IF(Table2[[#This Row],[Period]]=1,$B$4,I2769),"")</f>
        <v/>
      </c>
      <c r="F2770" s="12" t="str">
        <f>IF(Table2[[#This Row],[Period]]&lt;=$B$6,Table2[[#This Row],[Beginning Balance]]*$B$7,"")</f>
        <v/>
      </c>
      <c r="G2770" s="12" t="str">
        <f>IF(Table2[[#This Row],[Period]]&lt;=$B$6,Table2[[#This Row],[Total Payment]]-Table2[[#This Row],[Interest Payment]],"")</f>
        <v/>
      </c>
      <c r="H2770" s="12" t="str">
        <f>IF(Table2[[#This Row],[Period]]&lt;=$B$6,$B$8,"")</f>
        <v/>
      </c>
      <c r="I2770" s="12" t="str">
        <f>IF(Table2[[#This Row],[Period]]&lt;=$B$6,Table2[[#This Row],[Beginning Balance]]-Table2[[#This Row],[Principal Payment]],"")</f>
        <v/>
      </c>
    </row>
    <row r="2771" spans="4:9" x14ac:dyDescent="0.3">
      <c r="D2771" s="11" t="str">
        <f t="shared" si="43"/>
        <v/>
      </c>
      <c r="E2771" s="12" t="str">
        <f>IF(Table2[[#This Row],[Period]]&lt;=$B$6,IF(Table2[[#This Row],[Period]]=1,$B$4,I2770),"")</f>
        <v/>
      </c>
      <c r="F2771" s="12" t="str">
        <f>IF(Table2[[#This Row],[Period]]&lt;=$B$6,Table2[[#This Row],[Beginning Balance]]*$B$7,"")</f>
        <v/>
      </c>
      <c r="G2771" s="12" t="str">
        <f>IF(Table2[[#This Row],[Period]]&lt;=$B$6,Table2[[#This Row],[Total Payment]]-Table2[[#This Row],[Interest Payment]],"")</f>
        <v/>
      </c>
      <c r="H2771" s="12" t="str">
        <f>IF(Table2[[#This Row],[Period]]&lt;=$B$6,$B$8,"")</f>
        <v/>
      </c>
      <c r="I2771" s="12" t="str">
        <f>IF(Table2[[#This Row],[Period]]&lt;=$B$6,Table2[[#This Row],[Beginning Balance]]-Table2[[#This Row],[Principal Payment]],"")</f>
        <v/>
      </c>
    </row>
    <row r="2772" spans="4:9" x14ac:dyDescent="0.3">
      <c r="D2772" s="11" t="str">
        <f t="shared" si="43"/>
        <v/>
      </c>
      <c r="E2772" s="12" t="str">
        <f>IF(Table2[[#This Row],[Period]]&lt;=$B$6,IF(Table2[[#This Row],[Period]]=1,$B$4,I2771),"")</f>
        <v/>
      </c>
      <c r="F2772" s="12" t="str">
        <f>IF(Table2[[#This Row],[Period]]&lt;=$B$6,Table2[[#This Row],[Beginning Balance]]*$B$7,"")</f>
        <v/>
      </c>
      <c r="G2772" s="12" t="str">
        <f>IF(Table2[[#This Row],[Period]]&lt;=$B$6,Table2[[#This Row],[Total Payment]]-Table2[[#This Row],[Interest Payment]],"")</f>
        <v/>
      </c>
      <c r="H2772" s="12" t="str">
        <f>IF(Table2[[#This Row],[Period]]&lt;=$B$6,$B$8,"")</f>
        <v/>
      </c>
      <c r="I2772" s="12" t="str">
        <f>IF(Table2[[#This Row],[Period]]&lt;=$B$6,Table2[[#This Row],[Beginning Balance]]-Table2[[#This Row],[Principal Payment]],"")</f>
        <v/>
      </c>
    </row>
    <row r="2773" spans="4:9" x14ac:dyDescent="0.3">
      <c r="D2773" s="11" t="str">
        <f t="shared" si="43"/>
        <v/>
      </c>
      <c r="E2773" s="12" t="str">
        <f>IF(Table2[[#This Row],[Period]]&lt;=$B$6,IF(Table2[[#This Row],[Period]]=1,$B$4,I2772),"")</f>
        <v/>
      </c>
      <c r="F2773" s="12" t="str">
        <f>IF(Table2[[#This Row],[Period]]&lt;=$B$6,Table2[[#This Row],[Beginning Balance]]*$B$7,"")</f>
        <v/>
      </c>
      <c r="G2773" s="12" t="str">
        <f>IF(Table2[[#This Row],[Period]]&lt;=$B$6,Table2[[#This Row],[Total Payment]]-Table2[[#This Row],[Interest Payment]],"")</f>
        <v/>
      </c>
      <c r="H2773" s="12" t="str">
        <f>IF(Table2[[#This Row],[Period]]&lt;=$B$6,$B$8,"")</f>
        <v/>
      </c>
      <c r="I2773" s="12" t="str">
        <f>IF(Table2[[#This Row],[Period]]&lt;=$B$6,Table2[[#This Row],[Beginning Balance]]-Table2[[#This Row],[Principal Payment]],"")</f>
        <v/>
      </c>
    </row>
    <row r="2774" spans="4:9" x14ac:dyDescent="0.3">
      <c r="D2774" s="11" t="str">
        <f t="shared" si="43"/>
        <v/>
      </c>
      <c r="E2774" s="12" t="str">
        <f>IF(Table2[[#This Row],[Period]]&lt;=$B$6,IF(Table2[[#This Row],[Period]]=1,$B$4,I2773),"")</f>
        <v/>
      </c>
      <c r="F2774" s="12" t="str">
        <f>IF(Table2[[#This Row],[Period]]&lt;=$B$6,Table2[[#This Row],[Beginning Balance]]*$B$7,"")</f>
        <v/>
      </c>
      <c r="G2774" s="12" t="str">
        <f>IF(Table2[[#This Row],[Period]]&lt;=$B$6,Table2[[#This Row],[Total Payment]]-Table2[[#This Row],[Interest Payment]],"")</f>
        <v/>
      </c>
      <c r="H2774" s="12" t="str">
        <f>IF(Table2[[#This Row],[Period]]&lt;=$B$6,$B$8,"")</f>
        <v/>
      </c>
      <c r="I2774" s="12" t="str">
        <f>IF(Table2[[#This Row],[Period]]&lt;=$B$6,Table2[[#This Row],[Beginning Balance]]-Table2[[#This Row],[Principal Payment]],"")</f>
        <v/>
      </c>
    </row>
    <row r="2775" spans="4:9" x14ac:dyDescent="0.3">
      <c r="D2775" s="11" t="str">
        <f t="shared" si="43"/>
        <v/>
      </c>
      <c r="E2775" s="12" t="str">
        <f>IF(Table2[[#This Row],[Period]]&lt;=$B$6,IF(Table2[[#This Row],[Period]]=1,$B$4,I2774),"")</f>
        <v/>
      </c>
      <c r="F2775" s="12" t="str">
        <f>IF(Table2[[#This Row],[Period]]&lt;=$B$6,Table2[[#This Row],[Beginning Balance]]*$B$7,"")</f>
        <v/>
      </c>
      <c r="G2775" s="12" t="str">
        <f>IF(Table2[[#This Row],[Period]]&lt;=$B$6,Table2[[#This Row],[Total Payment]]-Table2[[#This Row],[Interest Payment]],"")</f>
        <v/>
      </c>
      <c r="H2775" s="12" t="str">
        <f>IF(Table2[[#This Row],[Period]]&lt;=$B$6,$B$8,"")</f>
        <v/>
      </c>
      <c r="I2775" s="12" t="str">
        <f>IF(Table2[[#This Row],[Period]]&lt;=$B$6,Table2[[#This Row],[Beginning Balance]]-Table2[[#This Row],[Principal Payment]],"")</f>
        <v/>
      </c>
    </row>
    <row r="2776" spans="4:9" x14ac:dyDescent="0.3">
      <c r="D2776" s="11" t="str">
        <f t="shared" si="43"/>
        <v/>
      </c>
      <c r="E2776" s="12" t="str">
        <f>IF(Table2[[#This Row],[Period]]&lt;=$B$6,IF(Table2[[#This Row],[Period]]=1,$B$4,I2775),"")</f>
        <v/>
      </c>
      <c r="F2776" s="12" t="str">
        <f>IF(Table2[[#This Row],[Period]]&lt;=$B$6,Table2[[#This Row],[Beginning Balance]]*$B$7,"")</f>
        <v/>
      </c>
      <c r="G2776" s="12" t="str">
        <f>IF(Table2[[#This Row],[Period]]&lt;=$B$6,Table2[[#This Row],[Total Payment]]-Table2[[#This Row],[Interest Payment]],"")</f>
        <v/>
      </c>
      <c r="H2776" s="12" t="str">
        <f>IF(Table2[[#This Row],[Period]]&lt;=$B$6,$B$8,"")</f>
        <v/>
      </c>
      <c r="I2776" s="12" t="str">
        <f>IF(Table2[[#This Row],[Period]]&lt;=$B$6,Table2[[#This Row],[Beginning Balance]]-Table2[[#This Row],[Principal Payment]],"")</f>
        <v/>
      </c>
    </row>
    <row r="2777" spans="4:9" x14ac:dyDescent="0.3">
      <c r="D2777" s="11" t="str">
        <f t="shared" si="43"/>
        <v/>
      </c>
      <c r="E2777" s="12" t="str">
        <f>IF(Table2[[#This Row],[Period]]&lt;=$B$6,IF(Table2[[#This Row],[Period]]=1,$B$4,I2776),"")</f>
        <v/>
      </c>
      <c r="F2777" s="12" t="str">
        <f>IF(Table2[[#This Row],[Period]]&lt;=$B$6,Table2[[#This Row],[Beginning Balance]]*$B$7,"")</f>
        <v/>
      </c>
      <c r="G2777" s="12" t="str">
        <f>IF(Table2[[#This Row],[Period]]&lt;=$B$6,Table2[[#This Row],[Total Payment]]-Table2[[#This Row],[Interest Payment]],"")</f>
        <v/>
      </c>
      <c r="H2777" s="12" t="str">
        <f>IF(Table2[[#This Row],[Period]]&lt;=$B$6,$B$8,"")</f>
        <v/>
      </c>
      <c r="I2777" s="12" t="str">
        <f>IF(Table2[[#This Row],[Period]]&lt;=$B$6,Table2[[#This Row],[Beginning Balance]]-Table2[[#This Row],[Principal Payment]],"")</f>
        <v/>
      </c>
    </row>
    <row r="2778" spans="4:9" x14ac:dyDescent="0.3">
      <c r="D2778" s="11" t="str">
        <f t="shared" si="43"/>
        <v/>
      </c>
      <c r="E2778" s="12" t="str">
        <f>IF(Table2[[#This Row],[Period]]&lt;=$B$6,IF(Table2[[#This Row],[Period]]=1,$B$4,I2777),"")</f>
        <v/>
      </c>
      <c r="F2778" s="12" t="str">
        <f>IF(Table2[[#This Row],[Period]]&lt;=$B$6,Table2[[#This Row],[Beginning Balance]]*$B$7,"")</f>
        <v/>
      </c>
      <c r="G2778" s="12" t="str">
        <f>IF(Table2[[#This Row],[Period]]&lt;=$B$6,Table2[[#This Row],[Total Payment]]-Table2[[#This Row],[Interest Payment]],"")</f>
        <v/>
      </c>
      <c r="H2778" s="12" t="str">
        <f>IF(Table2[[#This Row],[Period]]&lt;=$B$6,$B$8,"")</f>
        <v/>
      </c>
      <c r="I2778" s="12" t="str">
        <f>IF(Table2[[#This Row],[Period]]&lt;=$B$6,Table2[[#This Row],[Beginning Balance]]-Table2[[#This Row],[Principal Payment]],"")</f>
        <v/>
      </c>
    </row>
    <row r="2779" spans="4:9" x14ac:dyDescent="0.3">
      <c r="D2779" s="11" t="str">
        <f t="shared" si="43"/>
        <v/>
      </c>
      <c r="E2779" s="12" t="str">
        <f>IF(Table2[[#This Row],[Period]]&lt;=$B$6,IF(Table2[[#This Row],[Period]]=1,$B$4,I2778),"")</f>
        <v/>
      </c>
      <c r="F2779" s="12" t="str">
        <f>IF(Table2[[#This Row],[Period]]&lt;=$B$6,Table2[[#This Row],[Beginning Balance]]*$B$7,"")</f>
        <v/>
      </c>
      <c r="G2779" s="12" t="str">
        <f>IF(Table2[[#This Row],[Period]]&lt;=$B$6,Table2[[#This Row],[Total Payment]]-Table2[[#This Row],[Interest Payment]],"")</f>
        <v/>
      </c>
      <c r="H2779" s="12" t="str">
        <f>IF(Table2[[#This Row],[Period]]&lt;=$B$6,$B$8,"")</f>
        <v/>
      </c>
      <c r="I2779" s="12" t="str">
        <f>IF(Table2[[#This Row],[Period]]&lt;=$B$6,Table2[[#This Row],[Beginning Balance]]-Table2[[#This Row],[Principal Payment]],"")</f>
        <v/>
      </c>
    </row>
    <row r="2780" spans="4:9" x14ac:dyDescent="0.3">
      <c r="D2780" s="11" t="str">
        <f t="shared" si="43"/>
        <v/>
      </c>
      <c r="E2780" s="12" t="str">
        <f>IF(Table2[[#This Row],[Period]]&lt;=$B$6,IF(Table2[[#This Row],[Period]]=1,$B$4,I2779),"")</f>
        <v/>
      </c>
      <c r="F2780" s="12" t="str">
        <f>IF(Table2[[#This Row],[Period]]&lt;=$B$6,Table2[[#This Row],[Beginning Balance]]*$B$7,"")</f>
        <v/>
      </c>
      <c r="G2780" s="12" t="str">
        <f>IF(Table2[[#This Row],[Period]]&lt;=$B$6,Table2[[#This Row],[Total Payment]]-Table2[[#This Row],[Interest Payment]],"")</f>
        <v/>
      </c>
      <c r="H2780" s="12" t="str">
        <f>IF(Table2[[#This Row],[Period]]&lt;=$B$6,$B$8,"")</f>
        <v/>
      </c>
      <c r="I2780" s="12" t="str">
        <f>IF(Table2[[#This Row],[Period]]&lt;=$B$6,Table2[[#This Row],[Beginning Balance]]-Table2[[#This Row],[Principal Payment]],"")</f>
        <v/>
      </c>
    </row>
    <row r="2781" spans="4:9" x14ac:dyDescent="0.3">
      <c r="D2781" s="11" t="str">
        <f t="shared" si="43"/>
        <v/>
      </c>
      <c r="E2781" s="12" t="str">
        <f>IF(Table2[[#This Row],[Period]]&lt;=$B$6,IF(Table2[[#This Row],[Period]]=1,$B$4,I2780),"")</f>
        <v/>
      </c>
      <c r="F2781" s="12" t="str">
        <f>IF(Table2[[#This Row],[Period]]&lt;=$B$6,Table2[[#This Row],[Beginning Balance]]*$B$7,"")</f>
        <v/>
      </c>
      <c r="G2781" s="12" t="str">
        <f>IF(Table2[[#This Row],[Period]]&lt;=$B$6,Table2[[#This Row],[Total Payment]]-Table2[[#This Row],[Interest Payment]],"")</f>
        <v/>
      </c>
      <c r="H2781" s="12" t="str">
        <f>IF(Table2[[#This Row],[Period]]&lt;=$B$6,$B$8,"")</f>
        <v/>
      </c>
      <c r="I2781" s="12" t="str">
        <f>IF(Table2[[#This Row],[Period]]&lt;=$B$6,Table2[[#This Row],[Beginning Balance]]-Table2[[#This Row],[Principal Payment]],"")</f>
        <v/>
      </c>
    </row>
    <row r="2782" spans="4:9" x14ac:dyDescent="0.3">
      <c r="D2782" s="11" t="str">
        <f t="shared" si="43"/>
        <v/>
      </c>
      <c r="E2782" s="12" t="str">
        <f>IF(Table2[[#This Row],[Period]]&lt;=$B$6,IF(Table2[[#This Row],[Period]]=1,$B$4,I2781),"")</f>
        <v/>
      </c>
      <c r="F2782" s="12" t="str">
        <f>IF(Table2[[#This Row],[Period]]&lt;=$B$6,Table2[[#This Row],[Beginning Balance]]*$B$7,"")</f>
        <v/>
      </c>
      <c r="G2782" s="12" t="str">
        <f>IF(Table2[[#This Row],[Period]]&lt;=$B$6,Table2[[#This Row],[Total Payment]]-Table2[[#This Row],[Interest Payment]],"")</f>
        <v/>
      </c>
      <c r="H2782" s="12" t="str">
        <f>IF(Table2[[#This Row],[Period]]&lt;=$B$6,$B$8,"")</f>
        <v/>
      </c>
      <c r="I2782" s="12" t="str">
        <f>IF(Table2[[#This Row],[Period]]&lt;=$B$6,Table2[[#This Row],[Beginning Balance]]-Table2[[#This Row],[Principal Payment]],"")</f>
        <v/>
      </c>
    </row>
    <row r="2783" spans="4:9" x14ac:dyDescent="0.3">
      <c r="D2783" s="11" t="str">
        <f t="shared" si="43"/>
        <v/>
      </c>
      <c r="E2783" s="12" t="str">
        <f>IF(Table2[[#This Row],[Period]]&lt;=$B$6,IF(Table2[[#This Row],[Period]]=1,$B$4,I2782),"")</f>
        <v/>
      </c>
      <c r="F2783" s="12" t="str">
        <f>IF(Table2[[#This Row],[Period]]&lt;=$B$6,Table2[[#This Row],[Beginning Balance]]*$B$7,"")</f>
        <v/>
      </c>
      <c r="G2783" s="12" t="str">
        <f>IF(Table2[[#This Row],[Period]]&lt;=$B$6,Table2[[#This Row],[Total Payment]]-Table2[[#This Row],[Interest Payment]],"")</f>
        <v/>
      </c>
      <c r="H2783" s="12" t="str">
        <f>IF(Table2[[#This Row],[Period]]&lt;=$B$6,$B$8,"")</f>
        <v/>
      </c>
      <c r="I2783" s="12" t="str">
        <f>IF(Table2[[#This Row],[Period]]&lt;=$B$6,Table2[[#This Row],[Beginning Balance]]-Table2[[#This Row],[Principal Payment]],"")</f>
        <v/>
      </c>
    </row>
    <row r="2784" spans="4:9" x14ac:dyDescent="0.3">
      <c r="D2784" s="11" t="str">
        <f t="shared" si="43"/>
        <v/>
      </c>
      <c r="E2784" s="12" t="str">
        <f>IF(Table2[[#This Row],[Period]]&lt;=$B$6,IF(Table2[[#This Row],[Period]]=1,$B$4,I2783),"")</f>
        <v/>
      </c>
      <c r="F2784" s="12" t="str">
        <f>IF(Table2[[#This Row],[Period]]&lt;=$B$6,Table2[[#This Row],[Beginning Balance]]*$B$7,"")</f>
        <v/>
      </c>
      <c r="G2784" s="12" t="str">
        <f>IF(Table2[[#This Row],[Period]]&lt;=$B$6,Table2[[#This Row],[Total Payment]]-Table2[[#This Row],[Interest Payment]],"")</f>
        <v/>
      </c>
      <c r="H2784" s="12" t="str">
        <f>IF(Table2[[#This Row],[Period]]&lt;=$B$6,$B$8,"")</f>
        <v/>
      </c>
      <c r="I2784" s="12" t="str">
        <f>IF(Table2[[#This Row],[Period]]&lt;=$B$6,Table2[[#This Row],[Beginning Balance]]-Table2[[#This Row],[Principal Payment]],"")</f>
        <v/>
      </c>
    </row>
    <row r="2785" spans="4:9" x14ac:dyDescent="0.3">
      <c r="D2785" s="11" t="str">
        <f t="shared" si="43"/>
        <v/>
      </c>
      <c r="E2785" s="12" t="str">
        <f>IF(Table2[[#This Row],[Period]]&lt;=$B$6,IF(Table2[[#This Row],[Period]]=1,$B$4,I2784),"")</f>
        <v/>
      </c>
      <c r="F2785" s="12" t="str">
        <f>IF(Table2[[#This Row],[Period]]&lt;=$B$6,Table2[[#This Row],[Beginning Balance]]*$B$7,"")</f>
        <v/>
      </c>
      <c r="G2785" s="12" t="str">
        <f>IF(Table2[[#This Row],[Period]]&lt;=$B$6,Table2[[#This Row],[Total Payment]]-Table2[[#This Row],[Interest Payment]],"")</f>
        <v/>
      </c>
      <c r="H2785" s="12" t="str">
        <f>IF(Table2[[#This Row],[Period]]&lt;=$B$6,$B$8,"")</f>
        <v/>
      </c>
      <c r="I2785" s="12" t="str">
        <f>IF(Table2[[#This Row],[Period]]&lt;=$B$6,Table2[[#This Row],[Beginning Balance]]-Table2[[#This Row],[Principal Payment]],"")</f>
        <v/>
      </c>
    </row>
    <row r="2786" spans="4:9" x14ac:dyDescent="0.3">
      <c r="D2786" s="11" t="str">
        <f t="shared" si="43"/>
        <v/>
      </c>
      <c r="E2786" s="12" t="str">
        <f>IF(Table2[[#This Row],[Period]]&lt;=$B$6,IF(Table2[[#This Row],[Period]]=1,$B$4,I2785),"")</f>
        <v/>
      </c>
      <c r="F2786" s="12" t="str">
        <f>IF(Table2[[#This Row],[Period]]&lt;=$B$6,Table2[[#This Row],[Beginning Balance]]*$B$7,"")</f>
        <v/>
      </c>
      <c r="G2786" s="12" t="str">
        <f>IF(Table2[[#This Row],[Period]]&lt;=$B$6,Table2[[#This Row],[Total Payment]]-Table2[[#This Row],[Interest Payment]],"")</f>
        <v/>
      </c>
      <c r="H2786" s="12" t="str">
        <f>IF(Table2[[#This Row],[Period]]&lt;=$B$6,$B$8,"")</f>
        <v/>
      </c>
      <c r="I2786" s="12" t="str">
        <f>IF(Table2[[#This Row],[Period]]&lt;=$B$6,Table2[[#This Row],[Beginning Balance]]-Table2[[#This Row],[Principal Payment]],"")</f>
        <v/>
      </c>
    </row>
    <row r="2787" spans="4:9" x14ac:dyDescent="0.3">
      <c r="D2787" s="11" t="str">
        <f t="shared" si="43"/>
        <v/>
      </c>
      <c r="E2787" s="12" t="str">
        <f>IF(Table2[[#This Row],[Period]]&lt;=$B$6,IF(Table2[[#This Row],[Period]]=1,$B$4,I2786),"")</f>
        <v/>
      </c>
      <c r="F2787" s="12" t="str">
        <f>IF(Table2[[#This Row],[Period]]&lt;=$B$6,Table2[[#This Row],[Beginning Balance]]*$B$7,"")</f>
        <v/>
      </c>
      <c r="G2787" s="12" t="str">
        <f>IF(Table2[[#This Row],[Period]]&lt;=$B$6,Table2[[#This Row],[Total Payment]]-Table2[[#This Row],[Interest Payment]],"")</f>
        <v/>
      </c>
      <c r="H2787" s="12" t="str">
        <f>IF(Table2[[#This Row],[Period]]&lt;=$B$6,$B$8,"")</f>
        <v/>
      </c>
      <c r="I2787" s="12" t="str">
        <f>IF(Table2[[#This Row],[Period]]&lt;=$B$6,Table2[[#This Row],[Beginning Balance]]-Table2[[#This Row],[Principal Payment]],"")</f>
        <v/>
      </c>
    </row>
    <row r="2788" spans="4:9" x14ac:dyDescent="0.3">
      <c r="D2788" s="11" t="str">
        <f t="shared" si="43"/>
        <v/>
      </c>
      <c r="E2788" s="12" t="str">
        <f>IF(Table2[[#This Row],[Period]]&lt;=$B$6,IF(Table2[[#This Row],[Period]]=1,$B$4,I2787),"")</f>
        <v/>
      </c>
      <c r="F2788" s="12" t="str">
        <f>IF(Table2[[#This Row],[Period]]&lt;=$B$6,Table2[[#This Row],[Beginning Balance]]*$B$7,"")</f>
        <v/>
      </c>
      <c r="G2788" s="12" t="str">
        <f>IF(Table2[[#This Row],[Period]]&lt;=$B$6,Table2[[#This Row],[Total Payment]]-Table2[[#This Row],[Interest Payment]],"")</f>
        <v/>
      </c>
      <c r="H2788" s="12" t="str">
        <f>IF(Table2[[#This Row],[Period]]&lt;=$B$6,$B$8,"")</f>
        <v/>
      </c>
      <c r="I2788" s="12" t="str">
        <f>IF(Table2[[#This Row],[Period]]&lt;=$B$6,Table2[[#This Row],[Beginning Balance]]-Table2[[#This Row],[Principal Payment]],"")</f>
        <v/>
      </c>
    </row>
    <row r="2789" spans="4:9" x14ac:dyDescent="0.3">
      <c r="D2789" s="11" t="str">
        <f t="shared" si="43"/>
        <v/>
      </c>
      <c r="E2789" s="12" t="str">
        <f>IF(Table2[[#This Row],[Period]]&lt;=$B$6,IF(Table2[[#This Row],[Period]]=1,$B$4,I2788),"")</f>
        <v/>
      </c>
      <c r="F2789" s="12" t="str">
        <f>IF(Table2[[#This Row],[Period]]&lt;=$B$6,Table2[[#This Row],[Beginning Balance]]*$B$7,"")</f>
        <v/>
      </c>
      <c r="G2789" s="12" t="str">
        <f>IF(Table2[[#This Row],[Period]]&lt;=$B$6,Table2[[#This Row],[Total Payment]]-Table2[[#This Row],[Interest Payment]],"")</f>
        <v/>
      </c>
      <c r="H2789" s="12" t="str">
        <f>IF(Table2[[#This Row],[Period]]&lt;=$B$6,$B$8,"")</f>
        <v/>
      </c>
      <c r="I2789" s="12" t="str">
        <f>IF(Table2[[#This Row],[Period]]&lt;=$B$6,Table2[[#This Row],[Beginning Balance]]-Table2[[#This Row],[Principal Payment]],"")</f>
        <v/>
      </c>
    </row>
    <row r="2790" spans="4:9" x14ac:dyDescent="0.3">
      <c r="D2790" s="11" t="str">
        <f t="shared" si="43"/>
        <v/>
      </c>
      <c r="E2790" s="12" t="str">
        <f>IF(Table2[[#This Row],[Period]]&lt;=$B$6,IF(Table2[[#This Row],[Period]]=1,$B$4,I2789),"")</f>
        <v/>
      </c>
      <c r="F2790" s="12" t="str">
        <f>IF(Table2[[#This Row],[Period]]&lt;=$B$6,Table2[[#This Row],[Beginning Balance]]*$B$7,"")</f>
        <v/>
      </c>
      <c r="G2790" s="12" t="str">
        <f>IF(Table2[[#This Row],[Period]]&lt;=$B$6,Table2[[#This Row],[Total Payment]]-Table2[[#This Row],[Interest Payment]],"")</f>
        <v/>
      </c>
      <c r="H2790" s="12" t="str">
        <f>IF(Table2[[#This Row],[Period]]&lt;=$B$6,$B$8,"")</f>
        <v/>
      </c>
      <c r="I2790" s="12" t="str">
        <f>IF(Table2[[#This Row],[Period]]&lt;=$B$6,Table2[[#This Row],[Beginning Balance]]-Table2[[#This Row],[Principal Payment]],"")</f>
        <v/>
      </c>
    </row>
    <row r="2791" spans="4:9" x14ac:dyDescent="0.3">
      <c r="D2791" s="11" t="str">
        <f t="shared" si="43"/>
        <v/>
      </c>
      <c r="E2791" s="12" t="str">
        <f>IF(Table2[[#This Row],[Period]]&lt;=$B$6,IF(Table2[[#This Row],[Period]]=1,$B$4,I2790),"")</f>
        <v/>
      </c>
      <c r="F2791" s="12" t="str">
        <f>IF(Table2[[#This Row],[Period]]&lt;=$B$6,Table2[[#This Row],[Beginning Balance]]*$B$7,"")</f>
        <v/>
      </c>
      <c r="G2791" s="12" t="str">
        <f>IF(Table2[[#This Row],[Period]]&lt;=$B$6,Table2[[#This Row],[Total Payment]]-Table2[[#This Row],[Interest Payment]],"")</f>
        <v/>
      </c>
      <c r="H2791" s="12" t="str">
        <f>IF(Table2[[#This Row],[Period]]&lt;=$B$6,$B$8,"")</f>
        <v/>
      </c>
      <c r="I2791" s="12" t="str">
        <f>IF(Table2[[#This Row],[Period]]&lt;=$B$6,Table2[[#This Row],[Beginning Balance]]-Table2[[#This Row],[Principal Payment]],"")</f>
        <v/>
      </c>
    </row>
    <row r="2792" spans="4:9" x14ac:dyDescent="0.3">
      <c r="D2792" s="11" t="str">
        <f t="shared" si="43"/>
        <v/>
      </c>
      <c r="E2792" s="12" t="str">
        <f>IF(Table2[[#This Row],[Period]]&lt;=$B$6,IF(Table2[[#This Row],[Period]]=1,$B$4,I2791),"")</f>
        <v/>
      </c>
      <c r="F2792" s="12" t="str">
        <f>IF(Table2[[#This Row],[Period]]&lt;=$B$6,Table2[[#This Row],[Beginning Balance]]*$B$7,"")</f>
        <v/>
      </c>
      <c r="G2792" s="12" t="str">
        <f>IF(Table2[[#This Row],[Period]]&lt;=$B$6,Table2[[#This Row],[Total Payment]]-Table2[[#This Row],[Interest Payment]],"")</f>
        <v/>
      </c>
      <c r="H2792" s="12" t="str">
        <f>IF(Table2[[#This Row],[Period]]&lt;=$B$6,$B$8,"")</f>
        <v/>
      </c>
      <c r="I2792" s="12" t="str">
        <f>IF(Table2[[#This Row],[Period]]&lt;=$B$6,Table2[[#This Row],[Beginning Balance]]-Table2[[#This Row],[Principal Payment]],"")</f>
        <v/>
      </c>
    </row>
    <row r="2793" spans="4:9" x14ac:dyDescent="0.3">
      <c r="D2793" s="11" t="str">
        <f t="shared" si="43"/>
        <v/>
      </c>
      <c r="E2793" s="12" t="str">
        <f>IF(Table2[[#This Row],[Period]]&lt;=$B$6,IF(Table2[[#This Row],[Period]]=1,$B$4,I2792),"")</f>
        <v/>
      </c>
      <c r="F2793" s="12" t="str">
        <f>IF(Table2[[#This Row],[Period]]&lt;=$B$6,Table2[[#This Row],[Beginning Balance]]*$B$7,"")</f>
        <v/>
      </c>
      <c r="G2793" s="12" t="str">
        <f>IF(Table2[[#This Row],[Period]]&lt;=$B$6,Table2[[#This Row],[Total Payment]]-Table2[[#This Row],[Interest Payment]],"")</f>
        <v/>
      </c>
      <c r="H2793" s="12" t="str">
        <f>IF(Table2[[#This Row],[Period]]&lt;=$B$6,$B$8,"")</f>
        <v/>
      </c>
      <c r="I2793" s="12" t="str">
        <f>IF(Table2[[#This Row],[Period]]&lt;=$B$6,Table2[[#This Row],[Beginning Balance]]-Table2[[#This Row],[Principal Payment]],"")</f>
        <v/>
      </c>
    </row>
    <row r="2794" spans="4:9" x14ac:dyDescent="0.3">
      <c r="D2794" s="11" t="str">
        <f t="shared" si="43"/>
        <v/>
      </c>
      <c r="E2794" s="12" t="str">
        <f>IF(Table2[[#This Row],[Period]]&lt;=$B$6,IF(Table2[[#This Row],[Period]]=1,$B$4,I2793),"")</f>
        <v/>
      </c>
      <c r="F2794" s="12" t="str">
        <f>IF(Table2[[#This Row],[Period]]&lt;=$B$6,Table2[[#This Row],[Beginning Balance]]*$B$7,"")</f>
        <v/>
      </c>
      <c r="G2794" s="12" t="str">
        <f>IF(Table2[[#This Row],[Period]]&lt;=$B$6,Table2[[#This Row],[Total Payment]]-Table2[[#This Row],[Interest Payment]],"")</f>
        <v/>
      </c>
      <c r="H2794" s="12" t="str">
        <f>IF(Table2[[#This Row],[Period]]&lt;=$B$6,$B$8,"")</f>
        <v/>
      </c>
      <c r="I2794" s="12" t="str">
        <f>IF(Table2[[#This Row],[Period]]&lt;=$B$6,Table2[[#This Row],[Beginning Balance]]-Table2[[#This Row],[Principal Payment]],"")</f>
        <v/>
      </c>
    </row>
    <row r="2795" spans="4:9" x14ac:dyDescent="0.3">
      <c r="D2795" s="11" t="str">
        <f t="shared" si="43"/>
        <v/>
      </c>
      <c r="E2795" s="12" t="str">
        <f>IF(Table2[[#This Row],[Period]]&lt;=$B$6,IF(Table2[[#This Row],[Period]]=1,$B$4,I2794),"")</f>
        <v/>
      </c>
      <c r="F2795" s="12" t="str">
        <f>IF(Table2[[#This Row],[Period]]&lt;=$B$6,Table2[[#This Row],[Beginning Balance]]*$B$7,"")</f>
        <v/>
      </c>
      <c r="G2795" s="12" t="str">
        <f>IF(Table2[[#This Row],[Period]]&lt;=$B$6,Table2[[#This Row],[Total Payment]]-Table2[[#This Row],[Interest Payment]],"")</f>
        <v/>
      </c>
      <c r="H2795" s="12" t="str">
        <f>IF(Table2[[#This Row],[Period]]&lt;=$B$6,$B$8,"")</f>
        <v/>
      </c>
      <c r="I2795" s="12" t="str">
        <f>IF(Table2[[#This Row],[Period]]&lt;=$B$6,Table2[[#This Row],[Beginning Balance]]-Table2[[#This Row],[Principal Payment]],"")</f>
        <v/>
      </c>
    </row>
    <row r="2796" spans="4:9" x14ac:dyDescent="0.3">
      <c r="D2796" s="11" t="str">
        <f t="shared" si="43"/>
        <v/>
      </c>
      <c r="E2796" s="12" t="str">
        <f>IF(Table2[[#This Row],[Period]]&lt;=$B$6,IF(Table2[[#This Row],[Period]]=1,$B$4,I2795),"")</f>
        <v/>
      </c>
      <c r="F2796" s="12" t="str">
        <f>IF(Table2[[#This Row],[Period]]&lt;=$B$6,Table2[[#This Row],[Beginning Balance]]*$B$7,"")</f>
        <v/>
      </c>
      <c r="G2796" s="12" t="str">
        <f>IF(Table2[[#This Row],[Period]]&lt;=$B$6,Table2[[#This Row],[Total Payment]]-Table2[[#This Row],[Interest Payment]],"")</f>
        <v/>
      </c>
      <c r="H2796" s="12" t="str">
        <f>IF(Table2[[#This Row],[Period]]&lt;=$B$6,$B$8,"")</f>
        <v/>
      </c>
      <c r="I2796" s="12" t="str">
        <f>IF(Table2[[#This Row],[Period]]&lt;=$B$6,Table2[[#This Row],[Beginning Balance]]-Table2[[#This Row],[Principal Payment]],"")</f>
        <v/>
      </c>
    </row>
    <row r="2797" spans="4:9" x14ac:dyDescent="0.3">
      <c r="D2797" s="11" t="str">
        <f t="shared" si="43"/>
        <v/>
      </c>
      <c r="E2797" s="12" t="str">
        <f>IF(Table2[[#This Row],[Period]]&lt;=$B$6,IF(Table2[[#This Row],[Period]]=1,$B$4,I2796),"")</f>
        <v/>
      </c>
      <c r="F2797" s="12" t="str">
        <f>IF(Table2[[#This Row],[Period]]&lt;=$B$6,Table2[[#This Row],[Beginning Balance]]*$B$7,"")</f>
        <v/>
      </c>
      <c r="G2797" s="12" t="str">
        <f>IF(Table2[[#This Row],[Period]]&lt;=$B$6,Table2[[#This Row],[Total Payment]]-Table2[[#This Row],[Interest Payment]],"")</f>
        <v/>
      </c>
      <c r="H2797" s="12" t="str">
        <f>IF(Table2[[#This Row],[Period]]&lt;=$B$6,$B$8,"")</f>
        <v/>
      </c>
      <c r="I2797" s="12" t="str">
        <f>IF(Table2[[#This Row],[Period]]&lt;=$B$6,Table2[[#This Row],[Beginning Balance]]-Table2[[#This Row],[Principal Payment]],"")</f>
        <v/>
      </c>
    </row>
    <row r="2798" spans="4:9" x14ac:dyDescent="0.3">
      <c r="D2798" s="11" t="str">
        <f t="shared" si="43"/>
        <v/>
      </c>
      <c r="E2798" s="12" t="str">
        <f>IF(Table2[[#This Row],[Period]]&lt;=$B$6,IF(Table2[[#This Row],[Period]]=1,$B$4,I2797),"")</f>
        <v/>
      </c>
      <c r="F2798" s="12" t="str">
        <f>IF(Table2[[#This Row],[Period]]&lt;=$B$6,Table2[[#This Row],[Beginning Balance]]*$B$7,"")</f>
        <v/>
      </c>
      <c r="G2798" s="12" t="str">
        <f>IF(Table2[[#This Row],[Period]]&lt;=$B$6,Table2[[#This Row],[Total Payment]]-Table2[[#This Row],[Interest Payment]],"")</f>
        <v/>
      </c>
      <c r="H2798" s="12" t="str">
        <f>IF(Table2[[#This Row],[Period]]&lt;=$B$6,$B$8,"")</f>
        <v/>
      </c>
      <c r="I2798" s="12" t="str">
        <f>IF(Table2[[#This Row],[Period]]&lt;=$B$6,Table2[[#This Row],[Beginning Balance]]-Table2[[#This Row],[Principal Payment]],"")</f>
        <v/>
      </c>
    </row>
    <row r="2799" spans="4:9" x14ac:dyDescent="0.3">
      <c r="D2799" s="11" t="str">
        <f t="shared" si="43"/>
        <v/>
      </c>
      <c r="E2799" s="12" t="str">
        <f>IF(Table2[[#This Row],[Period]]&lt;=$B$6,IF(Table2[[#This Row],[Period]]=1,$B$4,I2798),"")</f>
        <v/>
      </c>
      <c r="F2799" s="12" t="str">
        <f>IF(Table2[[#This Row],[Period]]&lt;=$B$6,Table2[[#This Row],[Beginning Balance]]*$B$7,"")</f>
        <v/>
      </c>
      <c r="G2799" s="12" t="str">
        <f>IF(Table2[[#This Row],[Period]]&lt;=$B$6,Table2[[#This Row],[Total Payment]]-Table2[[#This Row],[Interest Payment]],"")</f>
        <v/>
      </c>
      <c r="H2799" s="12" t="str">
        <f>IF(Table2[[#This Row],[Period]]&lt;=$B$6,$B$8,"")</f>
        <v/>
      </c>
      <c r="I2799" s="12" t="str">
        <f>IF(Table2[[#This Row],[Period]]&lt;=$B$6,Table2[[#This Row],[Beginning Balance]]-Table2[[#This Row],[Principal Payment]],"")</f>
        <v/>
      </c>
    </row>
    <row r="2800" spans="4:9" x14ac:dyDescent="0.3">
      <c r="D2800" s="11" t="str">
        <f t="shared" si="43"/>
        <v/>
      </c>
      <c r="E2800" s="12" t="str">
        <f>IF(Table2[[#This Row],[Period]]&lt;=$B$6,IF(Table2[[#This Row],[Period]]=1,$B$4,I2799),"")</f>
        <v/>
      </c>
      <c r="F2800" s="12" t="str">
        <f>IF(Table2[[#This Row],[Period]]&lt;=$B$6,Table2[[#This Row],[Beginning Balance]]*$B$7,"")</f>
        <v/>
      </c>
      <c r="G2800" s="12" t="str">
        <f>IF(Table2[[#This Row],[Period]]&lt;=$B$6,Table2[[#This Row],[Total Payment]]-Table2[[#This Row],[Interest Payment]],"")</f>
        <v/>
      </c>
      <c r="H2800" s="12" t="str">
        <f>IF(Table2[[#This Row],[Period]]&lt;=$B$6,$B$8,"")</f>
        <v/>
      </c>
      <c r="I2800" s="12" t="str">
        <f>IF(Table2[[#This Row],[Period]]&lt;=$B$6,Table2[[#This Row],[Beginning Balance]]-Table2[[#This Row],[Principal Payment]],"")</f>
        <v/>
      </c>
    </row>
    <row r="2801" spans="4:9" x14ac:dyDescent="0.3">
      <c r="D2801" s="11" t="str">
        <f t="shared" si="43"/>
        <v/>
      </c>
      <c r="E2801" s="12" t="str">
        <f>IF(Table2[[#This Row],[Period]]&lt;=$B$6,IF(Table2[[#This Row],[Period]]=1,$B$4,I2800),"")</f>
        <v/>
      </c>
      <c r="F2801" s="12" t="str">
        <f>IF(Table2[[#This Row],[Period]]&lt;=$B$6,Table2[[#This Row],[Beginning Balance]]*$B$7,"")</f>
        <v/>
      </c>
      <c r="G2801" s="12" t="str">
        <f>IF(Table2[[#This Row],[Period]]&lt;=$B$6,Table2[[#This Row],[Total Payment]]-Table2[[#This Row],[Interest Payment]],"")</f>
        <v/>
      </c>
      <c r="H2801" s="12" t="str">
        <f>IF(Table2[[#This Row],[Period]]&lt;=$B$6,$B$8,"")</f>
        <v/>
      </c>
      <c r="I2801" s="12" t="str">
        <f>IF(Table2[[#This Row],[Period]]&lt;=$B$6,Table2[[#This Row],[Beginning Balance]]-Table2[[#This Row],[Principal Payment]],"")</f>
        <v/>
      </c>
    </row>
    <row r="2802" spans="4:9" x14ac:dyDescent="0.3">
      <c r="D2802" s="11" t="str">
        <f t="shared" si="43"/>
        <v/>
      </c>
      <c r="E2802" s="12" t="str">
        <f>IF(Table2[[#This Row],[Period]]&lt;=$B$6,IF(Table2[[#This Row],[Period]]=1,$B$4,I2801),"")</f>
        <v/>
      </c>
      <c r="F2802" s="12" t="str">
        <f>IF(Table2[[#This Row],[Period]]&lt;=$B$6,Table2[[#This Row],[Beginning Balance]]*$B$7,"")</f>
        <v/>
      </c>
      <c r="G2802" s="12" t="str">
        <f>IF(Table2[[#This Row],[Period]]&lt;=$B$6,Table2[[#This Row],[Total Payment]]-Table2[[#This Row],[Interest Payment]],"")</f>
        <v/>
      </c>
      <c r="H2802" s="12" t="str">
        <f>IF(Table2[[#This Row],[Period]]&lt;=$B$6,$B$8,"")</f>
        <v/>
      </c>
      <c r="I2802" s="12" t="str">
        <f>IF(Table2[[#This Row],[Period]]&lt;=$B$6,Table2[[#This Row],[Beginning Balance]]-Table2[[#This Row],[Principal Payment]],"")</f>
        <v/>
      </c>
    </row>
    <row r="2803" spans="4:9" x14ac:dyDescent="0.3">
      <c r="D2803" s="11" t="str">
        <f t="shared" si="43"/>
        <v/>
      </c>
      <c r="E2803" s="12" t="str">
        <f>IF(Table2[[#This Row],[Period]]&lt;=$B$6,IF(Table2[[#This Row],[Period]]=1,$B$4,I2802),"")</f>
        <v/>
      </c>
      <c r="F2803" s="12" t="str">
        <f>IF(Table2[[#This Row],[Period]]&lt;=$B$6,Table2[[#This Row],[Beginning Balance]]*$B$7,"")</f>
        <v/>
      </c>
      <c r="G2803" s="12" t="str">
        <f>IF(Table2[[#This Row],[Period]]&lt;=$B$6,Table2[[#This Row],[Total Payment]]-Table2[[#This Row],[Interest Payment]],"")</f>
        <v/>
      </c>
      <c r="H2803" s="12" t="str">
        <f>IF(Table2[[#This Row],[Period]]&lt;=$B$6,$B$8,"")</f>
        <v/>
      </c>
      <c r="I2803" s="12" t="str">
        <f>IF(Table2[[#This Row],[Period]]&lt;=$B$6,Table2[[#This Row],[Beginning Balance]]-Table2[[#This Row],[Principal Payment]],"")</f>
        <v/>
      </c>
    </row>
    <row r="2804" spans="4:9" x14ac:dyDescent="0.3">
      <c r="D2804" s="11" t="str">
        <f t="shared" si="43"/>
        <v/>
      </c>
      <c r="E2804" s="12" t="str">
        <f>IF(Table2[[#This Row],[Period]]&lt;=$B$6,IF(Table2[[#This Row],[Period]]=1,$B$4,I2803),"")</f>
        <v/>
      </c>
      <c r="F2804" s="12" t="str">
        <f>IF(Table2[[#This Row],[Period]]&lt;=$B$6,Table2[[#This Row],[Beginning Balance]]*$B$7,"")</f>
        <v/>
      </c>
      <c r="G2804" s="12" t="str">
        <f>IF(Table2[[#This Row],[Period]]&lt;=$B$6,Table2[[#This Row],[Total Payment]]-Table2[[#This Row],[Interest Payment]],"")</f>
        <v/>
      </c>
      <c r="H2804" s="12" t="str">
        <f>IF(Table2[[#This Row],[Period]]&lt;=$B$6,$B$8,"")</f>
        <v/>
      </c>
      <c r="I2804" s="12" t="str">
        <f>IF(Table2[[#This Row],[Period]]&lt;=$B$6,Table2[[#This Row],[Beginning Balance]]-Table2[[#This Row],[Principal Payment]],"")</f>
        <v/>
      </c>
    </row>
    <row r="2805" spans="4:9" x14ac:dyDescent="0.3">
      <c r="D2805" s="11" t="str">
        <f t="shared" si="43"/>
        <v/>
      </c>
      <c r="E2805" s="12" t="str">
        <f>IF(Table2[[#This Row],[Period]]&lt;=$B$6,IF(Table2[[#This Row],[Period]]=1,$B$4,I2804),"")</f>
        <v/>
      </c>
      <c r="F2805" s="12" t="str">
        <f>IF(Table2[[#This Row],[Period]]&lt;=$B$6,Table2[[#This Row],[Beginning Balance]]*$B$7,"")</f>
        <v/>
      </c>
      <c r="G2805" s="12" t="str">
        <f>IF(Table2[[#This Row],[Period]]&lt;=$B$6,Table2[[#This Row],[Total Payment]]-Table2[[#This Row],[Interest Payment]],"")</f>
        <v/>
      </c>
      <c r="H2805" s="12" t="str">
        <f>IF(Table2[[#This Row],[Period]]&lt;=$B$6,$B$8,"")</f>
        <v/>
      </c>
      <c r="I2805" s="12" t="str">
        <f>IF(Table2[[#This Row],[Period]]&lt;=$B$6,Table2[[#This Row],[Beginning Balance]]-Table2[[#This Row],[Principal Payment]],"")</f>
        <v/>
      </c>
    </row>
    <row r="2806" spans="4:9" x14ac:dyDescent="0.3">
      <c r="D2806" s="11" t="str">
        <f t="shared" si="43"/>
        <v/>
      </c>
      <c r="E2806" s="12" t="str">
        <f>IF(Table2[[#This Row],[Period]]&lt;=$B$6,IF(Table2[[#This Row],[Period]]=1,$B$4,I2805),"")</f>
        <v/>
      </c>
      <c r="F2806" s="12" t="str">
        <f>IF(Table2[[#This Row],[Period]]&lt;=$B$6,Table2[[#This Row],[Beginning Balance]]*$B$7,"")</f>
        <v/>
      </c>
      <c r="G2806" s="12" t="str">
        <f>IF(Table2[[#This Row],[Period]]&lt;=$B$6,Table2[[#This Row],[Total Payment]]-Table2[[#This Row],[Interest Payment]],"")</f>
        <v/>
      </c>
      <c r="H2806" s="12" t="str">
        <f>IF(Table2[[#This Row],[Period]]&lt;=$B$6,$B$8,"")</f>
        <v/>
      </c>
      <c r="I2806" s="12" t="str">
        <f>IF(Table2[[#This Row],[Period]]&lt;=$B$6,Table2[[#This Row],[Beginning Balance]]-Table2[[#This Row],[Principal Payment]],"")</f>
        <v/>
      </c>
    </row>
    <row r="2807" spans="4:9" x14ac:dyDescent="0.3">
      <c r="D2807" s="11" t="str">
        <f t="shared" si="43"/>
        <v/>
      </c>
      <c r="E2807" s="12" t="str">
        <f>IF(Table2[[#This Row],[Period]]&lt;=$B$6,IF(Table2[[#This Row],[Period]]=1,$B$4,I2806),"")</f>
        <v/>
      </c>
      <c r="F2807" s="12" t="str">
        <f>IF(Table2[[#This Row],[Period]]&lt;=$B$6,Table2[[#This Row],[Beginning Balance]]*$B$7,"")</f>
        <v/>
      </c>
      <c r="G2807" s="12" t="str">
        <f>IF(Table2[[#This Row],[Period]]&lt;=$B$6,Table2[[#This Row],[Total Payment]]-Table2[[#This Row],[Interest Payment]],"")</f>
        <v/>
      </c>
      <c r="H2807" s="12" t="str">
        <f>IF(Table2[[#This Row],[Period]]&lt;=$B$6,$B$8,"")</f>
        <v/>
      </c>
      <c r="I2807" s="12" t="str">
        <f>IF(Table2[[#This Row],[Period]]&lt;=$B$6,Table2[[#This Row],[Beginning Balance]]-Table2[[#This Row],[Principal Payment]],"")</f>
        <v/>
      </c>
    </row>
    <row r="2808" spans="4:9" x14ac:dyDescent="0.3">
      <c r="D2808" s="11" t="str">
        <f t="shared" si="43"/>
        <v/>
      </c>
      <c r="E2808" s="12" t="str">
        <f>IF(Table2[[#This Row],[Period]]&lt;=$B$6,IF(Table2[[#This Row],[Period]]=1,$B$4,I2807),"")</f>
        <v/>
      </c>
      <c r="F2808" s="12" t="str">
        <f>IF(Table2[[#This Row],[Period]]&lt;=$B$6,Table2[[#This Row],[Beginning Balance]]*$B$7,"")</f>
        <v/>
      </c>
      <c r="G2808" s="12" t="str">
        <f>IF(Table2[[#This Row],[Period]]&lt;=$B$6,Table2[[#This Row],[Total Payment]]-Table2[[#This Row],[Interest Payment]],"")</f>
        <v/>
      </c>
      <c r="H2808" s="12" t="str">
        <f>IF(Table2[[#This Row],[Period]]&lt;=$B$6,$B$8,"")</f>
        <v/>
      </c>
      <c r="I2808" s="12" t="str">
        <f>IF(Table2[[#This Row],[Period]]&lt;=$B$6,Table2[[#This Row],[Beginning Balance]]-Table2[[#This Row],[Principal Payment]],"")</f>
        <v/>
      </c>
    </row>
    <row r="2809" spans="4:9" x14ac:dyDescent="0.3">
      <c r="D2809" s="11" t="str">
        <f t="shared" si="43"/>
        <v/>
      </c>
      <c r="E2809" s="12" t="str">
        <f>IF(Table2[[#This Row],[Period]]&lt;=$B$6,IF(Table2[[#This Row],[Period]]=1,$B$4,I2808),"")</f>
        <v/>
      </c>
      <c r="F2809" s="12" t="str">
        <f>IF(Table2[[#This Row],[Period]]&lt;=$B$6,Table2[[#This Row],[Beginning Balance]]*$B$7,"")</f>
        <v/>
      </c>
      <c r="G2809" s="12" t="str">
        <f>IF(Table2[[#This Row],[Period]]&lt;=$B$6,Table2[[#This Row],[Total Payment]]-Table2[[#This Row],[Interest Payment]],"")</f>
        <v/>
      </c>
      <c r="H2809" s="12" t="str">
        <f>IF(Table2[[#This Row],[Period]]&lt;=$B$6,$B$8,"")</f>
        <v/>
      </c>
      <c r="I2809" s="12" t="str">
        <f>IF(Table2[[#This Row],[Period]]&lt;=$B$6,Table2[[#This Row],[Beginning Balance]]-Table2[[#This Row],[Principal Payment]],"")</f>
        <v/>
      </c>
    </row>
    <row r="2810" spans="4:9" x14ac:dyDescent="0.3">
      <c r="D2810" s="11" t="str">
        <f t="shared" si="43"/>
        <v/>
      </c>
      <c r="E2810" s="12" t="str">
        <f>IF(Table2[[#This Row],[Period]]&lt;=$B$6,IF(Table2[[#This Row],[Period]]=1,$B$4,I2809),"")</f>
        <v/>
      </c>
      <c r="F2810" s="12" t="str">
        <f>IF(Table2[[#This Row],[Period]]&lt;=$B$6,Table2[[#This Row],[Beginning Balance]]*$B$7,"")</f>
        <v/>
      </c>
      <c r="G2810" s="12" t="str">
        <f>IF(Table2[[#This Row],[Period]]&lt;=$B$6,Table2[[#This Row],[Total Payment]]-Table2[[#This Row],[Interest Payment]],"")</f>
        <v/>
      </c>
      <c r="H2810" s="12" t="str">
        <f>IF(Table2[[#This Row],[Period]]&lt;=$B$6,$B$8,"")</f>
        <v/>
      </c>
      <c r="I2810" s="12" t="str">
        <f>IF(Table2[[#This Row],[Period]]&lt;=$B$6,Table2[[#This Row],[Beginning Balance]]-Table2[[#This Row],[Principal Payment]],"")</f>
        <v/>
      </c>
    </row>
    <row r="2811" spans="4:9" x14ac:dyDescent="0.3">
      <c r="D2811" s="11" t="str">
        <f t="shared" si="43"/>
        <v/>
      </c>
      <c r="E2811" s="12" t="str">
        <f>IF(Table2[[#This Row],[Period]]&lt;=$B$6,IF(Table2[[#This Row],[Period]]=1,$B$4,I2810),"")</f>
        <v/>
      </c>
      <c r="F2811" s="12" t="str">
        <f>IF(Table2[[#This Row],[Period]]&lt;=$B$6,Table2[[#This Row],[Beginning Balance]]*$B$7,"")</f>
        <v/>
      </c>
      <c r="G2811" s="12" t="str">
        <f>IF(Table2[[#This Row],[Period]]&lt;=$B$6,Table2[[#This Row],[Total Payment]]-Table2[[#This Row],[Interest Payment]],"")</f>
        <v/>
      </c>
      <c r="H2811" s="12" t="str">
        <f>IF(Table2[[#This Row],[Period]]&lt;=$B$6,$B$8,"")</f>
        <v/>
      </c>
      <c r="I2811" s="12" t="str">
        <f>IF(Table2[[#This Row],[Period]]&lt;=$B$6,Table2[[#This Row],[Beginning Balance]]-Table2[[#This Row],[Principal Payment]],"")</f>
        <v/>
      </c>
    </row>
    <row r="2812" spans="4:9" x14ac:dyDescent="0.3">
      <c r="D2812" s="11" t="str">
        <f t="shared" si="43"/>
        <v/>
      </c>
      <c r="E2812" s="12" t="str">
        <f>IF(Table2[[#This Row],[Period]]&lt;=$B$6,IF(Table2[[#This Row],[Period]]=1,$B$4,I2811),"")</f>
        <v/>
      </c>
      <c r="F2812" s="12" t="str">
        <f>IF(Table2[[#This Row],[Period]]&lt;=$B$6,Table2[[#This Row],[Beginning Balance]]*$B$7,"")</f>
        <v/>
      </c>
      <c r="G2812" s="12" t="str">
        <f>IF(Table2[[#This Row],[Period]]&lt;=$B$6,Table2[[#This Row],[Total Payment]]-Table2[[#This Row],[Interest Payment]],"")</f>
        <v/>
      </c>
      <c r="H2812" s="12" t="str">
        <f>IF(Table2[[#This Row],[Period]]&lt;=$B$6,$B$8,"")</f>
        <v/>
      </c>
      <c r="I2812" s="12" t="str">
        <f>IF(Table2[[#This Row],[Period]]&lt;=$B$6,Table2[[#This Row],[Beginning Balance]]-Table2[[#This Row],[Principal Payment]],"")</f>
        <v/>
      </c>
    </row>
    <row r="2813" spans="4:9" x14ac:dyDescent="0.3">
      <c r="D2813" s="11" t="str">
        <f t="shared" si="43"/>
        <v/>
      </c>
      <c r="E2813" s="12" t="str">
        <f>IF(Table2[[#This Row],[Period]]&lt;=$B$6,IF(Table2[[#This Row],[Period]]=1,$B$4,I2812),"")</f>
        <v/>
      </c>
      <c r="F2813" s="12" t="str">
        <f>IF(Table2[[#This Row],[Period]]&lt;=$B$6,Table2[[#This Row],[Beginning Balance]]*$B$7,"")</f>
        <v/>
      </c>
      <c r="G2813" s="12" t="str">
        <f>IF(Table2[[#This Row],[Period]]&lt;=$B$6,Table2[[#This Row],[Total Payment]]-Table2[[#This Row],[Interest Payment]],"")</f>
        <v/>
      </c>
      <c r="H2813" s="12" t="str">
        <f>IF(Table2[[#This Row],[Period]]&lt;=$B$6,$B$8,"")</f>
        <v/>
      </c>
      <c r="I2813" s="12" t="str">
        <f>IF(Table2[[#This Row],[Period]]&lt;=$B$6,Table2[[#This Row],[Beginning Balance]]-Table2[[#This Row],[Principal Payment]],"")</f>
        <v/>
      </c>
    </row>
    <row r="2814" spans="4:9" x14ac:dyDescent="0.3">
      <c r="D2814" s="11" t="str">
        <f t="shared" si="43"/>
        <v/>
      </c>
      <c r="E2814" s="12" t="str">
        <f>IF(Table2[[#This Row],[Period]]&lt;=$B$6,IF(Table2[[#This Row],[Period]]=1,$B$4,I2813),"")</f>
        <v/>
      </c>
      <c r="F2814" s="12" t="str">
        <f>IF(Table2[[#This Row],[Period]]&lt;=$B$6,Table2[[#This Row],[Beginning Balance]]*$B$7,"")</f>
        <v/>
      </c>
      <c r="G2814" s="12" t="str">
        <f>IF(Table2[[#This Row],[Period]]&lt;=$B$6,Table2[[#This Row],[Total Payment]]-Table2[[#This Row],[Interest Payment]],"")</f>
        <v/>
      </c>
      <c r="H2814" s="12" t="str">
        <f>IF(Table2[[#This Row],[Period]]&lt;=$B$6,$B$8,"")</f>
        <v/>
      </c>
      <c r="I2814" s="12" t="str">
        <f>IF(Table2[[#This Row],[Period]]&lt;=$B$6,Table2[[#This Row],[Beginning Balance]]-Table2[[#This Row],[Principal Payment]],"")</f>
        <v/>
      </c>
    </row>
    <row r="2815" spans="4:9" x14ac:dyDescent="0.3">
      <c r="D2815" s="11" t="str">
        <f t="shared" si="43"/>
        <v/>
      </c>
      <c r="E2815" s="12" t="str">
        <f>IF(Table2[[#This Row],[Period]]&lt;=$B$6,IF(Table2[[#This Row],[Period]]=1,$B$4,I2814),"")</f>
        <v/>
      </c>
      <c r="F2815" s="12" t="str">
        <f>IF(Table2[[#This Row],[Period]]&lt;=$B$6,Table2[[#This Row],[Beginning Balance]]*$B$7,"")</f>
        <v/>
      </c>
      <c r="G2815" s="12" t="str">
        <f>IF(Table2[[#This Row],[Period]]&lt;=$B$6,Table2[[#This Row],[Total Payment]]-Table2[[#This Row],[Interest Payment]],"")</f>
        <v/>
      </c>
      <c r="H2815" s="12" t="str">
        <f>IF(Table2[[#This Row],[Period]]&lt;=$B$6,$B$8,"")</f>
        <v/>
      </c>
      <c r="I2815" s="12" t="str">
        <f>IF(Table2[[#This Row],[Period]]&lt;=$B$6,Table2[[#This Row],[Beginning Balance]]-Table2[[#This Row],[Principal Payment]],"")</f>
        <v/>
      </c>
    </row>
    <row r="2816" spans="4:9" x14ac:dyDescent="0.3">
      <c r="D2816" s="11" t="str">
        <f t="shared" si="43"/>
        <v/>
      </c>
      <c r="E2816" s="12" t="str">
        <f>IF(Table2[[#This Row],[Period]]&lt;=$B$6,IF(Table2[[#This Row],[Period]]=1,$B$4,I2815),"")</f>
        <v/>
      </c>
      <c r="F2816" s="12" t="str">
        <f>IF(Table2[[#This Row],[Period]]&lt;=$B$6,Table2[[#This Row],[Beginning Balance]]*$B$7,"")</f>
        <v/>
      </c>
      <c r="G2816" s="12" t="str">
        <f>IF(Table2[[#This Row],[Period]]&lt;=$B$6,Table2[[#This Row],[Total Payment]]-Table2[[#This Row],[Interest Payment]],"")</f>
        <v/>
      </c>
      <c r="H2816" s="12" t="str">
        <f>IF(Table2[[#This Row],[Period]]&lt;=$B$6,$B$8,"")</f>
        <v/>
      </c>
      <c r="I2816" s="12" t="str">
        <f>IF(Table2[[#This Row],[Period]]&lt;=$B$6,Table2[[#This Row],[Beginning Balance]]-Table2[[#This Row],[Principal Payment]],"")</f>
        <v/>
      </c>
    </row>
    <row r="2817" spans="4:9" x14ac:dyDescent="0.3">
      <c r="D2817" s="11" t="str">
        <f t="shared" si="43"/>
        <v/>
      </c>
      <c r="E2817" s="12" t="str">
        <f>IF(Table2[[#This Row],[Period]]&lt;=$B$6,IF(Table2[[#This Row],[Period]]=1,$B$4,I2816),"")</f>
        <v/>
      </c>
      <c r="F2817" s="12" t="str">
        <f>IF(Table2[[#This Row],[Period]]&lt;=$B$6,Table2[[#This Row],[Beginning Balance]]*$B$7,"")</f>
        <v/>
      </c>
      <c r="G2817" s="12" t="str">
        <f>IF(Table2[[#This Row],[Period]]&lt;=$B$6,Table2[[#This Row],[Total Payment]]-Table2[[#This Row],[Interest Payment]],"")</f>
        <v/>
      </c>
      <c r="H2817" s="12" t="str">
        <f>IF(Table2[[#This Row],[Period]]&lt;=$B$6,$B$8,"")</f>
        <v/>
      </c>
      <c r="I2817" s="12" t="str">
        <f>IF(Table2[[#This Row],[Period]]&lt;=$B$6,Table2[[#This Row],[Beginning Balance]]-Table2[[#This Row],[Principal Payment]],"")</f>
        <v/>
      </c>
    </row>
    <row r="2818" spans="4:9" x14ac:dyDescent="0.3">
      <c r="D2818" s="11" t="str">
        <f t="shared" ref="D2818:D2881" si="44">IF(ROW(D2818)-1 &lt;=$B$6,ROW(D2818)-1,"")</f>
        <v/>
      </c>
      <c r="E2818" s="12" t="str">
        <f>IF(Table2[[#This Row],[Period]]&lt;=$B$6,IF(Table2[[#This Row],[Period]]=1,$B$4,I2817),"")</f>
        <v/>
      </c>
      <c r="F2818" s="12" t="str">
        <f>IF(Table2[[#This Row],[Period]]&lt;=$B$6,Table2[[#This Row],[Beginning Balance]]*$B$7,"")</f>
        <v/>
      </c>
      <c r="G2818" s="12" t="str">
        <f>IF(Table2[[#This Row],[Period]]&lt;=$B$6,Table2[[#This Row],[Total Payment]]-Table2[[#This Row],[Interest Payment]],"")</f>
        <v/>
      </c>
      <c r="H2818" s="12" t="str">
        <f>IF(Table2[[#This Row],[Period]]&lt;=$B$6,$B$8,"")</f>
        <v/>
      </c>
      <c r="I2818" s="12" t="str">
        <f>IF(Table2[[#This Row],[Period]]&lt;=$B$6,Table2[[#This Row],[Beginning Balance]]-Table2[[#This Row],[Principal Payment]],"")</f>
        <v/>
      </c>
    </row>
    <row r="2819" spans="4:9" x14ac:dyDescent="0.3">
      <c r="D2819" s="11" t="str">
        <f t="shared" si="44"/>
        <v/>
      </c>
      <c r="E2819" s="12" t="str">
        <f>IF(Table2[[#This Row],[Period]]&lt;=$B$6,IF(Table2[[#This Row],[Period]]=1,$B$4,I2818),"")</f>
        <v/>
      </c>
      <c r="F2819" s="12" t="str">
        <f>IF(Table2[[#This Row],[Period]]&lt;=$B$6,Table2[[#This Row],[Beginning Balance]]*$B$7,"")</f>
        <v/>
      </c>
      <c r="G2819" s="12" t="str">
        <f>IF(Table2[[#This Row],[Period]]&lt;=$B$6,Table2[[#This Row],[Total Payment]]-Table2[[#This Row],[Interest Payment]],"")</f>
        <v/>
      </c>
      <c r="H2819" s="12" t="str">
        <f>IF(Table2[[#This Row],[Period]]&lt;=$B$6,$B$8,"")</f>
        <v/>
      </c>
      <c r="I2819" s="12" t="str">
        <f>IF(Table2[[#This Row],[Period]]&lt;=$B$6,Table2[[#This Row],[Beginning Balance]]-Table2[[#This Row],[Principal Payment]],"")</f>
        <v/>
      </c>
    </row>
    <row r="2820" spans="4:9" x14ac:dyDescent="0.3">
      <c r="D2820" s="11" t="str">
        <f t="shared" si="44"/>
        <v/>
      </c>
      <c r="E2820" s="12" t="str">
        <f>IF(Table2[[#This Row],[Period]]&lt;=$B$6,IF(Table2[[#This Row],[Period]]=1,$B$4,I2819),"")</f>
        <v/>
      </c>
      <c r="F2820" s="12" t="str">
        <f>IF(Table2[[#This Row],[Period]]&lt;=$B$6,Table2[[#This Row],[Beginning Balance]]*$B$7,"")</f>
        <v/>
      </c>
      <c r="G2820" s="12" t="str">
        <f>IF(Table2[[#This Row],[Period]]&lt;=$B$6,Table2[[#This Row],[Total Payment]]-Table2[[#This Row],[Interest Payment]],"")</f>
        <v/>
      </c>
      <c r="H2820" s="12" t="str">
        <f>IF(Table2[[#This Row],[Period]]&lt;=$B$6,$B$8,"")</f>
        <v/>
      </c>
      <c r="I2820" s="12" t="str">
        <f>IF(Table2[[#This Row],[Period]]&lt;=$B$6,Table2[[#This Row],[Beginning Balance]]-Table2[[#This Row],[Principal Payment]],"")</f>
        <v/>
      </c>
    </row>
    <row r="2821" spans="4:9" x14ac:dyDescent="0.3">
      <c r="D2821" s="11" t="str">
        <f t="shared" si="44"/>
        <v/>
      </c>
      <c r="E2821" s="12" t="str">
        <f>IF(Table2[[#This Row],[Period]]&lt;=$B$6,IF(Table2[[#This Row],[Period]]=1,$B$4,I2820),"")</f>
        <v/>
      </c>
      <c r="F2821" s="12" t="str">
        <f>IF(Table2[[#This Row],[Period]]&lt;=$B$6,Table2[[#This Row],[Beginning Balance]]*$B$7,"")</f>
        <v/>
      </c>
      <c r="G2821" s="12" t="str">
        <f>IF(Table2[[#This Row],[Period]]&lt;=$B$6,Table2[[#This Row],[Total Payment]]-Table2[[#This Row],[Interest Payment]],"")</f>
        <v/>
      </c>
      <c r="H2821" s="12" t="str">
        <f>IF(Table2[[#This Row],[Period]]&lt;=$B$6,$B$8,"")</f>
        <v/>
      </c>
      <c r="I2821" s="12" t="str">
        <f>IF(Table2[[#This Row],[Period]]&lt;=$B$6,Table2[[#This Row],[Beginning Balance]]-Table2[[#This Row],[Principal Payment]],"")</f>
        <v/>
      </c>
    </row>
    <row r="2822" spans="4:9" x14ac:dyDescent="0.3">
      <c r="D2822" s="11" t="str">
        <f t="shared" si="44"/>
        <v/>
      </c>
      <c r="E2822" s="12" t="str">
        <f>IF(Table2[[#This Row],[Period]]&lt;=$B$6,IF(Table2[[#This Row],[Period]]=1,$B$4,I2821),"")</f>
        <v/>
      </c>
      <c r="F2822" s="12" t="str">
        <f>IF(Table2[[#This Row],[Period]]&lt;=$B$6,Table2[[#This Row],[Beginning Balance]]*$B$7,"")</f>
        <v/>
      </c>
      <c r="G2822" s="12" t="str">
        <f>IF(Table2[[#This Row],[Period]]&lt;=$B$6,Table2[[#This Row],[Total Payment]]-Table2[[#This Row],[Interest Payment]],"")</f>
        <v/>
      </c>
      <c r="H2822" s="12" t="str">
        <f>IF(Table2[[#This Row],[Period]]&lt;=$B$6,$B$8,"")</f>
        <v/>
      </c>
      <c r="I2822" s="12" t="str">
        <f>IF(Table2[[#This Row],[Period]]&lt;=$B$6,Table2[[#This Row],[Beginning Balance]]-Table2[[#This Row],[Principal Payment]],"")</f>
        <v/>
      </c>
    </row>
    <row r="2823" spans="4:9" x14ac:dyDescent="0.3">
      <c r="D2823" s="11" t="str">
        <f t="shared" si="44"/>
        <v/>
      </c>
      <c r="E2823" s="12" t="str">
        <f>IF(Table2[[#This Row],[Period]]&lt;=$B$6,IF(Table2[[#This Row],[Period]]=1,$B$4,I2822),"")</f>
        <v/>
      </c>
      <c r="F2823" s="12" t="str">
        <f>IF(Table2[[#This Row],[Period]]&lt;=$B$6,Table2[[#This Row],[Beginning Balance]]*$B$7,"")</f>
        <v/>
      </c>
      <c r="G2823" s="12" t="str">
        <f>IF(Table2[[#This Row],[Period]]&lt;=$B$6,Table2[[#This Row],[Total Payment]]-Table2[[#This Row],[Interest Payment]],"")</f>
        <v/>
      </c>
      <c r="H2823" s="12" t="str">
        <f>IF(Table2[[#This Row],[Period]]&lt;=$B$6,$B$8,"")</f>
        <v/>
      </c>
      <c r="I2823" s="12" t="str">
        <f>IF(Table2[[#This Row],[Period]]&lt;=$B$6,Table2[[#This Row],[Beginning Balance]]-Table2[[#This Row],[Principal Payment]],"")</f>
        <v/>
      </c>
    </row>
    <row r="2824" spans="4:9" x14ac:dyDescent="0.3">
      <c r="D2824" s="11" t="str">
        <f t="shared" si="44"/>
        <v/>
      </c>
      <c r="E2824" s="12" t="str">
        <f>IF(Table2[[#This Row],[Period]]&lt;=$B$6,IF(Table2[[#This Row],[Period]]=1,$B$4,I2823),"")</f>
        <v/>
      </c>
      <c r="F2824" s="12" t="str">
        <f>IF(Table2[[#This Row],[Period]]&lt;=$B$6,Table2[[#This Row],[Beginning Balance]]*$B$7,"")</f>
        <v/>
      </c>
      <c r="G2824" s="12" t="str">
        <f>IF(Table2[[#This Row],[Period]]&lt;=$B$6,Table2[[#This Row],[Total Payment]]-Table2[[#This Row],[Interest Payment]],"")</f>
        <v/>
      </c>
      <c r="H2824" s="12" t="str">
        <f>IF(Table2[[#This Row],[Period]]&lt;=$B$6,$B$8,"")</f>
        <v/>
      </c>
      <c r="I2824" s="12" t="str">
        <f>IF(Table2[[#This Row],[Period]]&lt;=$B$6,Table2[[#This Row],[Beginning Balance]]-Table2[[#This Row],[Principal Payment]],"")</f>
        <v/>
      </c>
    </row>
    <row r="2825" spans="4:9" x14ac:dyDescent="0.3">
      <c r="D2825" s="11" t="str">
        <f t="shared" si="44"/>
        <v/>
      </c>
      <c r="E2825" s="12" t="str">
        <f>IF(Table2[[#This Row],[Period]]&lt;=$B$6,IF(Table2[[#This Row],[Period]]=1,$B$4,I2824),"")</f>
        <v/>
      </c>
      <c r="F2825" s="12" t="str">
        <f>IF(Table2[[#This Row],[Period]]&lt;=$B$6,Table2[[#This Row],[Beginning Balance]]*$B$7,"")</f>
        <v/>
      </c>
      <c r="G2825" s="12" t="str">
        <f>IF(Table2[[#This Row],[Period]]&lt;=$B$6,Table2[[#This Row],[Total Payment]]-Table2[[#This Row],[Interest Payment]],"")</f>
        <v/>
      </c>
      <c r="H2825" s="12" t="str">
        <f>IF(Table2[[#This Row],[Period]]&lt;=$B$6,$B$8,"")</f>
        <v/>
      </c>
      <c r="I2825" s="12" t="str">
        <f>IF(Table2[[#This Row],[Period]]&lt;=$B$6,Table2[[#This Row],[Beginning Balance]]-Table2[[#This Row],[Principal Payment]],"")</f>
        <v/>
      </c>
    </row>
    <row r="2826" spans="4:9" x14ac:dyDescent="0.3">
      <c r="D2826" s="11" t="str">
        <f t="shared" si="44"/>
        <v/>
      </c>
      <c r="E2826" s="12" t="str">
        <f>IF(Table2[[#This Row],[Period]]&lt;=$B$6,IF(Table2[[#This Row],[Period]]=1,$B$4,I2825),"")</f>
        <v/>
      </c>
      <c r="F2826" s="12" t="str">
        <f>IF(Table2[[#This Row],[Period]]&lt;=$B$6,Table2[[#This Row],[Beginning Balance]]*$B$7,"")</f>
        <v/>
      </c>
      <c r="G2826" s="12" t="str">
        <f>IF(Table2[[#This Row],[Period]]&lt;=$B$6,Table2[[#This Row],[Total Payment]]-Table2[[#This Row],[Interest Payment]],"")</f>
        <v/>
      </c>
      <c r="H2826" s="12" t="str">
        <f>IF(Table2[[#This Row],[Period]]&lt;=$B$6,$B$8,"")</f>
        <v/>
      </c>
      <c r="I2826" s="12" t="str">
        <f>IF(Table2[[#This Row],[Period]]&lt;=$B$6,Table2[[#This Row],[Beginning Balance]]-Table2[[#This Row],[Principal Payment]],"")</f>
        <v/>
      </c>
    </row>
    <row r="2827" spans="4:9" x14ac:dyDescent="0.3">
      <c r="D2827" s="11" t="str">
        <f t="shared" si="44"/>
        <v/>
      </c>
      <c r="E2827" s="12" t="str">
        <f>IF(Table2[[#This Row],[Period]]&lt;=$B$6,IF(Table2[[#This Row],[Period]]=1,$B$4,I2826),"")</f>
        <v/>
      </c>
      <c r="F2827" s="12" t="str">
        <f>IF(Table2[[#This Row],[Period]]&lt;=$B$6,Table2[[#This Row],[Beginning Balance]]*$B$7,"")</f>
        <v/>
      </c>
      <c r="G2827" s="12" t="str">
        <f>IF(Table2[[#This Row],[Period]]&lt;=$B$6,Table2[[#This Row],[Total Payment]]-Table2[[#This Row],[Interest Payment]],"")</f>
        <v/>
      </c>
      <c r="H2827" s="12" t="str">
        <f>IF(Table2[[#This Row],[Period]]&lt;=$B$6,$B$8,"")</f>
        <v/>
      </c>
      <c r="I2827" s="12" t="str">
        <f>IF(Table2[[#This Row],[Period]]&lt;=$B$6,Table2[[#This Row],[Beginning Balance]]-Table2[[#This Row],[Principal Payment]],"")</f>
        <v/>
      </c>
    </row>
    <row r="2828" spans="4:9" x14ac:dyDescent="0.3">
      <c r="D2828" s="11" t="str">
        <f t="shared" si="44"/>
        <v/>
      </c>
      <c r="E2828" s="12" t="str">
        <f>IF(Table2[[#This Row],[Period]]&lt;=$B$6,IF(Table2[[#This Row],[Period]]=1,$B$4,I2827),"")</f>
        <v/>
      </c>
      <c r="F2828" s="12" t="str">
        <f>IF(Table2[[#This Row],[Period]]&lt;=$B$6,Table2[[#This Row],[Beginning Balance]]*$B$7,"")</f>
        <v/>
      </c>
      <c r="G2828" s="12" t="str">
        <f>IF(Table2[[#This Row],[Period]]&lt;=$B$6,Table2[[#This Row],[Total Payment]]-Table2[[#This Row],[Interest Payment]],"")</f>
        <v/>
      </c>
      <c r="H2828" s="12" t="str">
        <f>IF(Table2[[#This Row],[Period]]&lt;=$B$6,$B$8,"")</f>
        <v/>
      </c>
      <c r="I2828" s="12" t="str">
        <f>IF(Table2[[#This Row],[Period]]&lt;=$B$6,Table2[[#This Row],[Beginning Balance]]-Table2[[#This Row],[Principal Payment]],"")</f>
        <v/>
      </c>
    </row>
    <row r="2829" spans="4:9" x14ac:dyDescent="0.3">
      <c r="D2829" s="11" t="str">
        <f t="shared" si="44"/>
        <v/>
      </c>
      <c r="E2829" s="12" t="str">
        <f>IF(Table2[[#This Row],[Period]]&lt;=$B$6,IF(Table2[[#This Row],[Period]]=1,$B$4,I2828),"")</f>
        <v/>
      </c>
      <c r="F2829" s="12" t="str">
        <f>IF(Table2[[#This Row],[Period]]&lt;=$B$6,Table2[[#This Row],[Beginning Balance]]*$B$7,"")</f>
        <v/>
      </c>
      <c r="G2829" s="12" t="str">
        <f>IF(Table2[[#This Row],[Period]]&lt;=$B$6,Table2[[#This Row],[Total Payment]]-Table2[[#This Row],[Interest Payment]],"")</f>
        <v/>
      </c>
      <c r="H2829" s="12" t="str">
        <f>IF(Table2[[#This Row],[Period]]&lt;=$B$6,$B$8,"")</f>
        <v/>
      </c>
      <c r="I2829" s="12" t="str">
        <f>IF(Table2[[#This Row],[Period]]&lt;=$B$6,Table2[[#This Row],[Beginning Balance]]-Table2[[#This Row],[Principal Payment]],"")</f>
        <v/>
      </c>
    </row>
    <row r="2830" spans="4:9" x14ac:dyDescent="0.3">
      <c r="D2830" s="11" t="str">
        <f t="shared" si="44"/>
        <v/>
      </c>
      <c r="E2830" s="12" t="str">
        <f>IF(Table2[[#This Row],[Period]]&lt;=$B$6,IF(Table2[[#This Row],[Period]]=1,$B$4,I2829),"")</f>
        <v/>
      </c>
      <c r="F2830" s="12" t="str">
        <f>IF(Table2[[#This Row],[Period]]&lt;=$B$6,Table2[[#This Row],[Beginning Balance]]*$B$7,"")</f>
        <v/>
      </c>
      <c r="G2830" s="12" t="str">
        <f>IF(Table2[[#This Row],[Period]]&lt;=$B$6,Table2[[#This Row],[Total Payment]]-Table2[[#This Row],[Interest Payment]],"")</f>
        <v/>
      </c>
      <c r="H2830" s="12" t="str">
        <f>IF(Table2[[#This Row],[Period]]&lt;=$B$6,$B$8,"")</f>
        <v/>
      </c>
      <c r="I2830" s="12" t="str">
        <f>IF(Table2[[#This Row],[Period]]&lt;=$B$6,Table2[[#This Row],[Beginning Balance]]-Table2[[#This Row],[Principal Payment]],"")</f>
        <v/>
      </c>
    </row>
    <row r="2831" spans="4:9" x14ac:dyDescent="0.3">
      <c r="D2831" s="11" t="str">
        <f t="shared" si="44"/>
        <v/>
      </c>
      <c r="E2831" s="12" t="str">
        <f>IF(Table2[[#This Row],[Period]]&lt;=$B$6,IF(Table2[[#This Row],[Period]]=1,$B$4,I2830),"")</f>
        <v/>
      </c>
      <c r="F2831" s="12" t="str">
        <f>IF(Table2[[#This Row],[Period]]&lt;=$B$6,Table2[[#This Row],[Beginning Balance]]*$B$7,"")</f>
        <v/>
      </c>
      <c r="G2831" s="12" t="str">
        <f>IF(Table2[[#This Row],[Period]]&lt;=$B$6,Table2[[#This Row],[Total Payment]]-Table2[[#This Row],[Interest Payment]],"")</f>
        <v/>
      </c>
      <c r="H2831" s="12" t="str">
        <f>IF(Table2[[#This Row],[Period]]&lt;=$B$6,$B$8,"")</f>
        <v/>
      </c>
      <c r="I2831" s="12" t="str">
        <f>IF(Table2[[#This Row],[Period]]&lt;=$B$6,Table2[[#This Row],[Beginning Balance]]-Table2[[#This Row],[Principal Payment]],"")</f>
        <v/>
      </c>
    </row>
    <row r="2832" spans="4:9" x14ac:dyDescent="0.3">
      <c r="D2832" s="11" t="str">
        <f t="shared" si="44"/>
        <v/>
      </c>
      <c r="E2832" s="12" t="str">
        <f>IF(Table2[[#This Row],[Period]]&lt;=$B$6,IF(Table2[[#This Row],[Period]]=1,$B$4,I2831),"")</f>
        <v/>
      </c>
      <c r="F2832" s="12" t="str">
        <f>IF(Table2[[#This Row],[Period]]&lt;=$B$6,Table2[[#This Row],[Beginning Balance]]*$B$7,"")</f>
        <v/>
      </c>
      <c r="G2832" s="12" t="str">
        <f>IF(Table2[[#This Row],[Period]]&lt;=$B$6,Table2[[#This Row],[Total Payment]]-Table2[[#This Row],[Interest Payment]],"")</f>
        <v/>
      </c>
      <c r="H2832" s="12" t="str">
        <f>IF(Table2[[#This Row],[Period]]&lt;=$B$6,$B$8,"")</f>
        <v/>
      </c>
      <c r="I2832" s="12" t="str">
        <f>IF(Table2[[#This Row],[Period]]&lt;=$B$6,Table2[[#This Row],[Beginning Balance]]-Table2[[#This Row],[Principal Payment]],"")</f>
        <v/>
      </c>
    </row>
    <row r="2833" spans="4:9" x14ac:dyDescent="0.3">
      <c r="D2833" s="11" t="str">
        <f t="shared" si="44"/>
        <v/>
      </c>
      <c r="E2833" s="12" t="str">
        <f>IF(Table2[[#This Row],[Period]]&lt;=$B$6,IF(Table2[[#This Row],[Period]]=1,$B$4,I2832),"")</f>
        <v/>
      </c>
      <c r="F2833" s="12" t="str">
        <f>IF(Table2[[#This Row],[Period]]&lt;=$B$6,Table2[[#This Row],[Beginning Balance]]*$B$7,"")</f>
        <v/>
      </c>
      <c r="G2833" s="12" t="str">
        <f>IF(Table2[[#This Row],[Period]]&lt;=$B$6,Table2[[#This Row],[Total Payment]]-Table2[[#This Row],[Interest Payment]],"")</f>
        <v/>
      </c>
      <c r="H2833" s="12" t="str">
        <f>IF(Table2[[#This Row],[Period]]&lt;=$B$6,$B$8,"")</f>
        <v/>
      </c>
      <c r="I2833" s="12" t="str">
        <f>IF(Table2[[#This Row],[Period]]&lt;=$B$6,Table2[[#This Row],[Beginning Balance]]-Table2[[#This Row],[Principal Payment]],"")</f>
        <v/>
      </c>
    </row>
    <row r="2834" spans="4:9" x14ac:dyDescent="0.3">
      <c r="D2834" s="11" t="str">
        <f t="shared" si="44"/>
        <v/>
      </c>
      <c r="E2834" s="12" t="str">
        <f>IF(Table2[[#This Row],[Period]]&lt;=$B$6,IF(Table2[[#This Row],[Period]]=1,$B$4,I2833),"")</f>
        <v/>
      </c>
      <c r="F2834" s="12" t="str">
        <f>IF(Table2[[#This Row],[Period]]&lt;=$B$6,Table2[[#This Row],[Beginning Balance]]*$B$7,"")</f>
        <v/>
      </c>
      <c r="G2834" s="12" t="str">
        <f>IF(Table2[[#This Row],[Period]]&lt;=$B$6,Table2[[#This Row],[Total Payment]]-Table2[[#This Row],[Interest Payment]],"")</f>
        <v/>
      </c>
      <c r="H2834" s="12" t="str">
        <f>IF(Table2[[#This Row],[Period]]&lt;=$B$6,$B$8,"")</f>
        <v/>
      </c>
      <c r="I2834" s="12" t="str">
        <f>IF(Table2[[#This Row],[Period]]&lt;=$B$6,Table2[[#This Row],[Beginning Balance]]-Table2[[#This Row],[Principal Payment]],"")</f>
        <v/>
      </c>
    </row>
    <row r="2835" spans="4:9" x14ac:dyDescent="0.3">
      <c r="D2835" s="11" t="str">
        <f t="shared" si="44"/>
        <v/>
      </c>
      <c r="E2835" s="12" t="str">
        <f>IF(Table2[[#This Row],[Period]]&lt;=$B$6,IF(Table2[[#This Row],[Period]]=1,$B$4,I2834),"")</f>
        <v/>
      </c>
      <c r="F2835" s="12" t="str">
        <f>IF(Table2[[#This Row],[Period]]&lt;=$B$6,Table2[[#This Row],[Beginning Balance]]*$B$7,"")</f>
        <v/>
      </c>
      <c r="G2835" s="12" t="str">
        <f>IF(Table2[[#This Row],[Period]]&lt;=$B$6,Table2[[#This Row],[Total Payment]]-Table2[[#This Row],[Interest Payment]],"")</f>
        <v/>
      </c>
      <c r="H2835" s="12" t="str">
        <f>IF(Table2[[#This Row],[Period]]&lt;=$B$6,$B$8,"")</f>
        <v/>
      </c>
      <c r="I2835" s="12" t="str">
        <f>IF(Table2[[#This Row],[Period]]&lt;=$B$6,Table2[[#This Row],[Beginning Balance]]-Table2[[#This Row],[Principal Payment]],"")</f>
        <v/>
      </c>
    </row>
    <row r="2836" spans="4:9" x14ac:dyDescent="0.3">
      <c r="D2836" s="11" t="str">
        <f t="shared" si="44"/>
        <v/>
      </c>
      <c r="E2836" s="12" t="str">
        <f>IF(Table2[[#This Row],[Period]]&lt;=$B$6,IF(Table2[[#This Row],[Period]]=1,$B$4,I2835),"")</f>
        <v/>
      </c>
      <c r="F2836" s="12" t="str">
        <f>IF(Table2[[#This Row],[Period]]&lt;=$B$6,Table2[[#This Row],[Beginning Balance]]*$B$7,"")</f>
        <v/>
      </c>
      <c r="G2836" s="12" t="str">
        <f>IF(Table2[[#This Row],[Period]]&lt;=$B$6,Table2[[#This Row],[Total Payment]]-Table2[[#This Row],[Interest Payment]],"")</f>
        <v/>
      </c>
      <c r="H2836" s="12" t="str">
        <f>IF(Table2[[#This Row],[Period]]&lt;=$B$6,$B$8,"")</f>
        <v/>
      </c>
      <c r="I2836" s="12" t="str">
        <f>IF(Table2[[#This Row],[Period]]&lt;=$B$6,Table2[[#This Row],[Beginning Balance]]-Table2[[#This Row],[Principal Payment]],"")</f>
        <v/>
      </c>
    </row>
    <row r="2837" spans="4:9" x14ac:dyDescent="0.3">
      <c r="D2837" s="11" t="str">
        <f t="shared" si="44"/>
        <v/>
      </c>
      <c r="E2837" s="12" t="str">
        <f>IF(Table2[[#This Row],[Period]]&lt;=$B$6,IF(Table2[[#This Row],[Period]]=1,$B$4,I2836),"")</f>
        <v/>
      </c>
      <c r="F2837" s="12" t="str">
        <f>IF(Table2[[#This Row],[Period]]&lt;=$B$6,Table2[[#This Row],[Beginning Balance]]*$B$7,"")</f>
        <v/>
      </c>
      <c r="G2837" s="12" t="str">
        <f>IF(Table2[[#This Row],[Period]]&lt;=$B$6,Table2[[#This Row],[Total Payment]]-Table2[[#This Row],[Interest Payment]],"")</f>
        <v/>
      </c>
      <c r="H2837" s="12" t="str">
        <f>IF(Table2[[#This Row],[Period]]&lt;=$B$6,$B$8,"")</f>
        <v/>
      </c>
      <c r="I2837" s="12" t="str">
        <f>IF(Table2[[#This Row],[Period]]&lt;=$B$6,Table2[[#This Row],[Beginning Balance]]-Table2[[#This Row],[Principal Payment]],"")</f>
        <v/>
      </c>
    </row>
    <row r="2838" spans="4:9" x14ac:dyDescent="0.3">
      <c r="D2838" s="11" t="str">
        <f t="shared" si="44"/>
        <v/>
      </c>
      <c r="E2838" s="12" t="str">
        <f>IF(Table2[[#This Row],[Period]]&lt;=$B$6,IF(Table2[[#This Row],[Period]]=1,$B$4,I2837),"")</f>
        <v/>
      </c>
      <c r="F2838" s="12" t="str">
        <f>IF(Table2[[#This Row],[Period]]&lt;=$B$6,Table2[[#This Row],[Beginning Balance]]*$B$7,"")</f>
        <v/>
      </c>
      <c r="G2838" s="12" t="str">
        <f>IF(Table2[[#This Row],[Period]]&lt;=$B$6,Table2[[#This Row],[Total Payment]]-Table2[[#This Row],[Interest Payment]],"")</f>
        <v/>
      </c>
      <c r="H2838" s="12" t="str">
        <f>IF(Table2[[#This Row],[Period]]&lt;=$B$6,$B$8,"")</f>
        <v/>
      </c>
      <c r="I2838" s="12" t="str">
        <f>IF(Table2[[#This Row],[Period]]&lt;=$B$6,Table2[[#This Row],[Beginning Balance]]-Table2[[#This Row],[Principal Payment]],"")</f>
        <v/>
      </c>
    </row>
    <row r="2839" spans="4:9" x14ac:dyDescent="0.3">
      <c r="D2839" s="11" t="str">
        <f t="shared" si="44"/>
        <v/>
      </c>
      <c r="E2839" s="12" t="str">
        <f>IF(Table2[[#This Row],[Period]]&lt;=$B$6,IF(Table2[[#This Row],[Period]]=1,$B$4,I2838),"")</f>
        <v/>
      </c>
      <c r="F2839" s="12" t="str">
        <f>IF(Table2[[#This Row],[Period]]&lt;=$B$6,Table2[[#This Row],[Beginning Balance]]*$B$7,"")</f>
        <v/>
      </c>
      <c r="G2839" s="12" t="str">
        <f>IF(Table2[[#This Row],[Period]]&lt;=$B$6,Table2[[#This Row],[Total Payment]]-Table2[[#This Row],[Interest Payment]],"")</f>
        <v/>
      </c>
      <c r="H2839" s="12" t="str">
        <f>IF(Table2[[#This Row],[Period]]&lt;=$B$6,$B$8,"")</f>
        <v/>
      </c>
      <c r="I2839" s="12" t="str">
        <f>IF(Table2[[#This Row],[Period]]&lt;=$B$6,Table2[[#This Row],[Beginning Balance]]-Table2[[#This Row],[Principal Payment]],"")</f>
        <v/>
      </c>
    </row>
    <row r="2840" spans="4:9" x14ac:dyDescent="0.3">
      <c r="D2840" s="11" t="str">
        <f t="shared" si="44"/>
        <v/>
      </c>
      <c r="E2840" s="12" t="str">
        <f>IF(Table2[[#This Row],[Period]]&lt;=$B$6,IF(Table2[[#This Row],[Period]]=1,$B$4,I2839),"")</f>
        <v/>
      </c>
      <c r="F2840" s="12" t="str">
        <f>IF(Table2[[#This Row],[Period]]&lt;=$B$6,Table2[[#This Row],[Beginning Balance]]*$B$7,"")</f>
        <v/>
      </c>
      <c r="G2840" s="12" t="str">
        <f>IF(Table2[[#This Row],[Period]]&lt;=$B$6,Table2[[#This Row],[Total Payment]]-Table2[[#This Row],[Interest Payment]],"")</f>
        <v/>
      </c>
      <c r="H2840" s="12" t="str">
        <f>IF(Table2[[#This Row],[Period]]&lt;=$B$6,$B$8,"")</f>
        <v/>
      </c>
      <c r="I2840" s="12" t="str">
        <f>IF(Table2[[#This Row],[Period]]&lt;=$B$6,Table2[[#This Row],[Beginning Balance]]-Table2[[#This Row],[Principal Payment]],"")</f>
        <v/>
      </c>
    </row>
    <row r="2841" spans="4:9" x14ac:dyDescent="0.3">
      <c r="D2841" s="11" t="str">
        <f t="shared" si="44"/>
        <v/>
      </c>
      <c r="E2841" s="12" t="str">
        <f>IF(Table2[[#This Row],[Period]]&lt;=$B$6,IF(Table2[[#This Row],[Period]]=1,$B$4,I2840),"")</f>
        <v/>
      </c>
      <c r="F2841" s="12" t="str">
        <f>IF(Table2[[#This Row],[Period]]&lt;=$B$6,Table2[[#This Row],[Beginning Balance]]*$B$7,"")</f>
        <v/>
      </c>
      <c r="G2841" s="12" t="str">
        <f>IF(Table2[[#This Row],[Period]]&lt;=$B$6,Table2[[#This Row],[Total Payment]]-Table2[[#This Row],[Interest Payment]],"")</f>
        <v/>
      </c>
      <c r="H2841" s="12" t="str">
        <f>IF(Table2[[#This Row],[Period]]&lt;=$B$6,$B$8,"")</f>
        <v/>
      </c>
      <c r="I2841" s="12" t="str">
        <f>IF(Table2[[#This Row],[Period]]&lt;=$B$6,Table2[[#This Row],[Beginning Balance]]-Table2[[#This Row],[Principal Payment]],"")</f>
        <v/>
      </c>
    </row>
    <row r="2842" spans="4:9" x14ac:dyDescent="0.3">
      <c r="D2842" s="11" t="str">
        <f t="shared" si="44"/>
        <v/>
      </c>
      <c r="E2842" s="12" t="str">
        <f>IF(Table2[[#This Row],[Period]]&lt;=$B$6,IF(Table2[[#This Row],[Period]]=1,$B$4,I2841),"")</f>
        <v/>
      </c>
      <c r="F2842" s="12" t="str">
        <f>IF(Table2[[#This Row],[Period]]&lt;=$B$6,Table2[[#This Row],[Beginning Balance]]*$B$7,"")</f>
        <v/>
      </c>
      <c r="G2842" s="12" t="str">
        <f>IF(Table2[[#This Row],[Period]]&lt;=$B$6,Table2[[#This Row],[Total Payment]]-Table2[[#This Row],[Interest Payment]],"")</f>
        <v/>
      </c>
      <c r="H2842" s="12" t="str">
        <f>IF(Table2[[#This Row],[Period]]&lt;=$B$6,$B$8,"")</f>
        <v/>
      </c>
      <c r="I2842" s="12" t="str">
        <f>IF(Table2[[#This Row],[Period]]&lt;=$B$6,Table2[[#This Row],[Beginning Balance]]-Table2[[#This Row],[Principal Payment]],"")</f>
        <v/>
      </c>
    </row>
    <row r="2843" spans="4:9" x14ac:dyDescent="0.3">
      <c r="D2843" s="11" t="str">
        <f t="shared" si="44"/>
        <v/>
      </c>
      <c r="E2843" s="12" t="str">
        <f>IF(Table2[[#This Row],[Period]]&lt;=$B$6,IF(Table2[[#This Row],[Period]]=1,$B$4,I2842),"")</f>
        <v/>
      </c>
      <c r="F2843" s="12" t="str">
        <f>IF(Table2[[#This Row],[Period]]&lt;=$B$6,Table2[[#This Row],[Beginning Balance]]*$B$7,"")</f>
        <v/>
      </c>
      <c r="G2843" s="12" t="str">
        <f>IF(Table2[[#This Row],[Period]]&lt;=$B$6,Table2[[#This Row],[Total Payment]]-Table2[[#This Row],[Interest Payment]],"")</f>
        <v/>
      </c>
      <c r="H2843" s="12" t="str">
        <f>IF(Table2[[#This Row],[Period]]&lt;=$B$6,$B$8,"")</f>
        <v/>
      </c>
      <c r="I2843" s="12" t="str">
        <f>IF(Table2[[#This Row],[Period]]&lt;=$B$6,Table2[[#This Row],[Beginning Balance]]-Table2[[#This Row],[Principal Payment]],"")</f>
        <v/>
      </c>
    </row>
    <row r="2844" spans="4:9" x14ac:dyDescent="0.3">
      <c r="D2844" s="11" t="str">
        <f t="shared" si="44"/>
        <v/>
      </c>
      <c r="E2844" s="12" t="str">
        <f>IF(Table2[[#This Row],[Period]]&lt;=$B$6,IF(Table2[[#This Row],[Period]]=1,$B$4,I2843),"")</f>
        <v/>
      </c>
      <c r="F2844" s="12" t="str">
        <f>IF(Table2[[#This Row],[Period]]&lt;=$B$6,Table2[[#This Row],[Beginning Balance]]*$B$7,"")</f>
        <v/>
      </c>
      <c r="G2844" s="12" t="str">
        <f>IF(Table2[[#This Row],[Period]]&lt;=$B$6,Table2[[#This Row],[Total Payment]]-Table2[[#This Row],[Interest Payment]],"")</f>
        <v/>
      </c>
      <c r="H2844" s="12" t="str">
        <f>IF(Table2[[#This Row],[Period]]&lt;=$B$6,$B$8,"")</f>
        <v/>
      </c>
      <c r="I2844" s="12" t="str">
        <f>IF(Table2[[#This Row],[Period]]&lt;=$B$6,Table2[[#This Row],[Beginning Balance]]-Table2[[#This Row],[Principal Payment]],"")</f>
        <v/>
      </c>
    </row>
    <row r="2845" spans="4:9" x14ac:dyDescent="0.3">
      <c r="D2845" s="11" t="str">
        <f t="shared" si="44"/>
        <v/>
      </c>
      <c r="E2845" s="12" t="str">
        <f>IF(Table2[[#This Row],[Period]]&lt;=$B$6,IF(Table2[[#This Row],[Period]]=1,$B$4,I2844),"")</f>
        <v/>
      </c>
      <c r="F2845" s="12" t="str">
        <f>IF(Table2[[#This Row],[Period]]&lt;=$B$6,Table2[[#This Row],[Beginning Balance]]*$B$7,"")</f>
        <v/>
      </c>
      <c r="G2845" s="12" t="str">
        <f>IF(Table2[[#This Row],[Period]]&lt;=$B$6,Table2[[#This Row],[Total Payment]]-Table2[[#This Row],[Interest Payment]],"")</f>
        <v/>
      </c>
      <c r="H2845" s="12" t="str">
        <f>IF(Table2[[#This Row],[Period]]&lt;=$B$6,$B$8,"")</f>
        <v/>
      </c>
      <c r="I2845" s="12" t="str">
        <f>IF(Table2[[#This Row],[Period]]&lt;=$B$6,Table2[[#This Row],[Beginning Balance]]-Table2[[#This Row],[Principal Payment]],"")</f>
        <v/>
      </c>
    </row>
    <row r="2846" spans="4:9" x14ac:dyDescent="0.3">
      <c r="D2846" s="11" t="str">
        <f t="shared" si="44"/>
        <v/>
      </c>
      <c r="E2846" s="12" t="str">
        <f>IF(Table2[[#This Row],[Period]]&lt;=$B$6,IF(Table2[[#This Row],[Period]]=1,$B$4,I2845),"")</f>
        <v/>
      </c>
      <c r="F2846" s="12" t="str">
        <f>IF(Table2[[#This Row],[Period]]&lt;=$B$6,Table2[[#This Row],[Beginning Balance]]*$B$7,"")</f>
        <v/>
      </c>
      <c r="G2846" s="12" t="str">
        <f>IF(Table2[[#This Row],[Period]]&lt;=$B$6,Table2[[#This Row],[Total Payment]]-Table2[[#This Row],[Interest Payment]],"")</f>
        <v/>
      </c>
      <c r="H2846" s="12" t="str">
        <f>IF(Table2[[#This Row],[Period]]&lt;=$B$6,$B$8,"")</f>
        <v/>
      </c>
      <c r="I2846" s="12" t="str">
        <f>IF(Table2[[#This Row],[Period]]&lt;=$B$6,Table2[[#This Row],[Beginning Balance]]-Table2[[#This Row],[Principal Payment]],"")</f>
        <v/>
      </c>
    </row>
    <row r="2847" spans="4:9" x14ac:dyDescent="0.3">
      <c r="D2847" s="11" t="str">
        <f t="shared" si="44"/>
        <v/>
      </c>
      <c r="E2847" s="12" t="str">
        <f>IF(Table2[[#This Row],[Period]]&lt;=$B$6,IF(Table2[[#This Row],[Period]]=1,$B$4,I2846),"")</f>
        <v/>
      </c>
      <c r="F2847" s="12" t="str">
        <f>IF(Table2[[#This Row],[Period]]&lt;=$B$6,Table2[[#This Row],[Beginning Balance]]*$B$7,"")</f>
        <v/>
      </c>
      <c r="G2847" s="12" t="str">
        <f>IF(Table2[[#This Row],[Period]]&lt;=$B$6,Table2[[#This Row],[Total Payment]]-Table2[[#This Row],[Interest Payment]],"")</f>
        <v/>
      </c>
      <c r="H2847" s="12" t="str">
        <f>IF(Table2[[#This Row],[Period]]&lt;=$B$6,$B$8,"")</f>
        <v/>
      </c>
      <c r="I2847" s="12" t="str">
        <f>IF(Table2[[#This Row],[Period]]&lt;=$B$6,Table2[[#This Row],[Beginning Balance]]-Table2[[#This Row],[Principal Payment]],"")</f>
        <v/>
      </c>
    </row>
    <row r="2848" spans="4:9" x14ac:dyDescent="0.3">
      <c r="D2848" s="11" t="str">
        <f t="shared" si="44"/>
        <v/>
      </c>
      <c r="E2848" s="12" t="str">
        <f>IF(Table2[[#This Row],[Period]]&lt;=$B$6,IF(Table2[[#This Row],[Period]]=1,$B$4,I2847),"")</f>
        <v/>
      </c>
      <c r="F2848" s="12" t="str">
        <f>IF(Table2[[#This Row],[Period]]&lt;=$B$6,Table2[[#This Row],[Beginning Balance]]*$B$7,"")</f>
        <v/>
      </c>
      <c r="G2848" s="12" t="str">
        <f>IF(Table2[[#This Row],[Period]]&lt;=$B$6,Table2[[#This Row],[Total Payment]]-Table2[[#This Row],[Interest Payment]],"")</f>
        <v/>
      </c>
      <c r="H2848" s="12" t="str">
        <f>IF(Table2[[#This Row],[Period]]&lt;=$B$6,$B$8,"")</f>
        <v/>
      </c>
      <c r="I2848" s="12" t="str">
        <f>IF(Table2[[#This Row],[Period]]&lt;=$B$6,Table2[[#This Row],[Beginning Balance]]-Table2[[#This Row],[Principal Payment]],"")</f>
        <v/>
      </c>
    </row>
    <row r="2849" spans="4:9" x14ac:dyDescent="0.3">
      <c r="D2849" s="11" t="str">
        <f t="shared" si="44"/>
        <v/>
      </c>
      <c r="E2849" s="12" t="str">
        <f>IF(Table2[[#This Row],[Period]]&lt;=$B$6,IF(Table2[[#This Row],[Period]]=1,$B$4,I2848),"")</f>
        <v/>
      </c>
      <c r="F2849" s="12" t="str">
        <f>IF(Table2[[#This Row],[Period]]&lt;=$B$6,Table2[[#This Row],[Beginning Balance]]*$B$7,"")</f>
        <v/>
      </c>
      <c r="G2849" s="12" t="str">
        <f>IF(Table2[[#This Row],[Period]]&lt;=$B$6,Table2[[#This Row],[Total Payment]]-Table2[[#This Row],[Interest Payment]],"")</f>
        <v/>
      </c>
      <c r="H2849" s="12" t="str">
        <f>IF(Table2[[#This Row],[Period]]&lt;=$B$6,$B$8,"")</f>
        <v/>
      </c>
      <c r="I2849" s="12" t="str">
        <f>IF(Table2[[#This Row],[Period]]&lt;=$B$6,Table2[[#This Row],[Beginning Balance]]-Table2[[#This Row],[Principal Payment]],"")</f>
        <v/>
      </c>
    </row>
    <row r="2850" spans="4:9" x14ac:dyDescent="0.3">
      <c r="D2850" s="11" t="str">
        <f t="shared" si="44"/>
        <v/>
      </c>
      <c r="E2850" s="12" t="str">
        <f>IF(Table2[[#This Row],[Period]]&lt;=$B$6,IF(Table2[[#This Row],[Period]]=1,$B$4,I2849),"")</f>
        <v/>
      </c>
      <c r="F2850" s="12" t="str">
        <f>IF(Table2[[#This Row],[Period]]&lt;=$B$6,Table2[[#This Row],[Beginning Balance]]*$B$7,"")</f>
        <v/>
      </c>
      <c r="G2850" s="12" t="str">
        <f>IF(Table2[[#This Row],[Period]]&lt;=$B$6,Table2[[#This Row],[Total Payment]]-Table2[[#This Row],[Interest Payment]],"")</f>
        <v/>
      </c>
      <c r="H2850" s="12" t="str">
        <f>IF(Table2[[#This Row],[Period]]&lt;=$B$6,$B$8,"")</f>
        <v/>
      </c>
      <c r="I2850" s="12" t="str">
        <f>IF(Table2[[#This Row],[Period]]&lt;=$B$6,Table2[[#This Row],[Beginning Balance]]-Table2[[#This Row],[Principal Payment]],"")</f>
        <v/>
      </c>
    </row>
    <row r="2851" spans="4:9" x14ac:dyDescent="0.3">
      <c r="D2851" s="11" t="str">
        <f t="shared" si="44"/>
        <v/>
      </c>
      <c r="E2851" s="12" t="str">
        <f>IF(Table2[[#This Row],[Period]]&lt;=$B$6,IF(Table2[[#This Row],[Period]]=1,$B$4,I2850),"")</f>
        <v/>
      </c>
      <c r="F2851" s="12" t="str">
        <f>IF(Table2[[#This Row],[Period]]&lt;=$B$6,Table2[[#This Row],[Beginning Balance]]*$B$7,"")</f>
        <v/>
      </c>
      <c r="G2851" s="12" t="str">
        <f>IF(Table2[[#This Row],[Period]]&lt;=$B$6,Table2[[#This Row],[Total Payment]]-Table2[[#This Row],[Interest Payment]],"")</f>
        <v/>
      </c>
      <c r="H2851" s="12" t="str">
        <f>IF(Table2[[#This Row],[Period]]&lt;=$B$6,$B$8,"")</f>
        <v/>
      </c>
      <c r="I2851" s="12" t="str">
        <f>IF(Table2[[#This Row],[Period]]&lt;=$B$6,Table2[[#This Row],[Beginning Balance]]-Table2[[#This Row],[Principal Payment]],"")</f>
        <v/>
      </c>
    </row>
    <row r="2852" spans="4:9" x14ac:dyDescent="0.3">
      <c r="D2852" s="11" t="str">
        <f t="shared" si="44"/>
        <v/>
      </c>
      <c r="E2852" s="12" t="str">
        <f>IF(Table2[[#This Row],[Period]]&lt;=$B$6,IF(Table2[[#This Row],[Period]]=1,$B$4,I2851),"")</f>
        <v/>
      </c>
      <c r="F2852" s="12" t="str">
        <f>IF(Table2[[#This Row],[Period]]&lt;=$B$6,Table2[[#This Row],[Beginning Balance]]*$B$7,"")</f>
        <v/>
      </c>
      <c r="G2852" s="12" t="str">
        <f>IF(Table2[[#This Row],[Period]]&lt;=$B$6,Table2[[#This Row],[Total Payment]]-Table2[[#This Row],[Interest Payment]],"")</f>
        <v/>
      </c>
      <c r="H2852" s="12" t="str">
        <f>IF(Table2[[#This Row],[Period]]&lt;=$B$6,$B$8,"")</f>
        <v/>
      </c>
      <c r="I2852" s="12" t="str">
        <f>IF(Table2[[#This Row],[Period]]&lt;=$B$6,Table2[[#This Row],[Beginning Balance]]-Table2[[#This Row],[Principal Payment]],"")</f>
        <v/>
      </c>
    </row>
    <row r="2853" spans="4:9" x14ac:dyDescent="0.3">
      <c r="D2853" s="11" t="str">
        <f t="shared" si="44"/>
        <v/>
      </c>
      <c r="E2853" s="12" t="str">
        <f>IF(Table2[[#This Row],[Period]]&lt;=$B$6,IF(Table2[[#This Row],[Period]]=1,$B$4,I2852),"")</f>
        <v/>
      </c>
      <c r="F2853" s="12" t="str">
        <f>IF(Table2[[#This Row],[Period]]&lt;=$B$6,Table2[[#This Row],[Beginning Balance]]*$B$7,"")</f>
        <v/>
      </c>
      <c r="G2853" s="12" t="str">
        <f>IF(Table2[[#This Row],[Period]]&lt;=$B$6,Table2[[#This Row],[Total Payment]]-Table2[[#This Row],[Interest Payment]],"")</f>
        <v/>
      </c>
      <c r="H2853" s="12" t="str">
        <f>IF(Table2[[#This Row],[Period]]&lt;=$B$6,$B$8,"")</f>
        <v/>
      </c>
      <c r="I2853" s="12" t="str">
        <f>IF(Table2[[#This Row],[Period]]&lt;=$B$6,Table2[[#This Row],[Beginning Balance]]-Table2[[#This Row],[Principal Payment]],"")</f>
        <v/>
      </c>
    </row>
    <row r="2854" spans="4:9" x14ac:dyDescent="0.3">
      <c r="D2854" s="11" t="str">
        <f t="shared" si="44"/>
        <v/>
      </c>
      <c r="E2854" s="12" t="str">
        <f>IF(Table2[[#This Row],[Period]]&lt;=$B$6,IF(Table2[[#This Row],[Period]]=1,$B$4,I2853),"")</f>
        <v/>
      </c>
      <c r="F2854" s="12" t="str">
        <f>IF(Table2[[#This Row],[Period]]&lt;=$B$6,Table2[[#This Row],[Beginning Balance]]*$B$7,"")</f>
        <v/>
      </c>
      <c r="G2854" s="12" t="str">
        <f>IF(Table2[[#This Row],[Period]]&lt;=$B$6,Table2[[#This Row],[Total Payment]]-Table2[[#This Row],[Interest Payment]],"")</f>
        <v/>
      </c>
      <c r="H2854" s="12" t="str">
        <f>IF(Table2[[#This Row],[Period]]&lt;=$B$6,$B$8,"")</f>
        <v/>
      </c>
      <c r="I2854" s="12" t="str">
        <f>IF(Table2[[#This Row],[Period]]&lt;=$B$6,Table2[[#This Row],[Beginning Balance]]-Table2[[#This Row],[Principal Payment]],"")</f>
        <v/>
      </c>
    </row>
    <row r="2855" spans="4:9" x14ac:dyDescent="0.3">
      <c r="D2855" s="11" t="str">
        <f t="shared" si="44"/>
        <v/>
      </c>
      <c r="E2855" s="12" t="str">
        <f>IF(Table2[[#This Row],[Period]]&lt;=$B$6,IF(Table2[[#This Row],[Period]]=1,$B$4,I2854),"")</f>
        <v/>
      </c>
      <c r="F2855" s="12" t="str">
        <f>IF(Table2[[#This Row],[Period]]&lt;=$B$6,Table2[[#This Row],[Beginning Balance]]*$B$7,"")</f>
        <v/>
      </c>
      <c r="G2855" s="12" t="str">
        <f>IF(Table2[[#This Row],[Period]]&lt;=$B$6,Table2[[#This Row],[Total Payment]]-Table2[[#This Row],[Interest Payment]],"")</f>
        <v/>
      </c>
      <c r="H2855" s="12" t="str">
        <f>IF(Table2[[#This Row],[Period]]&lt;=$B$6,$B$8,"")</f>
        <v/>
      </c>
      <c r="I2855" s="12" t="str">
        <f>IF(Table2[[#This Row],[Period]]&lt;=$B$6,Table2[[#This Row],[Beginning Balance]]-Table2[[#This Row],[Principal Payment]],"")</f>
        <v/>
      </c>
    </row>
    <row r="2856" spans="4:9" x14ac:dyDescent="0.3">
      <c r="D2856" s="11" t="str">
        <f t="shared" si="44"/>
        <v/>
      </c>
      <c r="E2856" s="12" t="str">
        <f>IF(Table2[[#This Row],[Period]]&lt;=$B$6,IF(Table2[[#This Row],[Period]]=1,$B$4,I2855),"")</f>
        <v/>
      </c>
      <c r="F2856" s="12" t="str">
        <f>IF(Table2[[#This Row],[Period]]&lt;=$B$6,Table2[[#This Row],[Beginning Balance]]*$B$7,"")</f>
        <v/>
      </c>
      <c r="G2856" s="12" t="str">
        <f>IF(Table2[[#This Row],[Period]]&lt;=$B$6,Table2[[#This Row],[Total Payment]]-Table2[[#This Row],[Interest Payment]],"")</f>
        <v/>
      </c>
      <c r="H2856" s="12" t="str">
        <f>IF(Table2[[#This Row],[Period]]&lt;=$B$6,$B$8,"")</f>
        <v/>
      </c>
      <c r="I2856" s="12" t="str">
        <f>IF(Table2[[#This Row],[Period]]&lt;=$B$6,Table2[[#This Row],[Beginning Balance]]-Table2[[#This Row],[Principal Payment]],"")</f>
        <v/>
      </c>
    </row>
    <row r="2857" spans="4:9" x14ac:dyDescent="0.3">
      <c r="D2857" s="11" t="str">
        <f t="shared" si="44"/>
        <v/>
      </c>
      <c r="E2857" s="12" t="str">
        <f>IF(Table2[[#This Row],[Period]]&lt;=$B$6,IF(Table2[[#This Row],[Period]]=1,$B$4,I2856),"")</f>
        <v/>
      </c>
      <c r="F2857" s="12" t="str">
        <f>IF(Table2[[#This Row],[Period]]&lt;=$B$6,Table2[[#This Row],[Beginning Balance]]*$B$7,"")</f>
        <v/>
      </c>
      <c r="G2857" s="12" t="str">
        <f>IF(Table2[[#This Row],[Period]]&lt;=$B$6,Table2[[#This Row],[Total Payment]]-Table2[[#This Row],[Interest Payment]],"")</f>
        <v/>
      </c>
      <c r="H2857" s="12" t="str">
        <f>IF(Table2[[#This Row],[Period]]&lt;=$B$6,$B$8,"")</f>
        <v/>
      </c>
      <c r="I2857" s="12" t="str">
        <f>IF(Table2[[#This Row],[Period]]&lt;=$B$6,Table2[[#This Row],[Beginning Balance]]-Table2[[#This Row],[Principal Payment]],"")</f>
        <v/>
      </c>
    </row>
    <row r="2858" spans="4:9" x14ac:dyDescent="0.3">
      <c r="D2858" s="11" t="str">
        <f t="shared" si="44"/>
        <v/>
      </c>
      <c r="E2858" s="12" t="str">
        <f>IF(Table2[[#This Row],[Period]]&lt;=$B$6,IF(Table2[[#This Row],[Period]]=1,$B$4,I2857),"")</f>
        <v/>
      </c>
      <c r="F2858" s="12" t="str">
        <f>IF(Table2[[#This Row],[Period]]&lt;=$B$6,Table2[[#This Row],[Beginning Balance]]*$B$7,"")</f>
        <v/>
      </c>
      <c r="G2858" s="12" t="str">
        <f>IF(Table2[[#This Row],[Period]]&lt;=$B$6,Table2[[#This Row],[Total Payment]]-Table2[[#This Row],[Interest Payment]],"")</f>
        <v/>
      </c>
      <c r="H2858" s="12" t="str">
        <f>IF(Table2[[#This Row],[Period]]&lt;=$B$6,$B$8,"")</f>
        <v/>
      </c>
      <c r="I2858" s="12" t="str">
        <f>IF(Table2[[#This Row],[Period]]&lt;=$B$6,Table2[[#This Row],[Beginning Balance]]-Table2[[#This Row],[Principal Payment]],"")</f>
        <v/>
      </c>
    </row>
    <row r="2859" spans="4:9" x14ac:dyDescent="0.3">
      <c r="D2859" s="11" t="str">
        <f t="shared" si="44"/>
        <v/>
      </c>
      <c r="E2859" s="12" t="str">
        <f>IF(Table2[[#This Row],[Period]]&lt;=$B$6,IF(Table2[[#This Row],[Period]]=1,$B$4,I2858),"")</f>
        <v/>
      </c>
      <c r="F2859" s="12" t="str">
        <f>IF(Table2[[#This Row],[Period]]&lt;=$B$6,Table2[[#This Row],[Beginning Balance]]*$B$7,"")</f>
        <v/>
      </c>
      <c r="G2859" s="12" t="str">
        <f>IF(Table2[[#This Row],[Period]]&lt;=$B$6,Table2[[#This Row],[Total Payment]]-Table2[[#This Row],[Interest Payment]],"")</f>
        <v/>
      </c>
      <c r="H2859" s="12" t="str">
        <f>IF(Table2[[#This Row],[Period]]&lt;=$B$6,$B$8,"")</f>
        <v/>
      </c>
      <c r="I2859" s="12" t="str">
        <f>IF(Table2[[#This Row],[Period]]&lt;=$B$6,Table2[[#This Row],[Beginning Balance]]-Table2[[#This Row],[Principal Payment]],"")</f>
        <v/>
      </c>
    </row>
    <row r="2860" spans="4:9" x14ac:dyDescent="0.3">
      <c r="D2860" s="11" t="str">
        <f t="shared" si="44"/>
        <v/>
      </c>
      <c r="E2860" s="12" t="str">
        <f>IF(Table2[[#This Row],[Period]]&lt;=$B$6,IF(Table2[[#This Row],[Period]]=1,$B$4,I2859),"")</f>
        <v/>
      </c>
      <c r="F2860" s="12" t="str">
        <f>IF(Table2[[#This Row],[Period]]&lt;=$B$6,Table2[[#This Row],[Beginning Balance]]*$B$7,"")</f>
        <v/>
      </c>
      <c r="G2860" s="12" t="str">
        <f>IF(Table2[[#This Row],[Period]]&lt;=$B$6,Table2[[#This Row],[Total Payment]]-Table2[[#This Row],[Interest Payment]],"")</f>
        <v/>
      </c>
      <c r="H2860" s="12" t="str">
        <f>IF(Table2[[#This Row],[Period]]&lt;=$B$6,$B$8,"")</f>
        <v/>
      </c>
      <c r="I2860" s="12" t="str">
        <f>IF(Table2[[#This Row],[Period]]&lt;=$B$6,Table2[[#This Row],[Beginning Balance]]-Table2[[#This Row],[Principal Payment]],"")</f>
        <v/>
      </c>
    </row>
    <row r="2861" spans="4:9" x14ac:dyDescent="0.3">
      <c r="D2861" s="11" t="str">
        <f t="shared" si="44"/>
        <v/>
      </c>
      <c r="E2861" s="12" t="str">
        <f>IF(Table2[[#This Row],[Period]]&lt;=$B$6,IF(Table2[[#This Row],[Period]]=1,$B$4,I2860),"")</f>
        <v/>
      </c>
      <c r="F2861" s="12" t="str">
        <f>IF(Table2[[#This Row],[Period]]&lt;=$B$6,Table2[[#This Row],[Beginning Balance]]*$B$7,"")</f>
        <v/>
      </c>
      <c r="G2861" s="12" t="str">
        <f>IF(Table2[[#This Row],[Period]]&lt;=$B$6,Table2[[#This Row],[Total Payment]]-Table2[[#This Row],[Interest Payment]],"")</f>
        <v/>
      </c>
      <c r="H2861" s="12" t="str">
        <f>IF(Table2[[#This Row],[Period]]&lt;=$B$6,$B$8,"")</f>
        <v/>
      </c>
      <c r="I2861" s="12" t="str">
        <f>IF(Table2[[#This Row],[Period]]&lt;=$B$6,Table2[[#This Row],[Beginning Balance]]-Table2[[#This Row],[Principal Payment]],"")</f>
        <v/>
      </c>
    </row>
    <row r="2862" spans="4:9" x14ac:dyDescent="0.3">
      <c r="D2862" s="11" t="str">
        <f t="shared" si="44"/>
        <v/>
      </c>
      <c r="E2862" s="12" t="str">
        <f>IF(Table2[[#This Row],[Period]]&lt;=$B$6,IF(Table2[[#This Row],[Period]]=1,$B$4,I2861),"")</f>
        <v/>
      </c>
      <c r="F2862" s="12" t="str">
        <f>IF(Table2[[#This Row],[Period]]&lt;=$B$6,Table2[[#This Row],[Beginning Balance]]*$B$7,"")</f>
        <v/>
      </c>
      <c r="G2862" s="12" t="str">
        <f>IF(Table2[[#This Row],[Period]]&lt;=$B$6,Table2[[#This Row],[Total Payment]]-Table2[[#This Row],[Interest Payment]],"")</f>
        <v/>
      </c>
      <c r="H2862" s="12" t="str">
        <f>IF(Table2[[#This Row],[Period]]&lt;=$B$6,$B$8,"")</f>
        <v/>
      </c>
      <c r="I2862" s="12" t="str">
        <f>IF(Table2[[#This Row],[Period]]&lt;=$B$6,Table2[[#This Row],[Beginning Balance]]-Table2[[#This Row],[Principal Payment]],"")</f>
        <v/>
      </c>
    </row>
    <row r="2863" spans="4:9" x14ac:dyDescent="0.3">
      <c r="D2863" s="11" t="str">
        <f t="shared" si="44"/>
        <v/>
      </c>
      <c r="E2863" s="12" t="str">
        <f>IF(Table2[[#This Row],[Period]]&lt;=$B$6,IF(Table2[[#This Row],[Period]]=1,$B$4,I2862),"")</f>
        <v/>
      </c>
      <c r="F2863" s="12" t="str">
        <f>IF(Table2[[#This Row],[Period]]&lt;=$B$6,Table2[[#This Row],[Beginning Balance]]*$B$7,"")</f>
        <v/>
      </c>
      <c r="G2863" s="12" t="str">
        <f>IF(Table2[[#This Row],[Period]]&lt;=$B$6,Table2[[#This Row],[Total Payment]]-Table2[[#This Row],[Interest Payment]],"")</f>
        <v/>
      </c>
      <c r="H2863" s="12" t="str">
        <f>IF(Table2[[#This Row],[Period]]&lt;=$B$6,$B$8,"")</f>
        <v/>
      </c>
      <c r="I2863" s="12" t="str">
        <f>IF(Table2[[#This Row],[Period]]&lt;=$B$6,Table2[[#This Row],[Beginning Balance]]-Table2[[#This Row],[Principal Payment]],"")</f>
        <v/>
      </c>
    </row>
    <row r="2864" spans="4:9" x14ac:dyDescent="0.3">
      <c r="D2864" s="11" t="str">
        <f t="shared" si="44"/>
        <v/>
      </c>
      <c r="E2864" s="12" t="str">
        <f>IF(Table2[[#This Row],[Period]]&lt;=$B$6,IF(Table2[[#This Row],[Period]]=1,$B$4,I2863),"")</f>
        <v/>
      </c>
      <c r="F2864" s="12" t="str">
        <f>IF(Table2[[#This Row],[Period]]&lt;=$B$6,Table2[[#This Row],[Beginning Balance]]*$B$7,"")</f>
        <v/>
      </c>
      <c r="G2864" s="12" t="str">
        <f>IF(Table2[[#This Row],[Period]]&lt;=$B$6,Table2[[#This Row],[Total Payment]]-Table2[[#This Row],[Interest Payment]],"")</f>
        <v/>
      </c>
      <c r="H2864" s="12" t="str">
        <f>IF(Table2[[#This Row],[Period]]&lt;=$B$6,$B$8,"")</f>
        <v/>
      </c>
      <c r="I2864" s="12" t="str">
        <f>IF(Table2[[#This Row],[Period]]&lt;=$B$6,Table2[[#This Row],[Beginning Balance]]-Table2[[#This Row],[Principal Payment]],"")</f>
        <v/>
      </c>
    </row>
    <row r="2865" spans="4:9" x14ac:dyDescent="0.3">
      <c r="D2865" s="11" t="str">
        <f t="shared" si="44"/>
        <v/>
      </c>
      <c r="E2865" s="12" t="str">
        <f>IF(Table2[[#This Row],[Period]]&lt;=$B$6,IF(Table2[[#This Row],[Period]]=1,$B$4,I2864),"")</f>
        <v/>
      </c>
      <c r="F2865" s="12" t="str">
        <f>IF(Table2[[#This Row],[Period]]&lt;=$B$6,Table2[[#This Row],[Beginning Balance]]*$B$7,"")</f>
        <v/>
      </c>
      <c r="G2865" s="12" t="str">
        <f>IF(Table2[[#This Row],[Period]]&lt;=$B$6,Table2[[#This Row],[Total Payment]]-Table2[[#This Row],[Interest Payment]],"")</f>
        <v/>
      </c>
      <c r="H2865" s="12" t="str">
        <f>IF(Table2[[#This Row],[Period]]&lt;=$B$6,$B$8,"")</f>
        <v/>
      </c>
      <c r="I2865" s="12" t="str">
        <f>IF(Table2[[#This Row],[Period]]&lt;=$B$6,Table2[[#This Row],[Beginning Balance]]-Table2[[#This Row],[Principal Payment]],"")</f>
        <v/>
      </c>
    </row>
    <row r="2866" spans="4:9" x14ac:dyDescent="0.3">
      <c r="D2866" s="11" t="str">
        <f t="shared" si="44"/>
        <v/>
      </c>
      <c r="E2866" s="12" t="str">
        <f>IF(Table2[[#This Row],[Period]]&lt;=$B$6,IF(Table2[[#This Row],[Period]]=1,$B$4,I2865),"")</f>
        <v/>
      </c>
      <c r="F2866" s="12" t="str">
        <f>IF(Table2[[#This Row],[Period]]&lt;=$B$6,Table2[[#This Row],[Beginning Balance]]*$B$7,"")</f>
        <v/>
      </c>
      <c r="G2866" s="12" t="str">
        <f>IF(Table2[[#This Row],[Period]]&lt;=$B$6,Table2[[#This Row],[Total Payment]]-Table2[[#This Row],[Interest Payment]],"")</f>
        <v/>
      </c>
      <c r="H2866" s="12" t="str">
        <f>IF(Table2[[#This Row],[Period]]&lt;=$B$6,$B$8,"")</f>
        <v/>
      </c>
      <c r="I2866" s="12" t="str">
        <f>IF(Table2[[#This Row],[Period]]&lt;=$B$6,Table2[[#This Row],[Beginning Balance]]-Table2[[#This Row],[Principal Payment]],"")</f>
        <v/>
      </c>
    </row>
    <row r="2867" spans="4:9" x14ac:dyDescent="0.3">
      <c r="D2867" s="11" t="str">
        <f t="shared" si="44"/>
        <v/>
      </c>
      <c r="E2867" s="12" t="str">
        <f>IF(Table2[[#This Row],[Period]]&lt;=$B$6,IF(Table2[[#This Row],[Period]]=1,$B$4,I2866),"")</f>
        <v/>
      </c>
      <c r="F2867" s="12" t="str">
        <f>IF(Table2[[#This Row],[Period]]&lt;=$B$6,Table2[[#This Row],[Beginning Balance]]*$B$7,"")</f>
        <v/>
      </c>
      <c r="G2867" s="12" t="str">
        <f>IF(Table2[[#This Row],[Period]]&lt;=$B$6,Table2[[#This Row],[Total Payment]]-Table2[[#This Row],[Interest Payment]],"")</f>
        <v/>
      </c>
      <c r="H2867" s="12" t="str">
        <f>IF(Table2[[#This Row],[Period]]&lt;=$B$6,$B$8,"")</f>
        <v/>
      </c>
      <c r="I2867" s="12" t="str">
        <f>IF(Table2[[#This Row],[Period]]&lt;=$B$6,Table2[[#This Row],[Beginning Balance]]-Table2[[#This Row],[Principal Payment]],"")</f>
        <v/>
      </c>
    </row>
    <row r="2868" spans="4:9" x14ac:dyDescent="0.3">
      <c r="D2868" s="11" t="str">
        <f t="shared" si="44"/>
        <v/>
      </c>
      <c r="E2868" s="12" t="str">
        <f>IF(Table2[[#This Row],[Period]]&lt;=$B$6,IF(Table2[[#This Row],[Period]]=1,$B$4,I2867),"")</f>
        <v/>
      </c>
      <c r="F2868" s="12" t="str">
        <f>IF(Table2[[#This Row],[Period]]&lt;=$B$6,Table2[[#This Row],[Beginning Balance]]*$B$7,"")</f>
        <v/>
      </c>
      <c r="G2868" s="12" t="str">
        <f>IF(Table2[[#This Row],[Period]]&lt;=$B$6,Table2[[#This Row],[Total Payment]]-Table2[[#This Row],[Interest Payment]],"")</f>
        <v/>
      </c>
      <c r="H2868" s="12" t="str">
        <f>IF(Table2[[#This Row],[Period]]&lt;=$B$6,$B$8,"")</f>
        <v/>
      </c>
      <c r="I2868" s="12" t="str">
        <f>IF(Table2[[#This Row],[Period]]&lt;=$B$6,Table2[[#This Row],[Beginning Balance]]-Table2[[#This Row],[Principal Payment]],"")</f>
        <v/>
      </c>
    </row>
    <row r="2869" spans="4:9" x14ac:dyDescent="0.3">
      <c r="D2869" s="11" t="str">
        <f t="shared" si="44"/>
        <v/>
      </c>
      <c r="E2869" s="12" t="str">
        <f>IF(Table2[[#This Row],[Period]]&lt;=$B$6,IF(Table2[[#This Row],[Period]]=1,$B$4,I2868),"")</f>
        <v/>
      </c>
      <c r="F2869" s="12" t="str">
        <f>IF(Table2[[#This Row],[Period]]&lt;=$B$6,Table2[[#This Row],[Beginning Balance]]*$B$7,"")</f>
        <v/>
      </c>
      <c r="G2869" s="12" t="str">
        <f>IF(Table2[[#This Row],[Period]]&lt;=$B$6,Table2[[#This Row],[Total Payment]]-Table2[[#This Row],[Interest Payment]],"")</f>
        <v/>
      </c>
      <c r="H2869" s="12" t="str">
        <f>IF(Table2[[#This Row],[Period]]&lt;=$B$6,$B$8,"")</f>
        <v/>
      </c>
      <c r="I2869" s="12" t="str">
        <f>IF(Table2[[#This Row],[Period]]&lt;=$B$6,Table2[[#This Row],[Beginning Balance]]-Table2[[#This Row],[Principal Payment]],"")</f>
        <v/>
      </c>
    </row>
    <row r="2870" spans="4:9" x14ac:dyDescent="0.3">
      <c r="D2870" s="11" t="str">
        <f t="shared" si="44"/>
        <v/>
      </c>
      <c r="E2870" s="12" t="str">
        <f>IF(Table2[[#This Row],[Period]]&lt;=$B$6,IF(Table2[[#This Row],[Period]]=1,$B$4,I2869),"")</f>
        <v/>
      </c>
      <c r="F2870" s="12" t="str">
        <f>IF(Table2[[#This Row],[Period]]&lt;=$B$6,Table2[[#This Row],[Beginning Balance]]*$B$7,"")</f>
        <v/>
      </c>
      <c r="G2870" s="12" t="str">
        <f>IF(Table2[[#This Row],[Period]]&lt;=$B$6,Table2[[#This Row],[Total Payment]]-Table2[[#This Row],[Interest Payment]],"")</f>
        <v/>
      </c>
      <c r="H2870" s="12" t="str">
        <f>IF(Table2[[#This Row],[Period]]&lt;=$B$6,$B$8,"")</f>
        <v/>
      </c>
      <c r="I2870" s="12" t="str">
        <f>IF(Table2[[#This Row],[Period]]&lt;=$B$6,Table2[[#This Row],[Beginning Balance]]-Table2[[#This Row],[Principal Payment]],"")</f>
        <v/>
      </c>
    </row>
    <row r="2871" spans="4:9" x14ac:dyDescent="0.3">
      <c r="D2871" s="11" t="str">
        <f t="shared" si="44"/>
        <v/>
      </c>
      <c r="E2871" s="12" t="str">
        <f>IF(Table2[[#This Row],[Period]]&lt;=$B$6,IF(Table2[[#This Row],[Period]]=1,$B$4,I2870),"")</f>
        <v/>
      </c>
      <c r="F2871" s="12" t="str">
        <f>IF(Table2[[#This Row],[Period]]&lt;=$B$6,Table2[[#This Row],[Beginning Balance]]*$B$7,"")</f>
        <v/>
      </c>
      <c r="G2871" s="12" t="str">
        <f>IF(Table2[[#This Row],[Period]]&lt;=$B$6,Table2[[#This Row],[Total Payment]]-Table2[[#This Row],[Interest Payment]],"")</f>
        <v/>
      </c>
      <c r="H2871" s="12" t="str">
        <f>IF(Table2[[#This Row],[Period]]&lt;=$B$6,$B$8,"")</f>
        <v/>
      </c>
      <c r="I2871" s="12" t="str">
        <f>IF(Table2[[#This Row],[Period]]&lt;=$B$6,Table2[[#This Row],[Beginning Balance]]-Table2[[#This Row],[Principal Payment]],"")</f>
        <v/>
      </c>
    </row>
    <row r="2872" spans="4:9" x14ac:dyDescent="0.3">
      <c r="D2872" s="11" t="str">
        <f t="shared" si="44"/>
        <v/>
      </c>
      <c r="E2872" s="12" t="str">
        <f>IF(Table2[[#This Row],[Period]]&lt;=$B$6,IF(Table2[[#This Row],[Period]]=1,$B$4,I2871),"")</f>
        <v/>
      </c>
      <c r="F2872" s="12" t="str">
        <f>IF(Table2[[#This Row],[Period]]&lt;=$B$6,Table2[[#This Row],[Beginning Balance]]*$B$7,"")</f>
        <v/>
      </c>
      <c r="G2872" s="12" t="str">
        <f>IF(Table2[[#This Row],[Period]]&lt;=$B$6,Table2[[#This Row],[Total Payment]]-Table2[[#This Row],[Interest Payment]],"")</f>
        <v/>
      </c>
      <c r="H2872" s="12" t="str">
        <f>IF(Table2[[#This Row],[Period]]&lt;=$B$6,$B$8,"")</f>
        <v/>
      </c>
      <c r="I2872" s="12" t="str">
        <f>IF(Table2[[#This Row],[Period]]&lt;=$B$6,Table2[[#This Row],[Beginning Balance]]-Table2[[#This Row],[Principal Payment]],"")</f>
        <v/>
      </c>
    </row>
    <row r="2873" spans="4:9" x14ac:dyDescent="0.3">
      <c r="D2873" s="11" t="str">
        <f t="shared" si="44"/>
        <v/>
      </c>
      <c r="E2873" s="12" t="str">
        <f>IF(Table2[[#This Row],[Period]]&lt;=$B$6,IF(Table2[[#This Row],[Period]]=1,$B$4,I2872),"")</f>
        <v/>
      </c>
      <c r="F2873" s="12" t="str">
        <f>IF(Table2[[#This Row],[Period]]&lt;=$B$6,Table2[[#This Row],[Beginning Balance]]*$B$7,"")</f>
        <v/>
      </c>
      <c r="G2873" s="12" t="str">
        <f>IF(Table2[[#This Row],[Period]]&lt;=$B$6,Table2[[#This Row],[Total Payment]]-Table2[[#This Row],[Interest Payment]],"")</f>
        <v/>
      </c>
      <c r="H2873" s="12" t="str">
        <f>IF(Table2[[#This Row],[Period]]&lt;=$B$6,$B$8,"")</f>
        <v/>
      </c>
      <c r="I2873" s="12" t="str">
        <f>IF(Table2[[#This Row],[Period]]&lt;=$B$6,Table2[[#This Row],[Beginning Balance]]-Table2[[#This Row],[Principal Payment]],"")</f>
        <v/>
      </c>
    </row>
    <row r="2874" spans="4:9" x14ac:dyDescent="0.3">
      <c r="D2874" s="11" t="str">
        <f t="shared" si="44"/>
        <v/>
      </c>
      <c r="E2874" s="12" t="str">
        <f>IF(Table2[[#This Row],[Period]]&lt;=$B$6,IF(Table2[[#This Row],[Period]]=1,$B$4,I2873),"")</f>
        <v/>
      </c>
      <c r="F2874" s="12" t="str">
        <f>IF(Table2[[#This Row],[Period]]&lt;=$B$6,Table2[[#This Row],[Beginning Balance]]*$B$7,"")</f>
        <v/>
      </c>
      <c r="G2874" s="12" t="str">
        <f>IF(Table2[[#This Row],[Period]]&lt;=$B$6,Table2[[#This Row],[Total Payment]]-Table2[[#This Row],[Interest Payment]],"")</f>
        <v/>
      </c>
      <c r="H2874" s="12" t="str">
        <f>IF(Table2[[#This Row],[Period]]&lt;=$B$6,$B$8,"")</f>
        <v/>
      </c>
      <c r="I2874" s="12" t="str">
        <f>IF(Table2[[#This Row],[Period]]&lt;=$B$6,Table2[[#This Row],[Beginning Balance]]-Table2[[#This Row],[Principal Payment]],"")</f>
        <v/>
      </c>
    </row>
    <row r="2875" spans="4:9" x14ac:dyDescent="0.3">
      <c r="D2875" s="11" t="str">
        <f t="shared" si="44"/>
        <v/>
      </c>
      <c r="E2875" s="12" t="str">
        <f>IF(Table2[[#This Row],[Period]]&lt;=$B$6,IF(Table2[[#This Row],[Period]]=1,$B$4,I2874),"")</f>
        <v/>
      </c>
      <c r="F2875" s="12" t="str">
        <f>IF(Table2[[#This Row],[Period]]&lt;=$B$6,Table2[[#This Row],[Beginning Balance]]*$B$7,"")</f>
        <v/>
      </c>
      <c r="G2875" s="12" t="str">
        <f>IF(Table2[[#This Row],[Period]]&lt;=$B$6,Table2[[#This Row],[Total Payment]]-Table2[[#This Row],[Interest Payment]],"")</f>
        <v/>
      </c>
      <c r="H2875" s="12" t="str">
        <f>IF(Table2[[#This Row],[Period]]&lt;=$B$6,$B$8,"")</f>
        <v/>
      </c>
      <c r="I2875" s="12" t="str">
        <f>IF(Table2[[#This Row],[Period]]&lt;=$B$6,Table2[[#This Row],[Beginning Balance]]-Table2[[#This Row],[Principal Payment]],"")</f>
        <v/>
      </c>
    </row>
    <row r="2876" spans="4:9" x14ac:dyDescent="0.3">
      <c r="D2876" s="11" t="str">
        <f t="shared" si="44"/>
        <v/>
      </c>
      <c r="E2876" s="12" t="str">
        <f>IF(Table2[[#This Row],[Period]]&lt;=$B$6,IF(Table2[[#This Row],[Period]]=1,$B$4,I2875),"")</f>
        <v/>
      </c>
      <c r="F2876" s="12" t="str">
        <f>IF(Table2[[#This Row],[Period]]&lt;=$B$6,Table2[[#This Row],[Beginning Balance]]*$B$7,"")</f>
        <v/>
      </c>
      <c r="G2876" s="12" t="str">
        <f>IF(Table2[[#This Row],[Period]]&lt;=$B$6,Table2[[#This Row],[Total Payment]]-Table2[[#This Row],[Interest Payment]],"")</f>
        <v/>
      </c>
      <c r="H2876" s="12" t="str">
        <f>IF(Table2[[#This Row],[Period]]&lt;=$B$6,$B$8,"")</f>
        <v/>
      </c>
      <c r="I2876" s="12" t="str">
        <f>IF(Table2[[#This Row],[Period]]&lt;=$B$6,Table2[[#This Row],[Beginning Balance]]-Table2[[#This Row],[Principal Payment]],"")</f>
        <v/>
      </c>
    </row>
    <row r="2877" spans="4:9" x14ac:dyDescent="0.3">
      <c r="D2877" s="11" t="str">
        <f t="shared" si="44"/>
        <v/>
      </c>
      <c r="E2877" s="12" t="str">
        <f>IF(Table2[[#This Row],[Period]]&lt;=$B$6,IF(Table2[[#This Row],[Period]]=1,$B$4,I2876),"")</f>
        <v/>
      </c>
      <c r="F2877" s="12" t="str">
        <f>IF(Table2[[#This Row],[Period]]&lt;=$B$6,Table2[[#This Row],[Beginning Balance]]*$B$7,"")</f>
        <v/>
      </c>
      <c r="G2877" s="12" t="str">
        <f>IF(Table2[[#This Row],[Period]]&lt;=$B$6,Table2[[#This Row],[Total Payment]]-Table2[[#This Row],[Interest Payment]],"")</f>
        <v/>
      </c>
      <c r="H2877" s="12" t="str">
        <f>IF(Table2[[#This Row],[Period]]&lt;=$B$6,$B$8,"")</f>
        <v/>
      </c>
      <c r="I2877" s="12" t="str">
        <f>IF(Table2[[#This Row],[Period]]&lt;=$B$6,Table2[[#This Row],[Beginning Balance]]-Table2[[#This Row],[Principal Payment]],"")</f>
        <v/>
      </c>
    </row>
    <row r="2878" spans="4:9" x14ac:dyDescent="0.3">
      <c r="D2878" s="11" t="str">
        <f t="shared" si="44"/>
        <v/>
      </c>
      <c r="E2878" s="12" t="str">
        <f>IF(Table2[[#This Row],[Period]]&lt;=$B$6,IF(Table2[[#This Row],[Period]]=1,$B$4,I2877),"")</f>
        <v/>
      </c>
      <c r="F2878" s="12" t="str">
        <f>IF(Table2[[#This Row],[Period]]&lt;=$B$6,Table2[[#This Row],[Beginning Balance]]*$B$7,"")</f>
        <v/>
      </c>
      <c r="G2878" s="12" t="str">
        <f>IF(Table2[[#This Row],[Period]]&lt;=$B$6,Table2[[#This Row],[Total Payment]]-Table2[[#This Row],[Interest Payment]],"")</f>
        <v/>
      </c>
      <c r="H2878" s="12" t="str">
        <f>IF(Table2[[#This Row],[Period]]&lt;=$B$6,$B$8,"")</f>
        <v/>
      </c>
      <c r="I2878" s="12" t="str">
        <f>IF(Table2[[#This Row],[Period]]&lt;=$B$6,Table2[[#This Row],[Beginning Balance]]-Table2[[#This Row],[Principal Payment]],"")</f>
        <v/>
      </c>
    </row>
    <row r="2879" spans="4:9" x14ac:dyDescent="0.3">
      <c r="D2879" s="11" t="str">
        <f t="shared" si="44"/>
        <v/>
      </c>
      <c r="E2879" s="12" t="str">
        <f>IF(Table2[[#This Row],[Period]]&lt;=$B$6,IF(Table2[[#This Row],[Period]]=1,$B$4,I2878),"")</f>
        <v/>
      </c>
      <c r="F2879" s="12" t="str">
        <f>IF(Table2[[#This Row],[Period]]&lt;=$B$6,Table2[[#This Row],[Beginning Balance]]*$B$7,"")</f>
        <v/>
      </c>
      <c r="G2879" s="12" t="str">
        <f>IF(Table2[[#This Row],[Period]]&lt;=$B$6,Table2[[#This Row],[Total Payment]]-Table2[[#This Row],[Interest Payment]],"")</f>
        <v/>
      </c>
      <c r="H2879" s="12" t="str">
        <f>IF(Table2[[#This Row],[Period]]&lt;=$B$6,$B$8,"")</f>
        <v/>
      </c>
      <c r="I2879" s="12" t="str">
        <f>IF(Table2[[#This Row],[Period]]&lt;=$B$6,Table2[[#This Row],[Beginning Balance]]-Table2[[#This Row],[Principal Payment]],"")</f>
        <v/>
      </c>
    </row>
    <row r="2880" spans="4:9" x14ac:dyDescent="0.3">
      <c r="D2880" s="11" t="str">
        <f t="shared" si="44"/>
        <v/>
      </c>
      <c r="E2880" s="12" t="str">
        <f>IF(Table2[[#This Row],[Period]]&lt;=$B$6,IF(Table2[[#This Row],[Period]]=1,$B$4,I2879),"")</f>
        <v/>
      </c>
      <c r="F2880" s="12" t="str">
        <f>IF(Table2[[#This Row],[Period]]&lt;=$B$6,Table2[[#This Row],[Beginning Balance]]*$B$7,"")</f>
        <v/>
      </c>
      <c r="G2880" s="12" t="str">
        <f>IF(Table2[[#This Row],[Period]]&lt;=$B$6,Table2[[#This Row],[Total Payment]]-Table2[[#This Row],[Interest Payment]],"")</f>
        <v/>
      </c>
      <c r="H2880" s="12" t="str">
        <f>IF(Table2[[#This Row],[Period]]&lt;=$B$6,$B$8,"")</f>
        <v/>
      </c>
      <c r="I2880" s="12" t="str">
        <f>IF(Table2[[#This Row],[Period]]&lt;=$B$6,Table2[[#This Row],[Beginning Balance]]-Table2[[#This Row],[Principal Payment]],"")</f>
        <v/>
      </c>
    </row>
    <row r="2881" spans="4:9" x14ac:dyDescent="0.3">
      <c r="D2881" s="11" t="str">
        <f t="shared" si="44"/>
        <v/>
      </c>
      <c r="E2881" s="12" t="str">
        <f>IF(Table2[[#This Row],[Period]]&lt;=$B$6,IF(Table2[[#This Row],[Period]]=1,$B$4,I2880),"")</f>
        <v/>
      </c>
      <c r="F2881" s="12" t="str">
        <f>IF(Table2[[#This Row],[Period]]&lt;=$B$6,Table2[[#This Row],[Beginning Balance]]*$B$7,"")</f>
        <v/>
      </c>
      <c r="G2881" s="12" t="str">
        <f>IF(Table2[[#This Row],[Period]]&lt;=$B$6,Table2[[#This Row],[Total Payment]]-Table2[[#This Row],[Interest Payment]],"")</f>
        <v/>
      </c>
      <c r="H2881" s="12" t="str">
        <f>IF(Table2[[#This Row],[Period]]&lt;=$B$6,$B$8,"")</f>
        <v/>
      </c>
      <c r="I2881" s="12" t="str">
        <f>IF(Table2[[#This Row],[Period]]&lt;=$B$6,Table2[[#This Row],[Beginning Balance]]-Table2[[#This Row],[Principal Payment]],"")</f>
        <v/>
      </c>
    </row>
    <row r="2882" spans="4:9" x14ac:dyDescent="0.3">
      <c r="D2882" s="11" t="str">
        <f t="shared" ref="D2882:D2945" si="45">IF(ROW(D2882)-1 &lt;=$B$6,ROW(D2882)-1,"")</f>
        <v/>
      </c>
      <c r="E2882" s="12" t="str">
        <f>IF(Table2[[#This Row],[Period]]&lt;=$B$6,IF(Table2[[#This Row],[Period]]=1,$B$4,I2881),"")</f>
        <v/>
      </c>
      <c r="F2882" s="12" t="str">
        <f>IF(Table2[[#This Row],[Period]]&lt;=$B$6,Table2[[#This Row],[Beginning Balance]]*$B$7,"")</f>
        <v/>
      </c>
      <c r="G2882" s="12" t="str">
        <f>IF(Table2[[#This Row],[Period]]&lt;=$B$6,Table2[[#This Row],[Total Payment]]-Table2[[#This Row],[Interest Payment]],"")</f>
        <v/>
      </c>
      <c r="H2882" s="12" t="str">
        <f>IF(Table2[[#This Row],[Period]]&lt;=$B$6,$B$8,"")</f>
        <v/>
      </c>
      <c r="I2882" s="12" t="str">
        <f>IF(Table2[[#This Row],[Period]]&lt;=$B$6,Table2[[#This Row],[Beginning Balance]]-Table2[[#This Row],[Principal Payment]],"")</f>
        <v/>
      </c>
    </row>
    <row r="2883" spans="4:9" x14ac:dyDescent="0.3">
      <c r="D2883" s="11" t="str">
        <f t="shared" si="45"/>
        <v/>
      </c>
      <c r="E2883" s="12" t="str">
        <f>IF(Table2[[#This Row],[Period]]&lt;=$B$6,IF(Table2[[#This Row],[Period]]=1,$B$4,I2882),"")</f>
        <v/>
      </c>
      <c r="F2883" s="12" t="str">
        <f>IF(Table2[[#This Row],[Period]]&lt;=$B$6,Table2[[#This Row],[Beginning Balance]]*$B$7,"")</f>
        <v/>
      </c>
      <c r="G2883" s="12" t="str">
        <f>IF(Table2[[#This Row],[Period]]&lt;=$B$6,Table2[[#This Row],[Total Payment]]-Table2[[#This Row],[Interest Payment]],"")</f>
        <v/>
      </c>
      <c r="H2883" s="12" t="str">
        <f>IF(Table2[[#This Row],[Period]]&lt;=$B$6,$B$8,"")</f>
        <v/>
      </c>
      <c r="I2883" s="12" t="str">
        <f>IF(Table2[[#This Row],[Period]]&lt;=$B$6,Table2[[#This Row],[Beginning Balance]]-Table2[[#This Row],[Principal Payment]],"")</f>
        <v/>
      </c>
    </row>
    <row r="2884" spans="4:9" x14ac:dyDescent="0.3">
      <c r="D2884" s="11" t="str">
        <f t="shared" si="45"/>
        <v/>
      </c>
      <c r="E2884" s="12" t="str">
        <f>IF(Table2[[#This Row],[Period]]&lt;=$B$6,IF(Table2[[#This Row],[Period]]=1,$B$4,I2883),"")</f>
        <v/>
      </c>
      <c r="F2884" s="12" t="str">
        <f>IF(Table2[[#This Row],[Period]]&lt;=$B$6,Table2[[#This Row],[Beginning Balance]]*$B$7,"")</f>
        <v/>
      </c>
      <c r="G2884" s="12" t="str">
        <f>IF(Table2[[#This Row],[Period]]&lt;=$B$6,Table2[[#This Row],[Total Payment]]-Table2[[#This Row],[Interest Payment]],"")</f>
        <v/>
      </c>
      <c r="H2884" s="12" t="str">
        <f>IF(Table2[[#This Row],[Period]]&lt;=$B$6,$B$8,"")</f>
        <v/>
      </c>
      <c r="I2884" s="12" t="str">
        <f>IF(Table2[[#This Row],[Period]]&lt;=$B$6,Table2[[#This Row],[Beginning Balance]]-Table2[[#This Row],[Principal Payment]],"")</f>
        <v/>
      </c>
    </row>
    <row r="2885" spans="4:9" x14ac:dyDescent="0.3">
      <c r="D2885" s="11" t="str">
        <f t="shared" si="45"/>
        <v/>
      </c>
      <c r="E2885" s="12" t="str">
        <f>IF(Table2[[#This Row],[Period]]&lt;=$B$6,IF(Table2[[#This Row],[Period]]=1,$B$4,I2884),"")</f>
        <v/>
      </c>
      <c r="F2885" s="12" t="str">
        <f>IF(Table2[[#This Row],[Period]]&lt;=$B$6,Table2[[#This Row],[Beginning Balance]]*$B$7,"")</f>
        <v/>
      </c>
      <c r="G2885" s="12" t="str">
        <f>IF(Table2[[#This Row],[Period]]&lt;=$B$6,Table2[[#This Row],[Total Payment]]-Table2[[#This Row],[Interest Payment]],"")</f>
        <v/>
      </c>
      <c r="H2885" s="12" t="str">
        <f>IF(Table2[[#This Row],[Period]]&lt;=$B$6,$B$8,"")</f>
        <v/>
      </c>
      <c r="I2885" s="12" t="str">
        <f>IF(Table2[[#This Row],[Period]]&lt;=$B$6,Table2[[#This Row],[Beginning Balance]]-Table2[[#This Row],[Principal Payment]],"")</f>
        <v/>
      </c>
    </row>
    <row r="2886" spans="4:9" x14ac:dyDescent="0.3">
      <c r="D2886" s="11" t="str">
        <f t="shared" si="45"/>
        <v/>
      </c>
      <c r="E2886" s="12" t="str">
        <f>IF(Table2[[#This Row],[Period]]&lt;=$B$6,IF(Table2[[#This Row],[Period]]=1,$B$4,I2885),"")</f>
        <v/>
      </c>
      <c r="F2886" s="12" t="str">
        <f>IF(Table2[[#This Row],[Period]]&lt;=$B$6,Table2[[#This Row],[Beginning Balance]]*$B$7,"")</f>
        <v/>
      </c>
      <c r="G2886" s="12" t="str">
        <f>IF(Table2[[#This Row],[Period]]&lt;=$B$6,Table2[[#This Row],[Total Payment]]-Table2[[#This Row],[Interest Payment]],"")</f>
        <v/>
      </c>
      <c r="H2886" s="12" t="str">
        <f>IF(Table2[[#This Row],[Period]]&lt;=$B$6,$B$8,"")</f>
        <v/>
      </c>
      <c r="I2886" s="12" t="str">
        <f>IF(Table2[[#This Row],[Period]]&lt;=$B$6,Table2[[#This Row],[Beginning Balance]]-Table2[[#This Row],[Principal Payment]],"")</f>
        <v/>
      </c>
    </row>
    <row r="2887" spans="4:9" x14ac:dyDescent="0.3">
      <c r="D2887" s="11" t="str">
        <f t="shared" si="45"/>
        <v/>
      </c>
      <c r="E2887" s="12" t="str">
        <f>IF(Table2[[#This Row],[Period]]&lt;=$B$6,IF(Table2[[#This Row],[Period]]=1,$B$4,I2886),"")</f>
        <v/>
      </c>
      <c r="F2887" s="12" t="str">
        <f>IF(Table2[[#This Row],[Period]]&lt;=$B$6,Table2[[#This Row],[Beginning Balance]]*$B$7,"")</f>
        <v/>
      </c>
      <c r="G2887" s="12" t="str">
        <f>IF(Table2[[#This Row],[Period]]&lt;=$B$6,Table2[[#This Row],[Total Payment]]-Table2[[#This Row],[Interest Payment]],"")</f>
        <v/>
      </c>
      <c r="H2887" s="12" t="str">
        <f>IF(Table2[[#This Row],[Period]]&lt;=$B$6,$B$8,"")</f>
        <v/>
      </c>
      <c r="I2887" s="12" t="str">
        <f>IF(Table2[[#This Row],[Period]]&lt;=$B$6,Table2[[#This Row],[Beginning Balance]]-Table2[[#This Row],[Principal Payment]],"")</f>
        <v/>
      </c>
    </row>
    <row r="2888" spans="4:9" x14ac:dyDescent="0.3">
      <c r="D2888" s="11" t="str">
        <f t="shared" si="45"/>
        <v/>
      </c>
      <c r="E2888" s="12" t="str">
        <f>IF(Table2[[#This Row],[Period]]&lt;=$B$6,IF(Table2[[#This Row],[Period]]=1,$B$4,I2887),"")</f>
        <v/>
      </c>
      <c r="F2888" s="12" t="str">
        <f>IF(Table2[[#This Row],[Period]]&lt;=$B$6,Table2[[#This Row],[Beginning Balance]]*$B$7,"")</f>
        <v/>
      </c>
      <c r="G2888" s="12" t="str">
        <f>IF(Table2[[#This Row],[Period]]&lt;=$B$6,Table2[[#This Row],[Total Payment]]-Table2[[#This Row],[Interest Payment]],"")</f>
        <v/>
      </c>
      <c r="H2888" s="12" t="str">
        <f>IF(Table2[[#This Row],[Period]]&lt;=$B$6,$B$8,"")</f>
        <v/>
      </c>
      <c r="I2888" s="12" t="str">
        <f>IF(Table2[[#This Row],[Period]]&lt;=$B$6,Table2[[#This Row],[Beginning Balance]]-Table2[[#This Row],[Principal Payment]],"")</f>
        <v/>
      </c>
    </row>
    <row r="2889" spans="4:9" x14ac:dyDescent="0.3">
      <c r="D2889" s="11" t="str">
        <f t="shared" si="45"/>
        <v/>
      </c>
      <c r="E2889" s="12" t="str">
        <f>IF(Table2[[#This Row],[Period]]&lt;=$B$6,IF(Table2[[#This Row],[Period]]=1,$B$4,I2888),"")</f>
        <v/>
      </c>
      <c r="F2889" s="12" t="str">
        <f>IF(Table2[[#This Row],[Period]]&lt;=$B$6,Table2[[#This Row],[Beginning Balance]]*$B$7,"")</f>
        <v/>
      </c>
      <c r="G2889" s="12" t="str">
        <f>IF(Table2[[#This Row],[Period]]&lt;=$B$6,Table2[[#This Row],[Total Payment]]-Table2[[#This Row],[Interest Payment]],"")</f>
        <v/>
      </c>
      <c r="H2889" s="12" t="str">
        <f>IF(Table2[[#This Row],[Period]]&lt;=$B$6,$B$8,"")</f>
        <v/>
      </c>
      <c r="I2889" s="12" t="str">
        <f>IF(Table2[[#This Row],[Period]]&lt;=$B$6,Table2[[#This Row],[Beginning Balance]]-Table2[[#This Row],[Principal Payment]],"")</f>
        <v/>
      </c>
    </row>
    <row r="2890" spans="4:9" x14ac:dyDescent="0.3">
      <c r="D2890" s="11" t="str">
        <f t="shared" si="45"/>
        <v/>
      </c>
      <c r="E2890" s="12" t="str">
        <f>IF(Table2[[#This Row],[Period]]&lt;=$B$6,IF(Table2[[#This Row],[Period]]=1,$B$4,I2889),"")</f>
        <v/>
      </c>
      <c r="F2890" s="12" t="str">
        <f>IF(Table2[[#This Row],[Period]]&lt;=$B$6,Table2[[#This Row],[Beginning Balance]]*$B$7,"")</f>
        <v/>
      </c>
      <c r="G2890" s="12" t="str">
        <f>IF(Table2[[#This Row],[Period]]&lt;=$B$6,Table2[[#This Row],[Total Payment]]-Table2[[#This Row],[Interest Payment]],"")</f>
        <v/>
      </c>
      <c r="H2890" s="12" t="str">
        <f>IF(Table2[[#This Row],[Period]]&lt;=$B$6,$B$8,"")</f>
        <v/>
      </c>
      <c r="I2890" s="12" t="str">
        <f>IF(Table2[[#This Row],[Period]]&lt;=$B$6,Table2[[#This Row],[Beginning Balance]]-Table2[[#This Row],[Principal Payment]],"")</f>
        <v/>
      </c>
    </row>
    <row r="2891" spans="4:9" x14ac:dyDescent="0.3">
      <c r="D2891" s="11" t="str">
        <f t="shared" si="45"/>
        <v/>
      </c>
      <c r="E2891" s="12" t="str">
        <f>IF(Table2[[#This Row],[Period]]&lt;=$B$6,IF(Table2[[#This Row],[Period]]=1,$B$4,I2890),"")</f>
        <v/>
      </c>
      <c r="F2891" s="12" t="str">
        <f>IF(Table2[[#This Row],[Period]]&lt;=$B$6,Table2[[#This Row],[Beginning Balance]]*$B$7,"")</f>
        <v/>
      </c>
      <c r="G2891" s="12" t="str">
        <f>IF(Table2[[#This Row],[Period]]&lt;=$B$6,Table2[[#This Row],[Total Payment]]-Table2[[#This Row],[Interest Payment]],"")</f>
        <v/>
      </c>
      <c r="H2891" s="12" t="str">
        <f>IF(Table2[[#This Row],[Period]]&lt;=$B$6,$B$8,"")</f>
        <v/>
      </c>
      <c r="I2891" s="12" t="str">
        <f>IF(Table2[[#This Row],[Period]]&lt;=$B$6,Table2[[#This Row],[Beginning Balance]]-Table2[[#This Row],[Principal Payment]],"")</f>
        <v/>
      </c>
    </row>
    <row r="2892" spans="4:9" x14ac:dyDescent="0.3">
      <c r="D2892" s="11" t="str">
        <f t="shared" si="45"/>
        <v/>
      </c>
      <c r="E2892" s="12" t="str">
        <f>IF(Table2[[#This Row],[Period]]&lt;=$B$6,IF(Table2[[#This Row],[Period]]=1,$B$4,I2891),"")</f>
        <v/>
      </c>
      <c r="F2892" s="12" t="str">
        <f>IF(Table2[[#This Row],[Period]]&lt;=$B$6,Table2[[#This Row],[Beginning Balance]]*$B$7,"")</f>
        <v/>
      </c>
      <c r="G2892" s="12" t="str">
        <f>IF(Table2[[#This Row],[Period]]&lt;=$B$6,Table2[[#This Row],[Total Payment]]-Table2[[#This Row],[Interest Payment]],"")</f>
        <v/>
      </c>
      <c r="H2892" s="12" t="str">
        <f>IF(Table2[[#This Row],[Period]]&lt;=$B$6,$B$8,"")</f>
        <v/>
      </c>
      <c r="I2892" s="12" t="str">
        <f>IF(Table2[[#This Row],[Period]]&lt;=$B$6,Table2[[#This Row],[Beginning Balance]]-Table2[[#This Row],[Principal Payment]],"")</f>
        <v/>
      </c>
    </row>
    <row r="2893" spans="4:9" x14ac:dyDescent="0.3">
      <c r="D2893" s="11" t="str">
        <f t="shared" si="45"/>
        <v/>
      </c>
      <c r="E2893" s="12" t="str">
        <f>IF(Table2[[#This Row],[Period]]&lt;=$B$6,IF(Table2[[#This Row],[Period]]=1,$B$4,I2892),"")</f>
        <v/>
      </c>
      <c r="F2893" s="12" t="str">
        <f>IF(Table2[[#This Row],[Period]]&lt;=$B$6,Table2[[#This Row],[Beginning Balance]]*$B$7,"")</f>
        <v/>
      </c>
      <c r="G2893" s="12" t="str">
        <f>IF(Table2[[#This Row],[Period]]&lt;=$B$6,Table2[[#This Row],[Total Payment]]-Table2[[#This Row],[Interest Payment]],"")</f>
        <v/>
      </c>
      <c r="H2893" s="12" t="str">
        <f>IF(Table2[[#This Row],[Period]]&lt;=$B$6,$B$8,"")</f>
        <v/>
      </c>
      <c r="I2893" s="12" t="str">
        <f>IF(Table2[[#This Row],[Period]]&lt;=$B$6,Table2[[#This Row],[Beginning Balance]]-Table2[[#This Row],[Principal Payment]],"")</f>
        <v/>
      </c>
    </row>
    <row r="2894" spans="4:9" x14ac:dyDescent="0.3">
      <c r="D2894" s="11" t="str">
        <f t="shared" si="45"/>
        <v/>
      </c>
      <c r="E2894" s="12" t="str">
        <f>IF(Table2[[#This Row],[Period]]&lt;=$B$6,IF(Table2[[#This Row],[Period]]=1,$B$4,I2893),"")</f>
        <v/>
      </c>
      <c r="F2894" s="12" t="str">
        <f>IF(Table2[[#This Row],[Period]]&lt;=$B$6,Table2[[#This Row],[Beginning Balance]]*$B$7,"")</f>
        <v/>
      </c>
      <c r="G2894" s="12" t="str">
        <f>IF(Table2[[#This Row],[Period]]&lt;=$B$6,Table2[[#This Row],[Total Payment]]-Table2[[#This Row],[Interest Payment]],"")</f>
        <v/>
      </c>
      <c r="H2894" s="12" t="str">
        <f>IF(Table2[[#This Row],[Period]]&lt;=$B$6,$B$8,"")</f>
        <v/>
      </c>
      <c r="I2894" s="12" t="str">
        <f>IF(Table2[[#This Row],[Period]]&lt;=$B$6,Table2[[#This Row],[Beginning Balance]]-Table2[[#This Row],[Principal Payment]],"")</f>
        <v/>
      </c>
    </row>
    <row r="2895" spans="4:9" x14ac:dyDescent="0.3">
      <c r="D2895" s="11" t="str">
        <f t="shared" si="45"/>
        <v/>
      </c>
      <c r="E2895" s="12" t="str">
        <f>IF(Table2[[#This Row],[Period]]&lt;=$B$6,IF(Table2[[#This Row],[Period]]=1,$B$4,I2894),"")</f>
        <v/>
      </c>
      <c r="F2895" s="12" t="str">
        <f>IF(Table2[[#This Row],[Period]]&lt;=$B$6,Table2[[#This Row],[Beginning Balance]]*$B$7,"")</f>
        <v/>
      </c>
      <c r="G2895" s="12" t="str">
        <f>IF(Table2[[#This Row],[Period]]&lt;=$B$6,Table2[[#This Row],[Total Payment]]-Table2[[#This Row],[Interest Payment]],"")</f>
        <v/>
      </c>
      <c r="H2895" s="12" t="str">
        <f>IF(Table2[[#This Row],[Period]]&lt;=$B$6,$B$8,"")</f>
        <v/>
      </c>
      <c r="I2895" s="12" t="str">
        <f>IF(Table2[[#This Row],[Period]]&lt;=$B$6,Table2[[#This Row],[Beginning Balance]]-Table2[[#This Row],[Principal Payment]],"")</f>
        <v/>
      </c>
    </row>
    <row r="2896" spans="4:9" x14ac:dyDescent="0.3">
      <c r="D2896" s="11" t="str">
        <f t="shared" si="45"/>
        <v/>
      </c>
      <c r="E2896" s="12" t="str">
        <f>IF(Table2[[#This Row],[Period]]&lt;=$B$6,IF(Table2[[#This Row],[Period]]=1,$B$4,I2895),"")</f>
        <v/>
      </c>
      <c r="F2896" s="12" t="str">
        <f>IF(Table2[[#This Row],[Period]]&lt;=$B$6,Table2[[#This Row],[Beginning Balance]]*$B$7,"")</f>
        <v/>
      </c>
      <c r="G2896" s="12" t="str">
        <f>IF(Table2[[#This Row],[Period]]&lt;=$B$6,Table2[[#This Row],[Total Payment]]-Table2[[#This Row],[Interest Payment]],"")</f>
        <v/>
      </c>
      <c r="H2896" s="12" t="str">
        <f>IF(Table2[[#This Row],[Period]]&lt;=$B$6,$B$8,"")</f>
        <v/>
      </c>
      <c r="I2896" s="12" t="str">
        <f>IF(Table2[[#This Row],[Period]]&lt;=$B$6,Table2[[#This Row],[Beginning Balance]]-Table2[[#This Row],[Principal Payment]],"")</f>
        <v/>
      </c>
    </row>
    <row r="2897" spans="4:9" x14ac:dyDescent="0.3">
      <c r="D2897" s="11" t="str">
        <f t="shared" si="45"/>
        <v/>
      </c>
      <c r="E2897" s="12" t="str">
        <f>IF(Table2[[#This Row],[Period]]&lt;=$B$6,IF(Table2[[#This Row],[Period]]=1,$B$4,I2896),"")</f>
        <v/>
      </c>
      <c r="F2897" s="12" t="str">
        <f>IF(Table2[[#This Row],[Period]]&lt;=$B$6,Table2[[#This Row],[Beginning Balance]]*$B$7,"")</f>
        <v/>
      </c>
      <c r="G2897" s="12" t="str">
        <f>IF(Table2[[#This Row],[Period]]&lt;=$B$6,Table2[[#This Row],[Total Payment]]-Table2[[#This Row],[Interest Payment]],"")</f>
        <v/>
      </c>
      <c r="H2897" s="12" t="str">
        <f>IF(Table2[[#This Row],[Period]]&lt;=$B$6,$B$8,"")</f>
        <v/>
      </c>
      <c r="I2897" s="12" t="str">
        <f>IF(Table2[[#This Row],[Period]]&lt;=$B$6,Table2[[#This Row],[Beginning Balance]]-Table2[[#This Row],[Principal Payment]],"")</f>
        <v/>
      </c>
    </row>
    <row r="2898" spans="4:9" x14ac:dyDescent="0.3">
      <c r="D2898" s="11" t="str">
        <f t="shared" si="45"/>
        <v/>
      </c>
      <c r="E2898" s="12" t="str">
        <f>IF(Table2[[#This Row],[Period]]&lt;=$B$6,IF(Table2[[#This Row],[Period]]=1,$B$4,I2897),"")</f>
        <v/>
      </c>
      <c r="F2898" s="12" t="str">
        <f>IF(Table2[[#This Row],[Period]]&lt;=$B$6,Table2[[#This Row],[Beginning Balance]]*$B$7,"")</f>
        <v/>
      </c>
      <c r="G2898" s="12" t="str">
        <f>IF(Table2[[#This Row],[Period]]&lt;=$B$6,Table2[[#This Row],[Total Payment]]-Table2[[#This Row],[Interest Payment]],"")</f>
        <v/>
      </c>
      <c r="H2898" s="12" t="str">
        <f>IF(Table2[[#This Row],[Period]]&lt;=$B$6,$B$8,"")</f>
        <v/>
      </c>
      <c r="I2898" s="12" t="str">
        <f>IF(Table2[[#This Row],[Period]]&lt;=$B$6,Table2[[#This Row],[Beginning Balance]]-Table2[[#This Row],[Principal Payment]],"")</f>
        <v/>
      </c>
    </row>
    <row r="2899" spans="4:9" x14ac:dyDescent="0.3">
      <c r="D2899" s="11" t="str">
        <f t="shared" si="45"/>
        <v/>
      </c>
      <c r="E2899" s="12" t="str">
        <f>IF(Table2[[#This Row],[Period]]&lt;=$B$6,IF(Table2[[#This Row],[Period]]=1,$B$4,I2898),"")</f>
        <v/>
      </c>
      <c r="F2899" s="12" t="str">
        <f>IF(Table2[[#This Row],[Period]]&lt;=$B$6,Table2[[#This Row],[Beginning Balance]]*$B$7,"")</f>
        <v/>
      </c>
      <c r="G2899" s="12" t="str">
        <f>IF(Table2[[#This Row],[Period]]&lt;=$B$6,Table2[[#This Row],[Total Payment]]-Table2[[#This Row],[Interest Payment]],"")</f>
        <v/>
      </c>
      <c r="H2899" s="12" t="str">
        <f>IF(Table2[[#This Row],[Period]]&lt;=$B$6,$B$8,"")</f>
        <v/>
      </c>
      <c r="I2899" s="12" t="str">
        <f>IF(Table2[[#This Row],[Period]]&lt;=$B$6,Table2[[#This Row],[Beginning Balance]]-Table2[[#This Row],[Principal Payment]],"")</f>
        <v/>
      </c>
    </row>
    <row r="2900" spans="4:9" x14ac:dyDescent="0.3">
      <c r="D2900" s="11" t="str">
        <f t="shared" si="45"/>
        <v/>
      </c>
      <c r="E2900" s="12" t="str">
        <f>IF(Table2[[#This Row],[Period]]&lt;=$B$6,IF(Table2[[#This Row],[Period]]=1,$B$4,I2899),"")</f>
        <v/>
      </c>
      <c r="F2900" s="12" t="str">
        <f>IF(Table2[[#This Row],[Period]]&lt;=$B$6,Table2[[#This Row],[Beginning Balance]]*$B$7,"")</f>
        <v/>
      </c>
      <c r="G2900" s="12" t="str">
        <f>IF(Table2[[#This Row],[Period]]&lt;=$B$6,Table2[[#This Row],[Total Payment]]-Table2[[#This Row],[Interest Payment]],"")</f>
        <v/>
      </c>
      <c r="H2900" s="12" t="str">
        <f>IF(Table2[[#This Row],[Period]]&lt;=$B$6,$B$8,"")</f>
        <v/>
      </c>
      <c r="I2900" s="12" t="str">
        <f>IF(Table2[[#This Row],[Period]]&lt;=$B$6,Table2[[#This Row],[Beginning Balance]]-Table2[[#This Row],[Principal Payment]],"")</f>
        <v/>
      </c>
    </row>
    <row r="2901" spans="4:9" x14ac:dyDescent="0.3">
      <c r="D2901" s="11" t="str">
        <f t="shared" si="45"/>
        <v/>
      </c>
      <c r="E2901" s="12" t="str">
        <f>IF(Table2[[#This Row],[Period]]&lt;=$B$6,IF(Table2[[#This Row],[Period]]=1,$B$4,I2900),"")</f>
        <v/>
      </c>
      <c r="F2901" s="12" t="str">
        <f>IF(Table2[[#This Row],[Period]]&lt;=$B$6,Table2[[#This Row],[Beginning Balance]]*$B$7,"")</f>
        <v/>
      </c>
      <c r="G2901" s="12" t="str">
        <f>IF(Table2[[#This Row],[Period]]&lt;=$B$6,Table2[[#This Row],[Total Payment]]-Table2[[#This Row],[Interest Payment]],"")</f>
        <v/>
      </c>
      <c r="H2901" s="12" t="str">
        <f>IF(Table2[[#This Row],[Period]]&lt;=$B$6,$B$8,"")</f>
        <v/>
      </c>
      <c r="I2901" s="12" t="str">
        <f>IF(Table2[[#This Row],[Period]]&lt;=$B$6,Table2[[#This Row],[Beginning Balance]]-Table2[[#This Row],[Principal Payment]],"")</f>
        <v/>
      </c>
    </row>
    <row r="2902" spans="4:9" x14ac:dyDescent="0.3">
      <c r="D2902" s="11" t="str">
        <f t="shared" si="45"/>
        <v/>
      </c>
      <c r="E2902" s="12" t="str">
        <f>IF(Table2[[#This Row],[Period]]&lt;=$B$6,IF(Table2[[#This Row],[Period]]=1,$B$4,I2901),"")</f>
        <v/>
      </c>
      <c r="F2902" s="12" t="str">
        <f>IF(Table2[[#This Row],[Period]]&lt;=$B$6,Table2[[#This Row],[Beginning Balance]]*$B$7,"")</f>
        <v/>
      </c>
      <c r="G2902" s="12" t="str">
        <f>IF(Table2[[#This Row],[Period]]&lt;=$B$6,Table2[[#This Row],[Total Payment]]-Table2[[#This Row],[Interest Payment]],"")</f>
        <v/>
      </c>
      <c r="H2902" s="12" t="str">
        <f>IF(Table2[[#This Row],[Period]]&lt;=$B$6,$B$8,"")</f>
        <v/>
      </c>
      <c r="I2902" s="12" t="str">
        <f>IF(Table2[[#This Row],[Period]]&lt;=$B$6,Table2[[#This Row],[Beginning Balance]]-Table2[[#This Row],[Principal Payment]],"")</f>
        <v/>
      </c>
    </row>
    <row r="2903" spans="4:9" x14ac:dyDescent="0.3">
      <c r="D2903" s="11" t="str">
        <f t="shared" si="45"/>
        <v/>
      </c>
      <c r="E2903" s="12" t="str">
        <f>IF(Table2[[#This Row],[Period]]&lt;=$B$6,IF(Table2[[#This Row],[Period]]=1,$B$4,I2902),"")</f>
        <v/>
      </c>
      <c r="F2903" s="12" t="str">
        <f>IF(Table2[[#This Row],[Period]]&lt;=$B$6,Table2[[#This Row],[Beginning Balance]]*$B$7,"")</f>
        <v/>
      </c>
      <c r="G2903" s="12" t="str">
        <f>IF(Table2[[#This Row],[Period]]&lt;=$B$6,Table2[[#This Row],[Total Payment]]-Table2[[#This Row],[Interest Payment]],"")</f>
        <v/>
      </c>
      <c r="H2903" s="12" t="str">
        <f>IF(Table2[[#This Row],[Period]]&lt;=$B$6,$B$8,"")</f>
        <v/>
      </c>
      <c r="I2903" s="12" t="str">
        <f>IF(Table2[[#This Row],[Period]]&lt;=$B$6,Table2[[#This Row],[Beginning Balance]]-Table2[[#This Row],[Principal Payment]],"")</f>
        <v/>
      </c>
    </row>
    <row r="2904" spans="4:9" x14ac:dyDescent="0.3">
      <c r="D2904" s="11" t="str">
        <f t="shared" si="45"/>
        <v/>
      </c>
      <c r="E2904" s="12" t="str">
        <f>IF(Table2[[#This Row],[Period]]&lt;=$B$6,IF(Table2[[#This Row],[Period]]=1,$B$4,I2903),"")</f>
        <v/>
      </c>
      <c r="F2904" s="12" t="str">
        <f>IF(Table2[[#This Row],[Period]]&lt;=$B$6,Table2[[#This Row],[Beginning Balance]]*$B$7,"")</f>
        <v/>
      </c>
      <c r="G2904" s="12" t="str">
        <f>IF(Table2[[#This Row],[Period]]&lt;=$B$6,Table2[[#This Row],[Total Payment]]-Table2[[#This Row],[Interest Payment]],"")</f>
        <v/>
      </c>
      <c r="H2904" s="12" t="str">
        <f>IF(Table2[[#This Row],[Period]]&lt;=$B$6,$B$8,"")</f>
        <v/>
      </c>
      <c r="I2904" s="12" t="str">
        <f>IF(Table2[[#This Row],[Period]]&lt;=$B$6,Table2[[#This Row],[Beginning Balance]]-Table2[[#This Row],[Principal Payment]],"")</f>
        <v/>
      </c>
    </row>
    <row r="2905" spans="4:9" x14ac:dyDescent="0.3">
      <c r="D2905" s="11" t="str">
        <f t="shared" si="45"/>
        <v/>
      </c>
      <c r="E2905" s="12" t="str">
        <f>IF(Table2[[#This Row],[Period]]&lt;=$B$6,IF(Table2[[#This Row],[Period]]=1,$B$4,I2904),"")</f>
        <v/>
      </c>
      <c r="F2905" s="12" t="str">
        <f>IF(Table2[[#This Row],[Period]]&lt;=$B$6,Table2[[#This Row],[Beginning Balance]]*$B$7,"")</f>
        <v/>
      </c>
      <c r="G2905" s="12" t="str">
        <f>IF(Table2[[#This Row],[Period]]&lt;=$B$6,Table2[[#This Row],[Total Payment]]-Table2[[#This Row],[Interest Payment]],"")</f>
        <v/>
      </c>
      <c r="H2905" s="12" t="str">
        <f>IF(Table2[[#This Row],[Period]]&lt;=$B$6,$B$8,"")</f>
        <v/>
      </c>
      <c r="I2905" s="12" t="str">
        <f>IF(Table2[[#This Row],[Period]]&lt;=$B$6,Table2[[#This Row],[Beginning Balance]]-Table2[[#This Row],[Principal Payment]],"")</f>
        <v/>
      </c>
    </row>
    <row r="2906" spans="4:9" x14ac:dyDescent="0.3">
      <c r="D2906" s="11" t="str">
        <f t="shared" si="45"/>
        <v/>
      </c>
      <c r="E2906" s="12" t="str">
        <f>IF(Table2[[#This Row],[Period]]&lt;=$B$6,IF(Table2[[#This Row],[Period]]=1,$B$4,I2905),"")</f>
        <v/>
      </c>
      <c r="F2906" s="12" t="str">
        <f>IF(Table2[[#This Row],[Period]]&lt;=$B$6,Table2[[#This Row],[Beginning Balance]]*$B$7,"")</f>
        <v/>
      </c>
      <c r="G2906" s="12" t="str">
        <f>IF(Table2[[#This Row],[Period]]&lt;=$B$6,Table2[[#This Row],[Total Payment]]-Table2[[#This Row],[Interest Payment]],"")</f>
        <v/>
      </c>
      <c r="H2906" s="12" t="str">
        <f>IF(Table2[[#This Row],[Period]]&lt;=$B$6,$B$8,"")</f>
        <v/>
      </c>
      <c r="I2906" s="12" t="str">
        <f>IF(Table2[[#This Row],[Period]]&lt;=$B$6,Table2[[#This Row],[Beginning Balance]]-Table2[[#This Row],[Principal Payment]],"")</f>
        <v/>
      </c>
    </row>
    <row r="2907" spans="4:9" x14ac:dyDescent="0.3">
      <c r="D2907" s="11" t="str">
        <f t="shared" si="45"/>
        <v/>
      </c>
      <c r="E2907" s="12" t="str">
        <f>IF(Table2[[#This Row],[Period]]&lt;=$B$6,IF(Table2[[#This Row],[Period]]=1,$B$4,I2906),"")</f>
        <v/>
      </c>
      <c r="F2907" s="12" t="str">
        <f>IF(Table2[[#This Row],[Period]]&lt;=$B$6,Table2[[#This Row],[Beginning Balance]]*$B$7,"")</f>
        <v/>
      </c>
      <c r="G2907" s="12" t="str">
        <f>IF(Table2[[#This Row],[Period]]&lt;=$B$6,Table2[[#This Row],[Total Payment]]-Table2[[#This Row],[Interest Payment]],"")</f>
        <v/>
      </c>
      <c r="H2907" s="12" t="str">
        <f>IF(Table2[[#This Row],[Period]]&lt;=$B$6,$B$8,"")</f>
        <v/>
      </c>
      <c r="I2907" s="12" t="str">
        <f>IF(Table2[[#This Row],[Period]]&lt;=$B$6,Table2[[#This Row],[Beginning Balance]]-Table2[[#This Row],[Principal Payment]],"")</f>
        <v/>
      </c>
    </row>
    <row r="2908" spans="4:9" x14ac:dyDescent="0.3">
      <c r="D2908" s="11" t="str">
        <f t="shared" si="45"/>
        <v/>
      </c>
      <c r="E2908" s="12" t="str">
        <f>IF(Table2[[#This Row],[Period]]&lt;=$B$6,IF(Table2[[#This Row],[Period]]=1,$B$4,I2907),"")</f>
        <v/>
      </c>
      <c r="F2908" s="12" t="str">
        <f>IF(Table2[[#This Row],[Period]]&lt;=$B$6,Table2[[#This Row],[Beginning Balance]]*$B$7,"")</f>
        <v/>
      </c>
      <c r="G2908" s="12" t="str">
        <f>IF(Table2[[#This Row],[Period]]&lt;=$B$6,Table2[[#This Row],[Total Payment]]-Table2[[#This Row],[Interest Payment]],"")</f>
        <v/>
      </c>
      <c r="H2908" s="12" t="str">
        <f>IF(Table2[[#This Row],[Period]]&lt;=$B$6,$B$8,"")</f>
        <v/>
      </c>
      <c r="I2908" s="12" t="str">
        <f>IF(Table2[[#This Row],[Period]]&lt;=$B$6,Table2[[#This Row],[Beginning Balance]]-Table2[[#This Row],[Principal Payment]],"")</f>
        <v/>
      </c>
    </row>
    <row r="2909" spans="4:9" x14ac:dyDescent="0.3">
      <c r="D2909" s="11" t="str">
        <f t="shared" si="45"/>
        <v/>
      </c>
      <c r="E2909" s="12" t="str">
        <f>IF(Table2[[#This Row],[Period]]&lt;=$B$6,IF(Table2[[#This Row],[Period]]=1,$B$4,I2908),"")</f>
        <v/>
      </c>
      <c r="F2909" s="12" t="str">
        <f>IF(Table2[[#This Row],[Period]]&lt;=$B$6,Table2[[#This Row],[Beginning Balance]]*$B$7,"")</f>
        <v/>
      </c>
      <c r="G2909" s="12" t="str">
        <f>IF(Table2[[#This Row],[Period]]&lt;=$B$6,Table2[[#This Row],[Total Payment]]-Table2[[#This Row],[Interest Payment]],"")</f>
        <v/>
      </c>
      <c r="H2909" s="12" t="str">
        <f>IF(Table2[[#This Row],[Period]]&lt;=$B$6,$B$8,"")</f>
        <v/>
      </c>
      <c r="I2909" s="12" t="str">
        <f>IF(Table2[[#This Row],[Period]]&lt;=$B$6,Table2[[#This Row],[Beginning Balance]]-Table2[[#This Row],[Principal Payment]],"")</f>
        <v/>
      </c>
    </row>
    <row r="2910" spans="4:9" x14ac:dyDescent="0.3">
      <c r="D2910" s="11" t="str">
        <f t="shared" si="45"/>
        <v/>
      </c>
      <c r="E2910" s="12" t="str">
        <f>IF(Table2[[#This Row],[Period]]&lt;=$B$6,IF(Table2[[#This Row],[Period]]=1,$B$4,I2909),"")</f>
        <v/>
      </c>
      <c r="F2910" s="12" t="str">
        <f>IF(Table2[[#This Row],[Period]]&lt;=$B$6,Table2[[#This Row],[Beginning Balance]]*$B$7,"")</f>
        <v/>
      </c>
      <c r="G2910" s="12" t="str">
        <f>IF(Table2[[#This Row],[Period]]&lt;=$B$6,Table2[[#This Row],[Total Payment]]-Table2[[#This Row],[Interest Payment]],"")</f>
        <v/>
      </c>
      <c r="H2910" s="12" t="str">
        <f>IF(Table2[[#This Row],[Period]]&lt;=$B$6,$B$8,"")</f>
        <v/>
      </c>
      <c r="I2910" s="12" t="str">
        <f>IF(Table2[[#This Row],[Period]]&lt;=$B$6,Table2[[#This Row],[Beginning Balance]]-Table2[[#This Row],[Principal Payment]],"")</f>
        <v/>
      </c>
    </row>
    <row r="2911" spans="4:9" x14ac:dyDescent="0.3">
      <c r="D2911" s="11" t="str">
        <f t="shared" si="45"/>
        <v/>
      </c>
      <c r="E2911" s="12" t="str">
        <f>IF(Table2[[#This Row],[Period]]&lt;=$B$6,IF(Table2[[#This Row],[Period]]=1,$B$4,I2910),"")</f>
        <v/>
      </c>
      <c r="F2911" s="12" t="str">
        <f>IF(Table2[[#This Row],[Period]]&lt;=$B$6,Table2[[#This Row],[Beginning Balance]]*$B$7,"")</f>
        <v/>
      </c>
      <c r="G2911" s="12" t="str">
        <f>IF(Table2[[#This Row],[Period]]&lt;=$B$6,Table2[[#This Row],[Total Payment]]-Table2[[#This Row],[Interest Payment]],"")</f>
        <v/>
      </c>
      <c r="H2911" s="12" t="str">
        <f>IF(Table2[[#This Row],[Period]]&lt;=$B$6,$B$8,"")</f>
        <v/>
      </c>
      <c r="I2911" s="12" t="str">
        <f>IF(Table2[[#This Row],[Period]]&lt;=$B$6,Table2[[#This Row],[Beginning Balance]]-Table2[[#This Row],[Principal Payment]],"")</f>
        <v/>
      </c>
    </row>
    <row r="2912" spans="4:9" x14ac:dyDescent="0.3">
      <c r="D2912" s="11" t="str">
        <f t="shared" si="45"/>
        <v/>
      </c>
      <c r="E2912" s="12" t="str">
        <f>IF(Table2[[#This Row],[Period]]&lt;=$B$6,IF(Table2[[#This Row],[Period]]=1,$B$4,I2911),"")</f>
        <v/>
      </c>
      <c r="F2912" s="12" t="str">
        <f>IF(Table2[[#This Row],[Period]]&lt;=$B$6,Table2[[#This Row],[Beginning Balance]]*$B$7,"")</f>
        <v/>
      </c>
      <c r="G2912" s="12" t="str">
        <f>IF(Table2[[#This Row],[Period]]&lt;=$B$6,Table2[[#This Row],[Total Payment]]-Table2[[#This Row],[Interest Payment]],"")</f>
        <v/>
      </c>
      <c r="H2912" s="12" t="str">
        <f>IF(Table2[[#This Row],[Period]]&lt;=$B$6,$B$8,"")</f>
        <v/>
      </c>
      <c r="I2912" s="12" t="str">
        <f>IF(Table2[[#This Row],[Period]]&lt;=$B$6,Table2[[#This Row],[Beginning Balance]]-Table2[[#This Row],[Principal Payment]],"")</f>
        <v/>
      </c>
    </row>
    <row r="2913" spans="4:9" x14ac:dyDescent="0.3">
      <c r="D2913" s="11" t="str">
        <f t="shared" si="45"/>
        <v/>
      </c>
      <c r="E2913" s="12" t="str">
        <f>IF(Table2[[#This Row],[Period]]&lt;=$B$6,IF(Table2[[#This Row],[Period]]=1,$B$4,I2912),"")</f>
        <v/>
      </c>
      <c r="F2913" s="12" t="str">
        <f>IF(Table2[[#This Row],[Period]]&lt;=$B$6,Table2[[#This Row],[Beginning Balance]]*$B$7,"")</f>
        <v/>
      </c>
      <c r="G2913" s="12" t="str">
        <f>IF(Table2[[#This Row],[Period]]&lt;=$B$6,Table2[[#This Row],[Total Payment]]-Table2[[#This Row],[Interest Payment]],"")</f>
        <v/>
      </c>
      <c r="H2913" s="12" t="str">
        <f>IF(Table2[[#This Row],[Period]]&lt;=$B$6,$B$8,"")</f>
        <v/>
      </c>
      <c r="I2913" s="12" t="str">
        <f>IF(Table2[[#This Row],[Period]]&lt;=$B$6,Table2[[#This Row],[Beginning Balance]]-Table2[[#This Row],[Principal Payment]],"")</f>
        <v/>
      </c>
    </row>
    <row r="2914" spans="4:9" x14ac:dyDescent="0.3">
      <c r="D2914" s="11" t="str">
        <f t="shared" si="45"/>
        <v/>
      </c>
      <c r="E2914" s="12" t="str">
        <f>IF(Table2[[#This Row],[Period]]&lt;=$B$6,IF(Table2[[#This Row],[Period]]=1,$B$4,I2913),"")</f>
        <v/>
      </c>
      <c r="F2914" s="12" t="str">
        <f>IF(Table2[[#This Row],[Period]]&lt;=$B$6,Table2[[#This Row],[Beginning Balance]]*$B$7,"")</f>
        <v/>
      </c>
      <c r="G2914" s="12" t="str">
        <f>IF(Table2[[#This Row],[Period]]&lt;=$B$6,Table2[[#This Row],[Total Payment]]-Table2[[#This Row],[Interest Payment]],"")</f>
        <v/>
      </c>
      <c r="H2914" s="12" t="str">
        <f>IF(Table2[[#This Row],[Period]]&lt;=$B$6,$B$8,"")</f>
        <v/>
      </c>
      <c r="I2914" s="12" t="str">
        <f>IF(Table2[[#This Row],[Period]]&lt;=$B$6,Table2[[#This Row],[Beginning Balance]]-Table2[[#This Row],[Principal Payment]],"")</f>
        <v/>
      </c>
    </row>
    <row r="2915" spans="4:9" x14ac:dyDescent="0.3">
      <c r="D2915" s="11" t="str">
        <f t="shared" si="45"/>
        <v/>
      </c>
      <c r="E2915" s="12" t="str">
        <f>IF(Table2[[#This Row],[Period]]&lt;=$B$6,IF(Table2[[#This Row],[Period]]=1,$B$4,I2914),"")</f>
        <v/>
      </c>
      <c r="F2915" s="12" t="str">
        <f>IF(Table2[[#This Row],[Period]]&lt;=$B$6,Table2[[#This Row],[Beginning Balance]]*$B$7,"")</f>
        <v/>
      </c>
      <c r="G2915" s="12" t="str">
        <f>IF(Table2[[#This Row],[Period]]&lt;=$B$6,Table2[[#This Row],[Total Payment]]-Table2[[#This Row],[Interest Payment]],"")</f>
        <v/>
      </c>
      <c r="H2915" s="12" t="str">
        <f>IF(Table2[[#This Row],[Period]]&lt;=$B$6,$B$8,"")</f>
        <v/>
      </c>
      <c r="I2915" s="12" t="str">
        <f>IF(Table2[[#This Row],[Period]]&lt;=$B$6,Table2[[#This Row],[Beginning Balance]]-Table2[[#This Row],[Principal Payment]],"")</f>
        <v/>
      </c>
    </row>
    <row r="2916" spans="4:9" x14ac:dyDescent="0.3">
      <c r="D2916" s="11" t="str">
        <f t="shared" si="45"/>
        <v/>
      </c>
      <c r="E2916" s="12" t="str">
        <f>IF(Table2[[#This Row],[Period]]&lt;=$B$6,IF(Table2[[#This Row],[Period]]=1,$B$4,I2915),"")</f>
        <v/>
      </c>
      <c r="F2916" s="12" t="str">
        <f>IF(Table2[[#This Row],[Period]]&lt;=$B$6,Table2[[#This Row],[Beginning Balance]]*$B$7,"")</f>
        <v/>
      </c>
      <c r="G2916" s="12" t="str">
        <f>IF(Table2[[#This Row],[Period]]&lt;=$B$6,Table2[[#This Row],[Total Payment]]-Table2[[#This Row],[Interest Payment]],"")</f>
        <v/>
      </c>
      <c r="H2916" s="12" t="str">
        <f>IF(Table2[[#This Row],[Period]]&lt;=$B$6,$B$8,"")</f>
        <v/>
      </c>
      <c r="I2916" s="12" t="str">
        <f>IF(Table2[[#This Row],[Period]]&lt;=$B$6,Table2[[#This Row],[Beginning Balance]]-Table2[[#This Row],[Principal Payment]],"")</f>
        <v/>
      </c>
    </row>
    <row r="2917" spans="4:9" x14ac:dyDescent="0.3">
      <c r="D2917" s="11" t="str">
        <f t="shared" si="45"/>
        <v/>
      </c>
      <c r="E2917" s="12" t="str">
        <f>IF(Table2[[#This Row],[Period]]&lt;=$B$6,IF(Table2[[#This Row],[Period]]=1,$B$4,I2916),"")</f>
        <v/>
      </c>
      <c r="F2917" s="12" t="str">
        <f>IF(Table2[[#This Row],[Period]]&lt;=$B$6,Table2[[#This Row],[Beginning Balance]]*$B$7,"")</f>
        <v/>
      </c>
      <c r="G2917" s="12" t="str">
        <f>IF(Table2[[#This Row],[Period]]&lt;=$B$6,Table2[[#This Row],[Total Payment]]-Table2[[#This Row],[Interest Payment]],"")</f>
        <v/>
      </c>
      <c r="H2917" s="12" t="str">
        <f>IF(Table2[[#This Row],[Period]]&lt;=$B$6,$B$8,"")</f>
        <v/>
      </c>
      <c r="I2917" s="12" t="str">
        <f>IF(Table2[[#This Row],[Period]]&lt;=$B$6,Table2[[#This Row],[Beginning Balance]]-Table2[[#This Row],[Principal Payment]],"")</f>
        <v/>
      </c>
    </row>
    <row r="2918" spans="4:9" x14ac:dyDescent="0.3">
      <c r="D2918" s="11" t="str">
        <f t="shared" si="45"/>
        <v/>
      </c>
      <c r="E2918" s="12" t="str">
        <f>IF(Table2[[#This Row],[Period]]&lt;=$B$6,IF(Table2[[#This Row],[Period]]=1,$B$4,I2917),"")</f>
        <v/>
      </c>
      <c r="F2918" s="12" t="str">
        <f>IF(Table2[[#This Row],[Period]]&lt;=$B$6,Table2[[#This Row],[Beginning Balance]]*$B$7,"")</f>
        <v/>
      </c>
      <c r="G2918" s="12" t="str">
        <f>IF(Table2[[#This Row],[Period]]&lt;=$B$6,Table2[[#This Row],[Total Payment]]-Table2[[#This Row],[Interest Payment]],"")</f>
        <v/>
      </c>
      <c r="H2918" s="12" t="str">
        <f>IF(Table2[[#This Row],[Period]]&lt;=$B$6,$B$8,"")</f>
        <v/>
      </c>
      <c r="I2918" s="12" t="str">
        <f>IF(Table2[[#This Row],[Period]]&lt;=$B$6,Table2[[#This Row],[Beginning Balance]]-Table2[[#This Row],[Principal Payment]],"")</f>
        <v/>
      </c>
    </row>
    <row r="2919" spans="4:9" x14ac:dyDescent="0.3">
      <c r="D2919" s="11" t="str">
        <f t="shared" si="45"/>
        <v/>
      </c>
      <c r="E2919" s="12" t="str">
        <f>IF(Table2[[#This Row],[Period]]&lt;=$B$6,IF(Table2[[#This Row],[Period]]=1,$B$4,I2918),"")</f>
        <v/>
      </c>
      <c r="F2919" s="12" t="str">
        <f>IF(Table2[[#This Row],[Period]]&lt;=$B$6,Table2[[#This Row],[Beginning Balance]]*$B$7,"")</f>
        <v/>
      </c>
      <c r="G2919" s="12" t="str">
        <f>IF(Table2[[#This Row],[Period]]&lt;=$B$6,Table2[[#This Row],[Total Payment]]-Table2[[#This Row],[Interest Payment]],"")</f>
        <v/>
      </c>
      <c r="H2919" s="12" t="str">
        <f>IF(Table2[[#This Row],[Period]]&lt;=$B$6,$B$8,"")</f>
        <v/>
      </c>
      <c r="I2919" s="12" t="str">
        <f>IF(Table2[[#This Row],[Period]]&lt;=$B$6,Table2[[#This Row],[Beginning Balance]]-Table2[[#This Row],[Principal Payment]],"")</f>
        <v/>
      </c>
    </row>
    <row r="2920" spans="4:9" x14ac:dyDescent="0.3">
      <c r="D2920" s="11" t="str">
        <f t="shared" si="45"/>
        <v/>
      </c>
      <c r="E2920" s="12" t="str">
        <f>IF(Table2[[#This Row],[Period]]&lt;=$B$6,IF(Table2[[#This Row],[Period]]=1,$B$4,I2919),"")</f>
        <v/>
      </c>
      <c r="F2920" s="12" t="str">
        <f>IF(Table2[[#This Row],[Period]]&lt;=$B$6,Table2[[#This Row],[Beginning Balance]]*$B$7,"")</f>
        <v/>
      </c>
      <c r="G2920" s="12" t="str">
        <f>IF(Table2[[#This Row],[Period]]&lt;=$B$6,Table2[[#This Row],[Total Payment]]-Table2[[#This Row],[Interest Payment]],"")</f>
        <v/>
      </c>
      <c r="H2920" s="12" t="str">
        <f>IF(Table2[[#This Row],[Period]]&lt;=$B$6,$B$8,"")</f>
        <v/>
      </c>
      <c r="I2920" s="12" t="str">
        <f>IF(Table2[[#This Row],[Period]]&lt;=$B$6,Table2[[#This Row],[Beginning Balance]]-Table2[[#This Row],[Principal Payment]],"")</f>
        <v/>
      </c>
    </row>
    <row r="2921" spans="4:9" x14ac:dyDescent="0.3">
      <c r="D2921" s="11" t="str">
        <f t="shared" si="45"/>
        <v/>
      </c>
      <c r="E2921" s="12" t="str">
        <f>IF(Table2[[#This Row],[Period]]&lt;=$B$6,IF(Table2[[#This Row],[Period]]=1,$B$4,I2920),"")</f>
        <v/>
      </c>
      <c r="F2921" s="12" t="str">
        <f>IF(Table2[[#This Row],[Period]]&lt;=$B$6,Table2[[#This Row],[Beginning Balance]]*$B$7,"")</f>
        <v/>
      </c>
      <c r="G2921" s="12" t="str">
        <f>IF(Table2[[#This Row],[Period]]&lt;=$B$6,Table2[[#This Row],[Total Payment]]-Table2[[#This Row],[Interest Payment]],"")</f>
        <v/>
      </c>
      <c r="H2921" s="12" t="str">
        <f>IF(Table2[[#This Row],[Period]]&lt;=$B$6,$B$8,"")</f>
        <v/>
      </c>
      <c r="I2921" s="12" t="str">
        <f>IF(Table2[[#This Row],[Period]]&lt;=$B$6,Table2[[#This Row],[Beginning Balance]]-Table2[[#This Row],[Principal Payment]],"")</f>
        <v/>
      </c>
    </row>
    <row r="2922" spans="4:9" x14ac:dyDescent="0.3">
      <c r="D2922" s="11" t="str">
        <f t="shared" si="45"/>
        <v/>
      </c>
      <c r="E2922" s="12" t="str">
        <f>IF(Table2[[#This Row],[Period]]&lt;=$B$6,IF(Table2[[#This Row],[Period]]=1,$B$4,I2921),"")</f>
        <v/>
      </c>
      <c r="F2922" s="12" t="str">
        <f>IF(Table2[[#This Row],[Period]]&lt;=$B$6,Table2[[#This Row],[Beginning Balance]]*$B$7,"")</f>
        <v/>
      </c>
      <c r="G2922" s="12" t="str">
        <f>IF(Table2[[#This Row],[Period]]&lt;=$B$6,Table2[[#This Row],[Total Payment]]-Table2[[#This Row],[Interest Payment]],"")</f>
        <v/>
      </c>
      <c r="H2922" s="12" t="str">
        <f>IF(Table2[[#This Row],[Period]]&lt;=$B$6,$B$8,"")</f>
        <v/>
      </c>
      <c r="I2922" s="12" t="str">
        <f>IF(Table2[[#This Row],[Period]]&lt;=$B$6,Table2[[#This Row],[Beginning Balance]]-Table2[[#This Row],[Principal Payment]],"")</f>
        <v/>
      </c>
    </row>
    <row r="2923" spans="4:9" x14ac:dyDescent="0.3">
      <c r="D2923" s="11" t="str">
        <f t="shared" si="45"/>
        <v/>
      </c>
      <c r="E2923" s="12" t="str">
        <f>IF(Table2[[#This Row],[Period]]&lt;=$B$6,IF(Table2[[#This Row],[Period]]=1,$B$4,I2922),"")</f>
        <v/>
      </c>
      <c r="F2923" s="12" t="str">
        <f>IF(Table2[[#This Row],[Period]]&lt;=$B$6,Table2[[#This Row],[Beginning Balance]]*$B$7,"")</f>
        <v/>
      </c>
      <c r="G2923" s="12" t="str">
        <f>IF(Table2[[#This Row],[Period]]&lt;=$B$6,Table2[[#This Row],[Total Payment]]-Table2[[#This Row],[Interest Payment]],"")</f>
        <v/>
      </c>
      <c r="H2923" s="12" t="str">
        <f>IF(Table2[[#This Row],[Period]]&lt;=$B$6,$B$8,"")</f>
        <v/>
      </c>
      <c r="I2923" s="12" t="str">
        <f>IF(Table2[[#This Row],[Period]]&lt;=$B$6,Table2[[#This Row],[Beginning Balance]]-Table2[[#This Row],[Principal Payment]],"")</f>
        <v/>
      </c>
    </row>
    <row r="2924" spans="4:9" x14ac:dyDescent="0.3">
      <c r="D2924" s="11" t="str">
        <f t="shared" si="45"/>
        <v/>
      </c>
      <c r="E2924" s="12" t="str">
        <f>IF(Table2[[#This Row],[Period]]&lt;=$B$6,IF(Table2[[#This Row],[Period]]=1,$B$4,I2923),"")</f>
        <v/>
      </c>
      <c r="F2924" s="12" t="str">
        <f>IF(Table2[[#This Row],[Period]]&lt;=$B$6,Table2[[#This Row],[Beginning Balance]]*$B$7,"")</f>
        <v/>
      </c>
      <c r="G2924" s="12" t="str">
        <f>IF(Table2[[#This Row],[Period]]&lt;=$B$6,Table2[[#This Row],[Total Payment]]-Table2[[#This Row],[Interest Payment]],"")</f>
        <v/>
      </c>
      <c r="H2924" s="12" t="str">
        <f>IF(Table2[[#This Row],[Period]]&lt;=$B$6,$B$8,"")</f>
        <v/>
      </c>
      <c r="I2924" s="12" t="str">
        <f>IF(Table2[[#This Row],[Period]]&lt;=$B$6,Table2[[#This Row],[Beginning Balance]]-Table2[[#This Row],[Principal Payment]],"")</f>
        <v/>
      </c>
    </row>
    <row r="2925" spans="4:9" x14ac:dyDescent="0.3">
      <c r="D2925" s="11" t="str">
        <f t="shared" si="45"/>
        <v/>
      </c>
      <c r="E2925" s="12" t="str">
        <f>IF(Table2[[#This Row],[Period]]&lt;=$B$6,IF(Table2[[#This Row],[Period]]=1,$B$4,I2924),"")</f>
        <v/>
      </c>
      <c r="F2925" s="12" t="str">
        <f>IF(Table2[[#This Row],[Period]]&lt;=$B$6,Table2[[#This Row],[Beginning Balance]]*$B$7,"")</f>
        <v/>
      </c>
      <c r="G2925" s="12" t="str">
        <f>IF(Table2[[#This Row],[Period]]&lt;=$B$6,Table2[[#This Row],[Total Payment]]-Table2[[#This Row],[Interest Payment]],"")</f>
        <v/>
      </c>
      <c r="H2925" s="12" t="str">
        <f>IF(Table2[[#This Row],[Period]]&lt;=$B$6,$B$8,"")</f>
        <v/>
      </c>
      <c r="I2925" s="12" t="str">
        <f>IF(Table2[[#This Row],[Period]]&lt;=$B$6,Table2[[#This Row],[Beginning Balance]]-Table2[[#This Row],[Principal Payment]],"")</f>
        <v/>
      </c>
    </row>
    <row r="2926" spans="4:9" x14ac:dyDescent="0.3">
      <c r="D2926" s="11" t="str">
        <f t="shared" si="45"/>
        <v/>
      </c>
      <c r="E2926" s="12" t="str">
        <f>IF(Table2[[#This Row],[Period]]&lt;=$B$6,IF(Table2[[#This Row],[Period]]=1,$B$4,I2925),"")</f>
        <v/>
      </c>
      <c r="F2926" s="12" t="str">
        <f>IF(Table2[[#This Row],[Period]]&lt;=$B$6,Table2[[#This Row],[Beginning Balance]]*$B$7,"")</f>
        <v/>
      </c>
      <c r="G2926" s="12" t="str">
        <f>IF(Table2[[#This Row],[Period]]&lt;=$B$6,Table2[[#This Row],[Total Payment]]-Table2[[#This Row],[Interest Payment]],"")</f>
        <v/>
      </c>
      <c r="H2926" s="12" t="str">
        <f>IF(Table2[[#This Row],[Period]]&lt;=$B$6,$B$8,"")</f>
        <v/>
      </c>
      <c r="I2926" s="12" t="str">
        <f>IF(Table2[[#This Row],[Period]]&lt;=$B$6,Table2[[#This Row],[Beginning Balance]]-Table2[[#This Row],[Principal Payment]],"")</f>
        <v/>
      </c>
    </row>
    <row r="2927" spans="4:9" x14ac:dyDescent="0.3">
      <c r="D2927" s="11" t="str">
        <f t="shared" si="45"/>
        <v/>
      </c>
      <c r="E2927" s="12" t="str">
        <f>IF(Table2[[#This Row],[Period]]&lt;=$B$6,IF(Table2[[#This Row],[Period]]=1,$B$4,I2926),"")</f>
        <v/>
      </c>
      <c r="F2927" s="12" t="str">
        <f>IF(Table2[[#This Row],[Period]]&lt;=$B$6,Table2[[#This Row],[Beginning Balance]]*$B$7,"")</f>
        <v/>
      </c>
      <c r="G2927" s="12" t="str">
        <f>IF(Table2[[#This Row],[Period]]&lt;=$B$6,Table2[[#This Row],[Total Payment]]-Table2[[#This Row],[Interest Payment]],"")</f>
        <v/>
      </c>
      <c r="H2927" s="12" t="str">
        <f>IF(Table2[[#This Row],[Period]]&lt;=$B$6,$B$8,"")</f>
        <v/>
      </c>
      <c r="I2927" s="12" t="str">
        <f>IF(Table2[[#This Row],[Period]]&lt;=$B$6,Table2[[#This Row],[Beginning Balance]]-Table2[[#This Row],[Principal Payment]],"")</f>
        <v/>
      </c>
    </row>
    <row r="2928" spans="4:9" x14ac:dyDescent="0.3">
      <c r="D2928" s="11" t="str">
        <f t="shared" si="45"/>
        <v/>
      </c>
      <c r="E2928" s="12" t="str">
        <f>IF(Table2[[#This Row],[Period]]&lt;=$B$6,IF(Table2[[#This Row],[Period]]=1,$B$4,I2927),"")</f>
        <v/>
      </c>
      <c r="F2928" s="12" t="str">
        <f>IF(Table2[[#This Row],[Period]]&lt;=$B$6,Table2[[#This Row],[Beginning Balance]]*$B$7,"")</f>
        <v/>
      </c>
      <c r="G2928" s="12" t="str">
        <f>IF(Table2[[#This Row],[Period]]&lt;=$B$6,Table2[[#This Row],[Total Payment]]-Table2[[#This Row],[Interest Payment]],"")</f>
        <v/>
      </c>
      <c r="H2928" s="12" t="str">
        <f>IF(Table2[[#This Row],[Period]]&lt;=$B$6,$B$8,"")</f>
        <v/>
      </c>
      <c r="I2928" s="12" t="str">
        <f>IF(Table2[[#This Row],[Period]]&lt;=$B$6,Table2[[#This Row],[Beginning Balance]]-Table2[[#This Row],[Principal Payment]],"")</f>
        <v/>
      </c>
    </row>
    <row r="2929" spans="4:9" x14ac:dyDescent="0.3">
      <c r="D2929" s="11" t="str">
        <f t="shared" si="45"/>
        <v/>
      </c>
      <c r="E2929" s="12" t="str">
        <f>IF(Table2[[#This Row],[Period]]&lt;=$B$6,IF(Table2[[#This Row],[Period]]=1,$B$4,I2928),"")</f>
        <v/>
      </c>
      <c r="F2929" s="12" t="str">
        <f>IF(Table2[[#This Row],[Period]]&lt;=$B$6,Table2[[#This Row],[Beginning Balance]]*$B$7,"")</f>
        <v/>
      </c>
      <c r="G2929" s="12" t="str">
        <f>IF(Table2[[#This Row],[Period]]&lt;=$B$6,Table2[[#This Row],[Total Payment]]-Table2[[#This Row],[Interest Payment]],"")</f>
        <v/>
      </c>
      <c r="H2929" s="12" t="str">
        <f>IF(Table2[[#This Row],[Period]]&lt;=$B$6,$B$8,"")</f>
        <v/>
      </c>
      <c r="I2929" s="12" t="str">
        <f>IF(Table2[[#This Row],[Period]]&lt;=$B$6,Table2[[#This Row],[Beginning Balance]]-Table2[[#This Row],[Principal Payment]],"")</f>
        <v/>
      </c>
    </row>
    <row r="2930" spans="4:9" x14ac:dyDescent="0.3">
      <c r="D2930" s="11" t="str">
        <f t="shared" si="45"/>
        <v/>
      </c>
      <c r="E2930" s="12" t="str">
        <f>IF(Table2[[#This Row],[Period]]&lt;=$B$6,IF(Table2[[#This Row],[Period]]=1,$B$4,I2929),"")</f>
        <v/>
      </c>
      <c r="F2930" s="12" t="str">
        <f>IF(Table2[[#This Row],[Period]]&lt;=$B$6,Table2[[#This Row],[Beginning Balance]]*$B$7,"")</f>
        <v/>
      </c>
      <c r="G2930" s="12" t="str">
        <f>IF(Table2[[#This Row],[Period]]&lt;=$B$6,Table2[[#This Row],[Total Payment]]-Table2[[#This Row],[Interest Payment]],"")</f>
        <v/>
      </c>
      <c r="H2930" s="12" t="str">
        <f>IF(Table2[[#This Row],[Period]]&lt;=$B$6,$B$8,"")</f>
        <v/>
      </c>
      <c r="I2930" s="12" t="str">
        <f>IF(Table2[[#This Row],[Period]]&lt;=$B$6,Table2[[#This Row],[Beginning Balance]]-Table2[[#This Row],[Principal Payment]],"")</f>
        <v/>
      </c>
    </row>
    <row r="2931" spans="4:9" x14ac:dyDescent="0.3">
      <c r="D2931" s="11" t="str">
        <f t="shared" si="45"/>
        <v/>
      </c>
      <c r="E2931" s="12" t="str">
        <f>IF(Table2[[#This Row],[Period]]&lt;=$B$6,IF(Table2[[#This Row],[Period]]=1,$B$4,I2930),"")</f>
        <v/>
      </c>
      <c r="F2931" s="12" t="str">
        <f>IF(Table2[[#This Row],[Period]]&lt;=$B$6,Table2[[#This Row],[Beginning Balance]]*$B$7,"")</f>
        <v/>
      </c>
      <c r="G2931" s="12" t="str">
        <f>IF(Table2[[#This Row],[Period]]&lt;=$B$6,Table2[[#This Row],[Total Payment]]-Table2[[#This Row],[Interest Payment]],"")</f>
        <v/>
      </c>
      <c r="H2931" s="12" t="str">
        <f>IF(Table2[[#This Row],[Period]]&lt;=$B$6,$B$8,"")</f>
        <v/>
      </c>
      <c r="I2931" s="12" t="str">
        <f>IF(Table2[[#This Row],[Period]]&lt;=$B$6,Table2[[#This Row],[Beginning Balance]]-Table2[[#This Row],[Principal Payment]],"")</f>
        <v/>
      </c>
    </row>
    <row r="2932" spans="4:9" x14ac:dyDescent="0.3">
      <c r="D2932" s="11" t="str">
        <f t="shared" si="45"/>
        <v/>
      </c>
      <c r="E2932" s="12" t="str">
        <f>IF(Table2[[#This Row],[Period]]&lt;=$B$6,IF(Table2[[#This Row],[Period]]=1,$B$4,I2931),"")</f>
        <v/>
      </c>
      <c r="F2932" s="12" t="str">
        <f>IF(Table2[[#This Row],[Period]]&lt;=$B$6,Table2[[#This Row],[Beginning Balance]]*$B$7,"")</f>
        <v/>
      </c>
      <c r="G2932" s="12" t="str">
        <f>IF(Table2[[#This Row],[Period]]&lt;=$B$6,Table2[[#This Row],[Total Payment]]-Table2[[#This Row],[Interest Payment]],"")</f>
        <v/>
      </c>
      <c r="H2932" s="12" t="str">
        <f>IF(Table2[[#This Row],[Period]]&lt;=$B$6,$B$8,"")</f>
        <v/>
      </c>
      <c r="I2932" s="12" t="str">
        <f>IF(Table2[[#This Row],[Period]]&lt;=$B$6,Table2[[#This Row],[Beginning Balance]]-Table2[[#This Row],[Principal Payment]],"")</f>
        <v/>
      </c>
    </row>
    <row r="2933" spans="4:9" x14ac:dyDescent="0.3">
      <c r="D2933" s="11" t="str">
        <f t="shared" si="45"/>
        <v/>
      </c>
      <c r="E2933" s="12" t="str">
        <f>IF(Table2[[#This Row],[Period]]&lt;=$B$6,IF(Table2[[#This Row],[Period]]=1,$B$4,I2932),"")</f>
        <v/>
      </c>
      <c r="F2933" s="12" t="str">
        <f>IF(Table2[[#This Row],[Period]]&lt;=$B$6,Table2[[#This Row],[Beginning Balance]]*$B$7,"")</f>
        <v/>
      </c>
      <c r="G2933" s="12" t="str">
        <f>IF(Table2[[#This Row],[Period]]&lt;=$B$6,Table2[[#This Row],[Total Payment]]-Table2[[#This Row],[Interest Payment]],"")</f>
        <v/>
      </c>
      <c r="H2933" s="12" t="str">
        <f>IF(Table2[[#This Row],[Period]]&lt;=$B$6,$B$8,"")</f>
        <v/>
      </c>
      <c r="I2933" s="12" t="str">
        <f>IF(Table2[[#This Row],[Period]]&lt;=$B$6,Table2[[#This Row],[Beginning Balance]]-Table2[[#This Row],[Principal Payment]],"")</f>
        <v/>
      </c>
    </row>
    <row r="2934" spans="4:9" x14ac:dyDescent="0.3">
      <c r="D2934" s="11" t="str">
        <f t="shared" si="45"/>
        <v/>
      </c>
      <c r="E2934" s="12" t="str">
        <f>IF(Table2[[#This Row],[Period]]&lt;=$B$6,IF(Table2[[#This Row],[Period]]=1,$B$4,I2933),"")</f>
        <v/>
      </c>
      <c r="F2934" s="12" t="str">
        <f>IF(Table2[[#This Row],[Period]]&lt;=$B$6,Table2[[#This Row],[Beginning Balance]]*$B$7,"")</f>
        <v/>
      </c>
      <c r="G2934" s="12" t="str">
        <f>IF(Table2[[#This Row],[Period]]&lt;=$B$6,Table2[[#This Row],[Total Payment]]-Table2[[#This Row],[Interest Payment]],"")</f>
        <v/>
      </c>
      <c r="H2934" s="12" t="str">
        <f>IF(Table2[[#This Row],[Period]]&lt;=$B$6,$B$8,"")</f>
        <v/>
      </c>
      <c r="I2934" s="12" t="str">
        <f>IF(Table2[[#This Row],[Period]]&lt;=$B$6,Table2[[#This Row],[Beginning Balance]]-Table2[[#This Row],[Principal Payment]],"")</f>
        <v/>
      </c>
    </row>
    <row r="2935" spans="4:9" x14ac:dyDescent="0.3">
      <c r="D2935" s="11" t="str">
        <f t="shared" si="45"/>
        <v/>
      </c>
      <c r="E2935" s="12" t="str">
        <f>IF(Table2[[#This Row],[Period]]&lt;=$B$6,IF(Table2[[#This Row],[Period]]=1,$B$4,I2934),"")</f>
        <v/>
      </c>
      <c r="F2935" s="12" t="str">
        <f>IF(Table2[[#This Row],[Period]]&lt;=$B$6,Table2[[#This Row],[Beginning Balance]]*$B$7,"")</f>
        <v/>
      </c>
      <c r="G2935" s="12" t="str">
        <f>IF(Table2[[#This Row],[Period]]&lt;=$B$6,Table2[[#This Row],[Total Payment]]-Table2[[#This Row],[Interest Payment]],"")</f>
        <v/>
      </c>
      <c r="H2935" s="12" t="str">
        <f>IF(Table2[[#This Row],[Period]]&lt;=$B$6,$B$8,"")</f>
        <v/>
      </c>
      <c r="I2935" s="12" t="str">
        <f>IF(Table2[[#This Row],[Period]]&lt;=$B$6,Table2[[#This Row],[Beginning Balance]]-Table2[[#This Row],[Principal Payment]],"")</f>
        <v/>
      </c>
    </row>
    <row r="2936" spans="4:9" x14ac:dyDescent="0.3">
      <c r="D2936" s="11" t="str">
        <f t="shared" si="45"/>
        <v/>
      </c>
      <c r="E2936" s="12" t="str">
        <f>IF(Table2[[#This Row],[Period]]&lt;=$B$6,IF(Table2[[#This Row],[Period]]=1,$B$4,I2935),"")</f>
        <v/>
      </c>
      <c r="F2936" s="12" t="str">
        <f>IF(Table2[[#This Row],[Period]]&lt;=$B$6,Table2[[#This Row],[Beginning Balance]]*$B$7,"")</f>
        <v/>
      </c>
      <c r="G2936" s="12" t="str">
        <f>IF(Table2[[#This Row],[Period]]&lt;=$B$6,Table2[[#This Row],[Total Payment]]-Table2[[#This Row],[Interest Payment]],"")</f>
        <v/>
      </c>
      <c r="H2936" s="12" t="str">
        <f>IF(Table2[[#This Row],[Period]]&lt;=$B$6,$B$8,"")</f>
        <v/>
      </c>
      <c r="I2936" s="12" t="str">
        <f>IF(Table2[[#This Row],[Period]]&lt;=$B$6,Table2[[#This Row],[Beginning Balance]]-Table2[[#This Row],[Principal Payment]],"")</f>
        <v/>
      </c>
    </row>
    <row r="2937" spans="4:9" x14ac:dyDescent="0.3">
      <c r="D2937" s="11" t="str">
        <f t="shared" si="45"/>
        <v/>
      </c>
      <c r="E2937" s="12" t="str">
        <f>IF(Table2[[#This Row],[Period]]&lt;=$B$6,IF(Table2[[#This Row],[Period]]=1,$B$4,I2936),"")</f>
        <v/>
      </c>
      <c r="F2937" s="12" t="str">
        <f>IF(Table2[[#This Row],[Period]]&lt;=$B$6,Table2[[#This Row],[Beginning Balance]]*$B$7,"")</f>
        <v/>
      </c>
      <c r="G2937" s="12" t="str">
        <f>IF(Table2[[#This Row],[Period]]&lt;=$B$6,Table2[[#This Row],[Total Payment]]-Table2[[#This Row],[Interest Payment]],"")</f>
        <v/>
      </c>
      <c r="H2937" s="12" t="str">
        <f>IF(Table2[[#This Row],[Period]]&lt;=$B$6,$B$8,"")</f>
        <v/>
      </c>
      <c r="I2937" s="12" t="str">
        <f>IF(Table2[[#This Row],[Period]]&lt;=$B$6,Table2[[#This Row],[Beginning Balance]]-Table2[[#This Row],[Principal Payment]],"")</f>
        <v/>
      </c>
    </row>
    <row r="2938" spans="4:9" x14ac:dyDescent="0.3">
      <c r="D2938" s="11" t="str">
        <f t="shared" si="45"/>
        <v/>
      </c>
      <c r="E2938" s="12" t="str">
        <f>IF(Table2[[#This Row],[Period]]&lt;=$B$6,IF(Table2[[#This Row],[Period]]=1,$B$4,I2937),"")</f>
        <v/>
      </c>
      <c r="F2938" s="12" t="str">
        <f>IF(Table2[[#This Row],[Period]]&lt;=$B$6,Table2[[#This Row],[Beginning Balance]]*$B$7,"")</f>
        <v/>
      </c>
      <c r="G2938" s="12" t="str">
        <f>IF(Table2[[#This Row],[Period]]&lt;=$B$6,Table2[[#This Row],[Total Payment]]-Table2[[#This Row],[Interest Payment]],"")</f>
        <v/>
      </c>
      <c r="H2938" s="12" t="str">
        <f>IF(Table2[[#This Row],[Period]]&lt;=$B$6,$B$8,"")</f>
        <v/>
      </c>
      <c r="I2938" s="12" t="str">
        <f>IF(Table2[[#This Row],[Period]]&lt;=$B$6,Table2[[#This Row],[Beginning Balance]]-Table2[[#This Row],[Principal Payment]],"")</f>
        <v/>
      </c>
    </row>
    <row r="2939" spans="4:9" x14ac:dyDescent="0.3">
      <c r="D2939" s="11" t="str">
        <f t="shared" si="45"/>
        <v/>
      </c>
      <c r="E2939" s="12" t="str">
        <f>IF(Table2[[#This Row],[Period]]&lt;=$B$6,IF(Table2[[#This Row],[Period]]=1,$B$4,I2938),"")</f>
        <v/>
      </c>
      <c r="F2939" s="12" t="str">
        <f>IF(Table2[[#This Row],[Period]]&lt;=$B$6,Table2[[#This Row],[Beginning Balance]]*$B$7,"")</f>
        <v/>
      </c>
      <c r="G2939" s="12" t="str">
        <f>IF(Table2[[#This Row],[Period]]&lt;=$B$6,Table2[[#This Row],[Total Payment]]-Table2[[#This Row],[Interest Payment]],"")</f>
        <v/>
      </c>
      <c r="H2939" s="12" t="str">
        <f>IF(Table2[[#This Row],[Period]]&lt;=$B$6,$B$8,"")</f>
        <v/>
      </c>
      <c r="I2939" s="12" t="str">
        <f>IF(Table2[[#This Row],[Period]]&lt;=$B$6,Table2[[#This Row],[Beginning Balance]]-Table2[[#This Row],[Principal Payment]],"")</f>
        <v/>
      </c>
    </row>
    <row r="2940" spans="4:9" x14ac:dyDescent="0.3">
      <c r="D2940" s="11" t="str">
        <f t="shared" si="45"/>
        <v/>
      </c>
      <c r="E2940" s="12" t="str">
        <f>IF(Table2[[#This Row],[Period]]&lt;=$B$6,IF(Table2[[#This Row],[Period]]=1,$B$4,I2939),"")</f>
        <v/>
      </c>
      <c r="F2940" s="12" t="str">
        <f>IF(Table2[[#This Row],[Period]]&lt;=$B$6,Table2[[#This Row],[Beginning Balance]]*$B$7,"")</f>
        <v/>
      </c>
      <c r="G2940" s="12" t="str">
        <f>IF(Table2[[#This Row],[Period]]&lt;=$B$6,Table2[[#This Row],[Total Payment]]-Table2[[#This Row],[Interest Payment]],"")</f>
        <v/>
      </c>
      <c r="H2940" s="12" t="str">
        <f>IF(Table2[[#This Row],[Period]]&lt;=$B$6,$B$8,"")</f>
        <v/>
      </c>
      <c r="I2940" s="12" t="str">
        <f>IF(Table2[[#This Row],[Period]]&lt;=$B$6,Table2[[#This Row],[Beginning Balance]]-Table2[[#This Row],[Principal Payment]],"")</f>
        <v/>
      </c>
    </row>
    <row r="2941" spans="4:9" x14ac:dyDescent="0.3">
      <c r="D2941" s="11" t="str">
        <f t="shared" si="45"/>
        <v/>
      </c>
      <c r="E2941" s="12" t="str">
        <f>IF(Table2[[#This Row],[Period]]&lt;=$B$6,IF(Table2[[#This Row],[Period]]=1,$B$4,I2940),"")</f>
        <v/>
      </c>
      <c r="F2941" s="12" t="str">
        <f>IF(Table2[[#This Row],[Period]]&lt;=$B$6,Table2[[#This Row],[Beginning Balance]]*$B$7,"")</f>
        <v/>
      </c>
      <c r="G2941" s="12" t="str">
        <f>IF(Table2[[#This Row],[Period]]&lt;=$B$6,Table2[[#This Row],[Total Payment]]-Table2[[#This Row],[Interest Payment]],"")</f>
        <v/>
      </c>
      <c r="H2941" s="12" t="str">
        <f>IF(Table2[[#This Row],[Period]]&lt;=$B$6,$B$8,"")</f>
        <v/>
      </c>
      <c r="I2941" s="12" t="str">
        <f>IF(Table2[[#This Row],[Period]]&lt;=$B$6,Table2[[#This Row],[Beginning Balance]]-Table2[[#This Row],[Principal Payment]],"")</f>
        <v/>
      </c>
    </row>
    <row r="2942" spans="4:9" x14ac:dyDescent="0.3">
      <c r="D2942" s="11" t="str">
        <f t="shared" si="45"/>
        <v/>
      </c>
      <c r="E2942" s="12" t="str">
        <f>IF(Table2[[#This Row],[Period]]&lt;=$B$6,IF(Table2[[#This Row],[Period]]=1,$B$4,I2941),"")</f>
        <v/>
      </c>
      <c r="F2942" s="12" t="str">
        <f>IF(Table2[[#This Row],[Period]]&lt;=$B$6,Table2[[#This Row],[Beginning Balance]]*$B$7,"")</f>
        <v/>
      </c>
      <c r="G2942" s="12" t="str">
        <f>IF(Table2[[#This Row],[Period]]&lt;=$B$6,Table2[[#This Row],[Total Payment]]-Table2[[#This Row],[Interest Payment]],"")</f>
        <v/>
      </c>
      <c r="H2942" s="12" t="str">
        <f>IF(Table2[[#This Row],[Period]]&lt;=$B$6,$B$8,"")</f>
        <v/>
      </c>
      <c r="I2942" s="12" t="str">
        <f>IF(Table2[[#This Row],[Period]]&lt;=$B$6,Table2[[#This Row],[Beginning Balance]]-Table2[[#This Row],[Principal Payment]],"")</f>
        <v/>
      </c>
    </row>
    <row r="2943" spans="4:9" x14ac:dyDescent="0.3">
      <c r="D2943" s="11" t="str">
        <f t="shared" si="45"/>
        <v/>
      </c>
      <c r="E2943" s="12" t="str">
        <f>IF(Table2[[#This Row],[Period]]&lt;=$B$6,IF(Table2[[#This Row],[Period]]=1,$B$4,I2942),"")</f>
        <v/>
      </c>
      <c r="F2943" s="12" t="str">
        <f>IF(Table2[[#This Row],[Period]]&lt;=$B$6,Table2[[#This Row],[Beginning Balance]]*$B$7,"")</f>
        <v/>
      </c>
      <c r="G2943" s="12" t="str">
        <f>IF(Table2[[#This Row],[Period]]&lt;=$B$6,Table2[[#This Row],[Total Payment]]-Table2[[#This Row],[Interest Payment]],"")</f>
        <v/>
      </c>
      <c r="H2943" s="12" t="str">
        <f>IF(Table2[[#This Row],[Period]]&lt;=$B$6,$B$8,"")</f>
        <v/>
      </c>
      <c r="I2943" s="12" t="str">
        <f>IF(Table2[[#This Row],[Period]]&lt;=$B$6,Table2[[#This Row],[Beginning Balance]]-Table2[[#This Row],[Principal Payment]],"")</f>
        <v/>
      </c>
    </row>
    <row r="2944" spans="4:9" x14ac:dyDescent="0.3">
      <c r="D2944" s="11" t="str">
        <f t="shared" si="45"/>
        <v/>
      </c>
      <c r="E2944" s="12" t="str">
        <f>IF(Table2[[#This Row],[Period]]&lt;=$B$6,IF(Table2[[#This Row],[Period]]=1,$B$4,I2943),"")</f>
        <v/>
      </c>
      <c r="F2944" s="12" t="str">
        <f>IF(Table2[[#This Row],[Period]]&lt;=$B$6,Table2[[#This Row],[Beginning Balance]]*$B$7,"")</f>
        <v/>
      </c>
      <c r="G2944" s="12" t="str">
        <f>IF(Table2[[#This Row],[Period]]&lt;=$B$6,Table2[[#This Row],[Total Payment]]-Table2[[#This Row],[Interest Payment]],"")</f>
        <v/>
      </c>
      <c r="H2944" s="12" t="str">
        <f>IF(Table2[[#This Row],[Period]]&lt;=$B$6,$B$8,"")</f>
        <v/>
      </c>
      <c r="I2944" s="12" t="str">
        <f>IF(Table2[[#This Row],[Period]]&lt;=$B$6,Table2[[#This Row],[Beginning Balance]]-Table2[[#This Row],[Principal Payment]],"")</f>
        <v/>
      </c>
    </row>
    <row r="2945" spans="4:9" x14ac:dyDescent="0.3">
      <c r="D2945" s="11" t="str">
        <f t="shared" si="45"/>
        <v/>
      </c>
      <c r="E2945" s="12" t="str">
        <f>IF(Table2[[#This Row],[Period]]&lt;=$B$6,IF(Table2[[#This Row],[Period]]=1,$B$4,I2944),"")</f>
        <v/>
      </c>
      <c r="F2945" s="12" t="str">
        <f>IF(Table2[[#This Row],[Period]]&lt;=$B$6,Table2[[#This Row],[Beginning Balance]]*$B$7,"")</f>
        <v/>
      </c>
      <c r="G2945" s="12" t="str">
        <f>IF(Table2[[#This Row],[Period]]&lt;=$B$6,Table2[[#This Row],[Total Payment]]-Table2[[#This Row],[Interest Payment]],"")</f>
        <v/>
      </c>
      <c r="H2945" s="12" t="str">
        <f>IF(Table2[[#This Row],[Period]]&lt;=$B$6,$B$8,"")</f>
        <v/>
      </c>
      <c r="I2945" s="12" t="str">
        <f>IF(Table2[[#This Row],[Period]]&lt;=$B$6,Table2[[#This Row],[Beginning Balance]]-Table2[[#This Row],[Principal Payment]],"")</f>
        <v/>
      </c>
    </row>
    <row r="2946" spans="4:9" x14ac:dyDescent="0.3">
      <c r="D2946" s="11" t="str">
        <f t="shared" ref="D2946:D3009" si="46">IF(ROW(D2946)-1 &lt;=$B$6,ROW(D2946)-1,"")</f>
        <v/>
      </c>
      <c r="E2946" s="12" t="str">
        <f>IF(Table2[[#This Row],[Period]]&lt;=$B$6,IF(Table2[[#This Row],[Period]]=1,$B$4,I2945),"")</f>
        <v/>
      </c>
      <c r="F2946" s="12" t="str">
        <f>IF(Table2[[#This Row],[Period]]&lt;=$B$6,Table2[[#This Row],[Beginning Balance]]*$B$7,"")</f>
        <v/>
      </c>
      <c r="G2946" s="12" t="str">
        <f>IF(Table2[[#This Row],[Period]]&lt;=$B$6,Table2[[#This Row],[Total Payment]]-Table2[[#This Row],[Interest Payment]],"")</f>
        <v/>
      </c>
      <c r="H2946" s="12" t="str">
        <f>IF(Table2[[#This Row],[Period]]&lt;=$B$6,$B$8,"")</f>
        <v/>
      </c>
      <c r="I2946" s="12" t="str">
        <f>IF(Table2[[#This Row],[Period]]&lt;=$B$6,Table2[[#This Row],[Beginning Balance]]-Table2[[#This Row],[Principal Payment]],"")</f>
        <v/>
      </c>
    </row>
    <row r="2947" spans="4:9" x14ac:dyDescent="0.3">
      <c r="D2947" s="11" t="str">
        <f t="shared" si="46"/>
        <v/>
      </c>
      <c r="E2947" s="12" t="str">
        <f>IF(Table2[[#This Row],[Period]]&lt;=$B$6,IF(Table2[[#This Row],[Period]]=1,$B$4,I2946),"")</f>
        <v/>
      </c>
      <c r="F2947" s="12" t="str">
        <f>IF(Table2[[#This Row],[Period]]&lt;=$B$6,Table2[[#This Row],[Beginning Balance]]*$B$7,"")</f>
        <v/>
      </c>
      <c r="G2947" s="12" t="str">
        <f>IF(Table2[[#This Row],[Period]]&lt;=$B$6,Table2[[#This Row],[Total Payment]]-Table2[[#This Row],[Interest Payment]],"")</f>
        <v/>
      </c>
      <c r="H2947" s="12" t="str">
        <f>IF(Table2[[#This Row],[Period]]&lt;=$B$6,$B$8,"")</f>
        <v/>
      </c>
      <c r="I2947" s="12" t="str">
        <f>IF(Table2[[#This Row],[Period]]&lt;=$B$6,Table2[[#This Row],[Beginning Balance]]-Table2[[#This Row],[Principal Payment]],"")</f>
        <v/>
      </c>
    </row>
    <row r="2948" spans="4:9" x14ac:dyDescent="0.3">
      <c r="D2948" s="11" t="str">
        <f t="shared" si="46"/>
        <v/>
      </c>
      <c r="E2948" s="12" t="str">
        <f>IF(Table2[[#This Row],[Period]]&lt;=$B$6,IF(Table2[[#This Row],[Period]]=1,$B$4,I2947),"")</f>
        <v/>
      </c>
      <c r="F2948" s="12" t="str">
        <f>IF(Table2[[#This Row],[Period]]&lt;=$B$6,Table2[[#This Row],[Beginning Balance]]*$B$7,"")</f>
        <v/>
      </c>
      <c r="G2948" s="12" t="str">
        <f>IF(Table2[[#This Row],[Period]]&lt;=$B$6,Table2[[#This Row],[Total Payment]]-Table2[[#This Row],[Interest Payment]],"")</f>
        <v/>
      </c>
      <c r="H2948" s="12" t="str">
        <f>IF(Table2[[#This Row],[Period]]&lt;=$B$6,$B$8,"")</f>
        <v/>
      </c>
      <c r="I2948" s="12" t="str">
        <f>IF(Table2[[#This Row],[Period]]&lt;=$B$6,Table2[[#This Row],[Beginning Balance]]-Table2[[#This Row],[Principal Payment]],"")</f>
        <v/>
      </c>
    </row>
    <row r="2949" spans="4:9" x14ac:dyDescent="0.3">
      <c r="D2949" s="11" t="str">
        <f t="shared" si="46"/>
        <v/>
      </c>
      <c r="E2949" s="12" t="str">
        <f>IF(Table2[[#This Row],[Period]]&lt;=$B$6,IF(Table2[[#This Row],[Period]]=1,$B$4,I2948),"")</f>
        <v/>
      </c>
      <c r="F2949" s="12" t="str">
        <f>IF(Table2[[#This Row],[Period]]&lt;=$B$6,Table2[[#This Row],[Beginning Balance]]*$B$7,"")</f>
        <v/>
      </c>
      <c r="G2949" s="12" t="str">
        <f>IF(Table2[[#This Row],[Period]]&lt;=$B$6,Table2[[#This Row],[Total Payment]]-Table2[[#This Row],[Interest Payment]],"")</f>
        <v/>
      </c>
      <c r="H2949" s="12" t="str">
        <f>IF(Table2[[#This Row],[Period]]&lt;=$B$6,$B$8,"")</f>
        <v/>
      </c>
      <c r="I2949" s="12" t="str">
        <f>IF(Table2[[#This Row],[Period]]&lt;=$B$6,Table2[[#This Row],[Beginning Balance]]-Table2[[#This Row],[Principal Payment]],"")</f>
        <v/>
      </c>
    </row>
    <row r="2950" spans="4:9" x14ac:dyDescent="0.3">
      <c r="D2950" s="11" t="str">
        <f t="shared" si="46"/>
        <v/>
      </c>
      <c r="E2950" s="12" t="str">
        <f>IF(Table2[[#This Row],[Period]]&lt;=$B$6,IF(Table2[[#This Row],[Period]]=1,$B$4,I2949),"")</f>
        <v/>
      </c>
      <c r="F2950" s="12" t="str">
        <f>IF(Table2[[#This Row],[Period]]&lt;=$B$6,Table2[[#This Row],[Beginning Balance]]*$B$7,"")</f>
        <v/>
      </c>
      <c r="G2950" s="12" t="str">
        <f>IF(Table2[[#This Row],[Period]]&lt;=$B$6,Table2[[#This Row],[Total Payment]]-Table2[[#This Row],[Interest Payment]],"")</f>
        <v/>
      </c>
      <c r="H2950" s="12" t="str">
        <f>IF(Table2[[#This Row],[Period]]&lt;=$B$6,$B$8,"")</f>
        <v/>
      </c>
      <c r="I2950" s="12" t="str">
        <f>IF(Table2[[#This Row],[Period]]&lt;=$B$6,Table2[[#This Row],[Beginning Balance]]-Table2[[#This Row],[Principal Payment]],"")</f>
        <v/>
      </c>
    </row>
    <row r="2951" spans="4:9" x14ac:dyDescent="0.3">
      <c r="D2951" s="11" t="str">
        <f t="shared" si="46"/>
        <v/>
      </c>
      <c r="E2951" s="12" t="str">
        <f>IF(Table2[[#This Row],[Period]]&lt;=$B$6,IF(Table2[[#This Row],[Period]]=1,$B$4,I2950),"")</f>
        <v/>
      </c>
      <c r="F2951" s="12" t="str">
        <f>IF(Table2[[#This Row],[Period]]&lt;=$B$6,Table2[[#This Row],[Beginning Balance]]*$B$7,"")</f>
        <v/>
      </c>
      <c r="G2951" s="12" t="str">
        <f>IF(Table2[[#This Row],[Period]]&lt;=$B$6,Table2[[#This Row],[Total Payment]]-Table2[[#This Row],[Interest Payment]],"")</f>
        <v/>
      </c>
      <c r="H2951" s="12" t="str">
        <f>IF(Table2[[#This Row],[Period]]&lt;=$B$6,$B$8,"")</f>
        <v/>
      </c>
      <c r="I2951" s="12" t="str">
        <f>IF(Table2[[#This Row],[Period]]&lt;=$B$6,Table2[[#This Row],[Beginning Balance]]-Table2[[#This Row],[Principal Payment]],"")</f>
        <v/>
      </c>
    </row>
    <row r="2952" spans="4:9" x14ac:dyDescent="0.3">
      <c r="D2952" s="11" t="str">
        <f t="shared" si="46"/>
        <v/>
      </c>
      <c r="E2952" s="12" t="str">
        <f>IF(Table2[[#This Row],[Period]]&lt;=$B$6,IF(Table2[[#This Row],[Period]]=1,$B$4,I2951),"")</f>
        <v/>
      </c>
      <c r="F2952" s="12" t="str">
        <f>IF(Table2[[#This Row],[Period]]&lt;=$B$6,Table2[[#This Row],[Beginning Balance]]*$B$7,"")</f>
        <v/>
      </c>
      <c r="G2952" s="12" t="str">
        <f>IF(Table2[[#This Row],[Period]]&lt;=$B$6,Table2[[#This Row],[Total Payment]]-Table2[[#This Row],[Interest Payment]],"")</f>
        <v/>
      </c>
      <c r="H2952" s="12" t="str">
        <f>IF(Table2[[#This Row],[Period]]&lt;=$B$6,$B$8,"")</f>
        <v/>
      </c>
      <c r="I2952" s="12" t="str">
        <f>IF(Table2[[#This Row],[Period]]&lt;=$B$6,Table2[[#This Row],[Beginning Balance]]-Table2[[#This Row],[Principal Payment]],"")</f>
        <v/>
      </c>
    </row>
    <row r="2953" spans="4:9" x14ac:dyDescent="0.3">
      <c r="D2953" s="11" t="str">
        <f t="shared" si="46"/>
        <v/>
      </c>
      <c r="E2953" s="12" t="str">
        <f>IF(Table2[[#This Row],[Period]]&lt;=$B$6,IF(Table2[[#This Row],[Period]]=1,$B$4,I2952),"")</f>
        <v/>
      </c>
      <c r="F2953" s="12" t="str">
        <f>IF(Table2[[#This Row],[Period]]&lt;=$B$6,Table2[[#This Row],[Beginning Balance]]*$B$7,"")</f>
        <v/>
      </c>
      <c r="G2953" s="12" t="str">
        <f>IF(Table2[[#This Row],[Period]]&lt;=$B$6,Table2[[#This Row],[Total Payment]]-Table2[[#This Row],[Interest Payment]],"")</f>
        <v/>
      </c>
      <c r="H2953" s="12" t="str">
        <f>IF(Table2[[#This Row],[Period]]&lt;=$B$6,$B$8,"")</f>
        <v/>
      </c>
      <c r="I2953" s="12" t="str">
        <f>IF(Table2[[#This Row],[Period]]&lt;=$B$6,Table2[[#This Row],[Beginning Balance]]-Table2[[#This Row],[Principal Payment]],"")</f>
        <v/>
      </c>
    </row>
    <row r="2954" spans="4:9" x14ac:dyDescent="0.3">
      <c r="D2954" s="11" t="str">
        <f t="shared" si="46"/>
        <v/>
      </c>
      <c r="E2954" s="12" t="str">
        <f>IF(Table2[[#This Row],[Period]]&lt;=$B$6,IF(Table2[[#This Row],[Period]]=1,$B$4,I2953),"")</f>
        <v/>
      </c>
      <c r="F2954" s="12" t="str">
        <f>IF(Table2[[#This Row],[Period]]&lt;=$B$6,Table2[[#This Row],[Beginning Balance]]*$B$7,"")</f>
        <v/>
      </c>
      <c r="G2954" s="12" t="str">
        <f>IF(Table2[[#This Row],[Period]]&lt;=$B$6,Table2[[#This Row],[Total Payment]]-Table2[[#This Row],[Interest Payment]],"")</f>
        <v/>
      </c>
      <c r="H2954" s="12" t="str">
        <f>IF(Table2[[#This Row],[Period]]&lt;=$B$6,$B$8,"")</f>
        <v/>
      </c>
      <c r="I2954" s="12" t="str">
        <f>IF(Table2[[#This Row],[Period]]&lt;=$B$6,Table2[[#This Row],[Beginning Balance]]-Table2[[#This Row],[Principal Payment]],"")</f>
        <v/>
      </c>
    </row>
    <row r="2955" spans="4:9" x14ac:dyDescent="0.3">
      <c r="D2955" s="11" t="str">
        <f t="shared" si="46"/>
        <v/>
      </c>
      <c r="E2955" s="12" t="str">
        <f>IF(Table2[[#This Row],[Period]]&lt;=$B$6,IF(Table2[[#This Row],[Period]]=1,$B$4,I2954),"")</f>
        <v/>
      </c>
      <c r="F2955" s="12" t="str">
        <f>IF(Table2[[#This Row],[Period]]&lt;=$B$6,Table2[[#This Row],[Beginning Balance]]*$B$7,"")</f>
        <v/>
      </c>
      <c r="G2955" s="12" t="str">
        <f>IF(Table2[[#This Row],[Period]]&lt;=$B$6,Table2[[#This Row],[Total Payment]]-Table2[[#This Row],[Interest Payment]],"")</f>
        <v/>
      </c>
      <c r="H2955" s="12" t="str">
        <f>IF(Table2[[#This Row],[Period]]&lt;=$B$6,$B$8,"")</f>
        <v/>
      </c>
      <c r="I2955" s="12" t="str">
        <f>IF(Table2[[#This Row],[Period]]&lt;=$B$6,Table2[[#This Row],[Beginning Balance]]-Table2[[#This Row],[Principal Payment]],"")</f>
        <v/>
      </c>
    </row>
    <row r="2956" spans="4:9" x14ac:dyDescent="0.3">
      <c r="D2956" s="11" t="str">
        <f t="shared" si="46"/>
        <v/>
      </c>
      <c r="E2956" s="12" t="str">
        <f>IF(Table2[[#This Row],[Period]]&lt;=$B$6,IF(Table2[[#This Row],[Period]]=1,$B$4,I2955),"")</f>
        <v/>
      </c>
      <c r="F2956" s="12" t="str">
        <f>IF(Table2[[#This Row],[Period]]&lt;=$B$6,Table2[[#This Row],[Beginning Balance]]*$B$7,"")</f>
        <v/>
      </c>
      <c r="G2956" s="12" t="str">
        <f>IF(Table2[[#This Row],[Period]]&lt;=$B$6,Table2[[#This Row],[Total Payment]]-Table2[[#This Row],[Interest Payment]],"")</f>
        <v/>
      </c>
      <c r="H2956" s="12" t="str">
        <f>IF(Table2[[#This Row],[Period]]&lt;=$B$6,$B$8,"")</f>
        <v/>
      </c>
      <c r="I2956" s="12" t="str">
        <f>IF(Table2[[#This Row],[Period]]&lt;=$B$6,Table2[[#This Row],[Beginning Balance]]-Table2[[#This Row],[Principal Payment]],"")</f>
        <v/>
      </c>
    </row>
    <row r="2957" spans="4:9" x14ac:dyDescent="0.3">
      <c r="D2957" s="11" t="str">
        <f t="shared" si="46"/>
        <v/>
      </c>
      <c r="E2957" s="12" t="str">
        <f>IF(Table2[[#This Row],[Period]]&lt;=$B$6,IF(Table2[[#This Row],[Period]]=1,$B$4,I2956),"")</f>
        <v/>
      </c>
      <c r="F2957" s="12" t="str">
        <f>IF(Table2[[#This Row],[Period]]&lt;=$B$6,Table2[[#This Row],[Beginning Balance]]*$B$7,"")</f>
        <v/>
      </c>
      <c r="G2957" s="12" t="str">
        <f>IF(Table2[[#This Row],[Period]]&lt;=$B$6,Table2[[#This Row],[Total Payment]]-Table2[[#This Row],[Interest Payment]],"")</f>
        <v/>
      </c>
      <c r="H2957" s="12" t="str">
        <f>IF(Table2[[#This Row],[Period]]&lt;=$B$6,$B$8,"")</f>
        <v/>
      </c>
      <c r="I2957" s="12" t="str">
        <f>IF(Table2[[#This Row],[Period]]&lt;=$B$6,Table2[[#This Row],[Beginning Balance]]-Table2[[#This Row],[Principal Payment]],"")</f>
        <v/>
      </c>
    </row>
    <row r="2958" spans="4:9" x14ac:dyDescent="0.3">
      <c r="D2958" s="11" t="str">
        <f t="shared" si="46"/>
        <v/>
      </c>
      <c r="E2958" s="12" t="str">
        <f>IF(Table2[[#This Row],[Period]]&lt;=$B$6,IF(Table2[[#This Row],[Period]]=1,$B$4,I2957),"")</f>
        <v/>
      </c>
      <c r="F2958" s="12" t="str">
        <f>IF(Table2[[#This Row],[Period]]&lt;=$B$6,Table2[[#This Row],[Beginning Balance]]*$B$7,"")</f>
        <v/>
      </c>
      <c r="G2958" s="12" t="str">
        <f>IF(Table2[[#This Row],[Period]]&lt;=$B$6,Table2[[#This Row],[Total Payment]]-Table2[[#This Row],[Interest Payment]],"")</f>
        <v/>
      </c>
      <c r="H2958" s="12" t="str">
        <f>IF(Table2[[#This Row],[Period]]&lt;=$B$6,$B$8,"")</f>
        <v/>
      </c>
      <c r="I2958" s="12" t="str">
        <f>IF(Table2[[#This Row],[Period]]&lt;=$B$6,Table2[[#This Row],[Beginning Balance]]-Table2[[#This Row],[Principal Payment]],"")</f>
        <v/>
      </c>
    </row>
    <row r="2959" spans="4:9" x14ac:dyDescent="0.3">
      <c r="D2959" s="11" t="str">
        <f t="shared" si="46"/>
        <v/>
      </c>
      <c r="E2959" s="12" t="str">
        <f>IF(Table2[[#This Row],[Period]]&lt;=$B$6,IF(Table2[[#This Row],[Period]]=1,$B$4,I2958),"")</f>
        <v/>
      </c>
      <c r="F2959" s="12" t="str">
        <f>IF(Table2[[#This Row],[Period]]&lt;=$B$6,Table2[[#This Row],[Beginning Balance]]*$B$7,"")</f>
        <v/>
      </c>
      <c r="G2959" s="12" t="str">
        <f>IF(Table2[[#This Row],[Period]]&lt;=$B$6,Table2[[#This Row],[Total Payment]]-Table2[[#This Row],[Interest Payment]],"")</f>
        <v/>
      </c>
      <c r="H2959" s="12" t="str">
        <f>IF(Table2[[#This Row],[Period]]&lt;=$B$6,$B$8,"")</f>
        <v/>
      </c>
      <c r="I2959" s="12" t="str">
        <f>IF(Table2[[#This Row],[Period]]&lt;=$B$6,Table2[[#This Row],[Beginning Balance]]-Table2[[#This Row],[Principal Payment]],"")</f>
        <v/>
      </c>
    </row>
    <row r="2960" spans="4:9" x14ac:dyDescent="0.3">
      <c r="D2960" s="11" t="str">
        <f t="shared" si="46"/>
        <v/>
      </c>
      <c r="E2960" s="12" t="str">
        <f>IF(Table2[[#This Row],[Period]]&lt;=$B$6,IF(Table2[[#This Row],[Period]]=1,$B$4,I2959),"")</f>
        <v/>
      </c>
      <c r="F2960" s="12" t="str">
        <f>IF(Table2[[#This Row],[Period]]&lt;=$B$6,Table2[[#This Row],[Beginning Balance]]*$B$7,"")</f>
        <v/>
      </c>
      <c r="G2960" s="12" t="str">
        <f>IF(Table2[[#This Row],[Period]]&lt;=$B$6,Table2[[#This Row],[Total Payment]]-Table2[[#This Row],[Interest Payment]],"")</f>
        <v/>
      </c>
      <c r="H2960" s="12" t="str">
        <f>IF(Table2[[#This Row],[Period]]&lt;=$B$6,$B$8,"")</f>
        <v/>
      </c>
      <c r="I2960" s="12" t="str">
        <f>IF(Table2[[#This Row],[Period]]&lt;=$B$6,Table2[[#This Row],[Beginning Balance]]-Table2[[#This Row],[Principal Payment]],"")</f>
        <v/>
      </c>
    </row>
    <row r="2961" spans="4:9" x14ac:dyDescent="0.3">
      <c r="D2961" s="11" t="str">
        <f t="shared" si="46"/>
        <v/>
      </c>
      <c r="E2961" s="12" t="str">
        <f>IF(Table2[[#This Row],[Period]]&lt;=$B$6,IF(Table2[[#This Row],[Period]]=1,$B$4,I2960),"")</f>
        <v/>
      </c>
      <c r="F2961" s="12" t="str">
        <f>IF(Table2[[#This Row],[Period]]&lt;=$B$6,Table2[[#This Row],[Beginning Balance]]*$B$7,"")</f>
        <v/>
      </c>
      <c r="G2961" s="12" t="str">
        <f>IF(Table2[[#This Row],[Period]]&lt;=$B$6,Table2[[#This Row],[Total Payment]]-Table2[[#This Row],[Interest Payment]],"")</f>
        <v/>
      </c>
      <c r="H2961" s="12" t="str">
        <f>IF(Table2[[#This Row],[Period]]&lt;=$B$6,$B$8,"")</f>
        <v/>
      </c>
      <c r="I2961" s="12" t="str">
        <f>IF(Table2[[#This Row],[Period]]&lt;=$B$6,Table2[[#This Row],[Beginning Balance]]-Table2[[#This Row],[Principal Payment]],"")</f>
        <v/>
      </c>
    </row>
    <row r="2962" spans="4:9" x14ac:dyDescent="0.3">
      <c r="D2962" s="11" t="str">
        <f t="shared" si="46"/>
        <v/>
      </c>
      <c r="E2962" s="12" t="str">
        <f>IF(Table2[[#This Row],[Period]]&lt;=$B$6,IF(Table2[[#This Row],[Period]]=1,$B$4,I2961),"")</f>
        <v/>
      </c>
      <c r="F2962" s="12" t="str">
        <f>IF(Table2[[#This Row],[Period]]&lt;=$B$6,Table2[[#This Row],[Beginning Balance]]*$B$7,"")</f>
        <v/>
      </c>
      <c r="G2962" s="12" t="str">
        <f>IF(Table2[[#This Row],[Period]]&lt;=$B$6,Table2[[#This Row],[Total Payment]]-Table2[[#This Row],[Interest Payment]],"")</f>
        <v/>
      </c>
      <c r="H2962" s="12" t="str">
        <f>IF(Table2[[#This Row],[Period]]&lt;=$B$6,$B$8,"")</f>
        <v/>
      </c>
      <c r="I2962" s="12" t="str">
        <f>IF(Table2[[#This Row],[Period]]&lt;=$B$6,Table2[[#This Row],[Beginning Balance]]-Table2[[#This Row],[Principal Payment]],"")</f>
        <v/>
      </c>
    </row>
    <row r="2963" spans="4:9" x14ac:dyDescent="0.3">
      <c r="D2963" s="11" t="str">
        <f t="shared" si="46"/>
        <v/>
      </c>
      <c r="E2963" s="12" t="str">
        <f>IF(Table2[[#This Row],[Period]]&lt;=$B$6,IF(Table2[[#This Row],[Period]]=1,$B$4,I2962),"")</f>
        <v/>
      </c>
      <c r="F2963" s="12" t="str">
        <f>IF(Table2[[#This Row],[Period]]&lt;=$B$6,Table2[[#This Row],[Beginning Balance]]*$B$7,"")</f>
        <v/>
      </c>
      <c r="G2963" s="12" t="str">
        <f>IF(Table2[[#This Row],[Period]]&lt;=$B$6,Table2[[#This Row],[Total Payment]]-Table2[[#This Row],[Interest Payment]],"")</f>
        <v/>
      </c>
      <c r="H2963" s="12" t="str">
        <f>IF(Table2[[#This Row],[Period]]&lt;=$B$6,$B$8,"")</f>
        <v/>
      </c>
      <c r="I2963" s="12" t="str">
        <f>IF(Table2[[#This Row],[Period]]&lt;=$B$6,Table2[[#This Row],[Beginning Balance]]-Table2[[#This Row],[Principal Payment]],"")</f>
        <v/>
      </c>
    </row>
    <row r="2964" spans="4:9" x14ac:dyDescent="0.3">
      <c r="D2964" s="11" t="str">
        <f t="shared" si="46"/>
        <v/>
      </c>
      <c r="E2964" s="12" t="str">
        <f>IF(Table2[[#This Row],[Period]]&lt;=$B$6,IF(Table2[[#This Row],[Period]]=1,$B$4,I2963),"")</f>
        <v/>
      </c>
      <c r="F2964" s="12" t="str">
        <f>IF(Table2[[#This Row],[Period]]&lt;=$B$6,Table2[[#This Row],[Beginning Balance]]*$B$7,"")</f>
        <v/>
      </c>
      <c r="G2964" s="12" t="str">
        <f>IF(Table2[[#This Row],[Period]]&lt;=$B$6,Table2[[#This Row],[Total Payment]]-Table2[[#This Row],[Interest Payment]],"")</f>
        <v/>
      </c>
      <c r="H2964" s="12" t="str">
        <f>IF(Table2[[#This Row],[Period]]&lt;=$B$6,$B$8,"")</f>
        <v/>
      </c>
      <c r="I2964" s="12" t="str">
        <f>IF(Table2[[#This Row],[Period]]&lt;=$B$6,Table2[[#This Row],[Beginning Balance]]-Table2[[#This Row],[Principal Payment]],"")</f>
        <v/>
      </c>
    </row>
    <row r="2965" spans="4:9" x14ac:dyDescent="0.3">
      <c r="D2965" s="11" t="str">
        <f t="shared" si="46"/>
        <v/>
      </c>
      <c r="E2965" s="12" t="str">
        <f>IF(Table2[[#This Row],[Period]]&lt;=$B$6,IF(Table2[[#This Row],[Period]]=1,$B$4,I2964),"")</f>
        <v/>
      </c>
      <c r="F2965" s="12" t="str">
        <f>IF(Table2[[#This Row],[Period]]&lt;=$B$6,Table2[[#This Row],[Beginning Balance]]*$B$7,"")</f>
        <v/>
      </c>
      <c r="G2965" s="12" t="str">
        <f>IF(Table2[[#This Row],[Period]]&lt;=$B$6,Table2[[#This Row],[Total Payment]]-Table2[[#This Row],[Interest Payment]],"")</f>
        <v/>
      </c>
      <c r="H2965" s="12" t="str">
        <f>IF(Table2[[#This Row],[Period]]&lt;=$B$6,$B$8,"")</f>
        <v/>
      </c>
      <c r="I2965" s="12" t="str">
        <f>IF(Table2[[#This Row],[Period]]&lt;=$B$6,Table2[[#This Row],[Beginning Balance]]-Table2[[#This Row],[Principal Payment]],"")</f>
        <v/>
      </c>
    </row>
    <row r="2966" spans="4:9" x14ac:dyDescent="0.3">
      <c r="D2966" s="11" t="str">
        <f t="shared" si="46"/>
        <v/>
      </c>
      <c r="E2966" s="12" t="str">
        <f>IF(Table2[[#This Row],[Period]]&lt;=$B$6,IF(Table2[[#This Row],[Period]]=1,$B$4,I2965),"")</f>
        <v/>
      </c>
      <c r="F2966" s="12" t="str">
        <f>IF(Table2[[#This Row],[Period]]&lt;=$B$6,Table2[[#This Row],[Beginning Balance]]*$B$7,"")</f>
        <v/>
      </c>
      <c r="G2966" s="12" t="str">
        <f>IF(Table2[[#This Row],[Period]]&lt;=$B$6,Table2[[#This Row],[Total Payment]]-Table2[[#This Row],[Interest Payment]],"")</f>
        <v/>
      </c>
      <c r="H2966" s="12" t="str">
        <f>IF(Table2[[#This Row],[Period]]&lt;=$B$6,$B$8,"")</f>
        <v/>
      </c>
      <c r="I2966" s="12" t="str">
        <f>IF(Table2[[#This Row],[Period]]&lt;=$B$6,Table2[[#This Row],[Beginning Balance]]-Table2[[#This Row],[Principal Payment]],"")</f>
        <v/>
      </c>
    </row>
    <row r="2967" spans="4:9" x14ac:dyDescent="0.3">
      <c r="D2967" s="11" t="str">
        <f t="shared" si="46"/>
        <v/>
      </c>
      <c r="E2967" s="12" t="str">
        <f>IF(Table2[[#This Row],[Period]]&lt;=$B$6,IF(Table2[[#This Row],[Period]]=1,$B$4,I2966),"")</f>
        <v/>
      </c>
      <c r="F2967" s="12" t="str">
        <f>IF(Table2[[#This Row],[Period]]&lt;=$B$6,Table2[[#This Row],[Beginning Balance]]*$B$7,"")</f>
        <v/>
      </c>
      <c r="G2967" s="12" t="str">
        <f>IF(Table2[[#This Row],[Period]]&lt;=$B$6,Table2[[#This Row],[Total Payment]]-Table2[[#This Row],[Interest Payment]],"")</f>
        <v/>
      </c>
      <c r="H2967" s="12" t="str">
        <f>IF(Table2[[#This Row],[Period]]&lt;=$B$6,$B$8,"")</f>
        <v/>
      </c>
      <c r="I2967" s="12" t="str">
        <f>IF(Table2[[#This Row],[Period]]&lt;=$B$6,Table2[[#This Row],[Beginning Balance]]-Table2[[#This Row],[Principal Payment]],"")</f>
        <v/>
      </c>
    </row>
    <row r="2968" spans="4:9" x14ac:dyDescent="0.3">
      <c r="D2968" s="11" t="str">
        <f t="shared" si="46"/>
        <v/>
      </c>
      <c r="E2968" s="12" t="str">
        <f>IF(Table2[[#This Row],[Period]]&lt;=$B$6,IF(Table2[[#This Row],[Period]]=1,$B$4,I2967),"")</f>
        <v/>
      </c>
      <c r="F2968" s="12" t="str">
        <f>IF(Table2[[#This Row],[Period]]&lt;=$B$6,Table2[[#This Row],[Beginning Balance]]*$B$7,"")</f>
        <v/>
      </c>
      <c r="G2968" s="12" t="str">
        <f>IF(Table2[[#This Row],[Period]]&lt;=$B$6,Table2[[#This Row],[Total Payment]]-Table2[[#This Row],[Interest Payment]],"")</f>
        <v/>
      </c>
      <c r="H2968" s="12" t="str">
        <f>IF(Table2[[#This Row],[Period]]&lt;=$B$6,$B$8,"")</f>
        <v/>
      </c>
      <c r="I2968" s="12" t="str">
        <f>IF(Table2[[#This Row],[Period]]&lt;=$B$6,Table2[[#This Row],[Beginning Balance]]-Table2[[#This Row],[Principal Payment]],"")</f>
        <v/>
      </c>
    </row>
    <row r="2969" spans="4:9" x14ac:dyDescent="0.3">
      <c r="D2969" s="11" t="str">
        <f t="shared" si="46"/>
        <v/>
      </c>
      <c r="E2969" s="12" t="str">
        <f>IF(Table2[[#This Row],[Period]]&lt;=$B$6,IF(Table2[[#This Row],[Period]]=1,$B$4,I2968),"")</f>
        <v/>
      </c>
      <c r="F2969" s="12" t="str">
        <f>IF(Table2[[#This Row],[Period]]&lt;=$B$6,Table2[[#This Row],[Beginning Balance]]*$B$7,"")</f>
        <v/>
      </c>
      <c r="G2969" s="12" t="str">
        <f>IF(Table2[[#This Row],[Period]]&lt;=$B$6,Table2[[#This Row],[Total Payment]]-Table2[[#This Row],[Interest Payment]],"")</f>
        <v/>
      </c>
      <c r="H2969" s="12" t="str">
        <f>IF(Table2[[#This Row],[Period]]&lt;=$B$6,$B$8,"")</f>
        <v/>
      </c>
      <c r="I2969" s="12" t="str">
        <f>IF(Table2[[#This Row],[Period]]&lt;=$B$6,Table2[[#This Row],[Beginning Balance]]-Table2[[#This Row],[Principal Payment]],"")</f>
        <v/>
      </c>
    </row>
    <row r="2970" spans="4:9" x14ac:dyDescent="0.3">
      <c r="D2970" s="11" t="str">
        <f t="shared" si="46"/>
        <v/>
      </c>
      <c r="E2970" s="12" t="str">
        <f>IF(Table2[[#This Row],[Period]]&lt;=$B$6,IF(Table2[[#This Row],[Period]]=1,$B$4,I2969),"")</f>
        <v/>
      </c>
      <c r="F2970" s="12" t="str">
        <f>IF(Table2[[#This Row],[Period]]&lt;=$B$6,Table2[[#This Row],[Beginning Balance]]*$B$7,"")</f>
        <v/>
      </c>
      <c r="G2970" s="12" t="str">
        <f>IF(Table2[[#This Row],[Period]]&lt;=$B$6,Table2[[#This Row],[Total Payment]]-Table2[[#This Row],[Interest Payment]],"")</f>
        <v/>
      </c>
      <c r="H2970" s="12" t="str">
        <f>IF(Table2[[#This Row],[Period]]&lt;=$B$6,$B$8,"")</f>
        <v/>
      </c>
      <c r="I2970" s="12" t="str">
        <f>IF(Table2[[#This Row],[Period]]&lt;=$B$6,Table2[[#This Row],[Beginning Balance]]-Table2[[#This Row],[Principal Payment]],"")</f>
        <v/>
      </c>
    </row>
    <row r="2971" spans="4:9" x14ac:dyDescent="0.3">
      <c r="D2971" s="11" t="str">
        <f t="shared" si="46"/>
        <v/>
      </c>
      <c r="E2971" s="12" t="str">
        <f>IF(Table2[[#This Row],[Period]]&lt;=$B$6,IF(Table2[[#This Row],[Period]]=1,$B$4,I2970),"")</f>
        <v/>
      </c>
      <c r="F2971" s="12" t="str">
        <f>IF(Table2[[#This Row],[Period]]&lt;=$B$6,Table2[[#This Row],[Beginning Balance]]*$B$7,"")</f>
        <v/>
      </c>
      <c r="G2971" s="12" t="str">
        <f>IF(Table2[[#This Row],[Period]]&lt;=$B$6,Table2[[#This Row],[Total Payment]]-Table2[[#This Row],[Interest Payment]],"")</f>
        <v/>
      </c>
      <c r="H2971" s="12" t="str">
        <f>IF(Table2[[#This Row],[Period]]&lt;=$B$6,$B$8,"")</f>
        <v/>
      </c>
      <c r="I2971" s="12" t="str">
        <f>IF(Table2[[#This Row],[Period]]&lt;=$B$6,Table2[[#This Row],[Beginning Balance]]-Table2[[#This Row],[Principal Payment]],"")</f>
        <v/>
      </c>
    </row>
    <row r="2972" spans="4:9" x14ac:dyDescent="0.3">
      <c r="D2972" s="11" t="str">
        <f t="shared" si="46"/>
        <v/>
      </c>
      <c r="E2972" s="12" t="str">
        <f>IF(Table2[[#This Row],[Period]]&lt;=$B$6,IF(Table2[[#This Row],[Period]]=1,$B$4,I2971),"")</f>
        <v/>
      </c>
      <c r="F2972" s="12" t="str">
        <f>IF(Table2[[#This Row],[Period]]&lt;=$B$6,Table2[[#This Row],[Beginning Balance]]*$B$7,"")</f>
        <v/>
      </c>
      <c r="G2972" s="12" t="str">
        <f>IF(Table2[[#This Row],[Period]]&lt;=$B$6,Table2[[#This Row],[Total Payment]]-Table2[[#This Row],[Interest Payment]],"")</f>
        <v/>
      </c>
      <c r="H2972" s="12" t="str">
        <f>IF(Table2[[#This Row],[Period]]&lt;=$B$6,$B$8,"")</f>
        <v/>
      </c>
      <c r="I2972" s="12" t="str">
        <f>IF(Table2[[#This Row],[Period]]&lt;=$B$6,Table2[[#This Row],[Beginning Balance]]-Table2[[#This Row],[Principal Payment]],"")</f>
        <v/>
      </c>
    </row>
    <row r="2973" spans="4:9" x14ac:dyDescent="0.3">
      <c r="D2973" s="11" t="str">
        <f t="shared" si="46"/>
        <v/>
      </c>
      <c r="E2973" s="12" t="str">
        <f>IF(Table2[[#This Row],[Period]]&lt;=$B$6,IF(Table2[[#This Row],[Period]]=1,$B$4,I2972),"")</f>
        <v/>
      </c>
      <c r="F2973" s="12" t="str">
        <f>IF(Table2[[#This Row],[Period]]&lt;=$B$6,Table2[[#This Row],[Beginning Balance]]*$B$7,"")</f>
        <v/>
      </c>
      <c r="G2973" s="12" t="str">
        <f>IF(Table2[[#This Row],[Period]]&lt;=$B$6,Table2[[#This Row],[Total Payment]]-Table2[[#This Row],[Interest Payment]],"")</f>
        <v/>
      </c>
      <c r="H2973" s="12" t="str">
        <f>IF(Table2[[#This Row],[Period]]&lt;=$B$6,$B$8,"")</f>
        <v/>
      </c>
      <c r="I2973" s="12" t="str">
        <f>IF(Table2[[#This Row],[Period]]&lt;=$B$6,Table2[[#This Row],[Beginning Balance]]-Table2[[#This Row],[Principal Payment]],"")</f>
        <v/>
      </c>
    </row>
    <row r="2974" spans="4:9" x14ac:dyDescent="0.3">
      <c r="D2974" s="11" t="str">
        <f t="shared" si="46"/>
        <v/>
      </c>
      <c r="E2974" s="12" t="str">
        <f>IF(Table2[[#This Row],[Period]]&lt;=$B$6,IF(Table2[[#This Row],[Period]]=1,$B$4,I2973),"")</f>
        <v/>
      </c>
      <c r="F2974" s="12" t="str">
        <f>IF(Table2[[#This Row],[Period]]&lt;=$B$6,Table2[[#This Row],[Beginning Balance]]*$B$7,"")</f>
        <v/>
      </c>
      <c r="G2974" s="12" t="str">
        <f>IF(Table2[[#This Row],[Period]]&lt;=$B$6,Table2[[#This Row],[Total Payment]]-Table2[[#This Row],[Interest Payment]],"")</f>
        <v/>
      </c>
      <c r="H2974" s="12" t="str">
        <f>IF(Table2[[#This Row],[Period]]&lt;=$B$6,$B$8,"")</f>
        <v/>
      </c>
      <c r="I2974" s="12" t="str">
        <f>IF(Table2[[#This Row],[Period]]&lt;=$B$6,Table2[[#This Row],[Beginning Balance]]-Table2[[#This Row],[Principal Payment]],"")</f>
        <v/>
      </c>
    </row>
    <row r="2975" spans="4:9" x14ac:dyDescent="0.3">
      <c r="D2975" s="11" t="str">
        <f t="shared" si="46"/>
        <v/>
      </c>
      <c r="E2975" s="12" t="str">
        <f>IF(Table2[[#This Row],[Period]]&lt;=$B$6,IF(Table2[[#This Row],[Period]]=1,$B$4,I2974),"")</f>
        <v/>
      </c>
      <c r="F2975" s="12" t="str">
        <f>IF(Table2[[#This Row],[Period]]&lt;=$B$6,Table2[[#This Row],[Beginning Balance]]*$B$7,"")</f>
        <v/>
      </c>
      <c r="G2975" s="12" t="str">
        <f>IF(Table2[[#This Row],[Period]]&lt;=$B$6,Table2[[#This Row],[Total Payment]]-Table2[[#This Row],[Interest Payment]],"")</f>
        <v/>
      </c>
      <c r="H2975" s="12" t="str">
        <f>IF(Table2[[#This Row],[Period]]&lt;=$B$6,$B$8,"")</f>
        <v/>
      </c>
      <c r="I2975" s="12" t="str">
        <f>IF(Table2[[#This Row],[Period]]&lt;=$B$6,Table2[[#This Row],[Beginning Balance]]-Table2[[#This Row],[Principal Payment]],"")</f>
        <v/>
      </c>
    </row>
    <row r="2976" spans="4:9" x14ac:dyDescent="0.3">
      <c r="D2976" s="11" t="str">
        <f t="shared" si="46"/>
        <v/>
      </c>
      <c r="E2976" s="12" t="str">
        <f>IF(Table2[[#This Row],[Period]]&lt;=$B$6,IF(Table2[[#This Row],[Period]]=1,$B$4,I2975),"")</f>
        <v/>
      </c>
      <c r="F2976" s="12" t="str">
        <f>IF(Table2[[#This Row],[Period]]&lt;=$B$6,Table2[[#This Row],[Beginning Balance]]*$B$7,"")</f>
        <v/>
      </c>
      <c r="G2976" s="12" t="str">
        <f>IF(Table2[[#This Row],[Period]]&lt;=$B$6,Table2[[#This Row],[Total Payment]]-Table2[[#This Row],[Interest Payment]],"")</f>
        <v/>
      </c>
      <c r="H2976" s="12" t="str">
        <f>IF(Table2[[#This Row],[Period]]&lt;=$B$6,$B$8,"")</f>
        <v/>
      </c>
      <c r="I2976" s="12" t="str">
        <f>IF(Table2[[#This Row],[Period]]&lt;=$B$6,Table2[[#This Row],[Beginning Balance]]-Table2[[#This Row],[Principal Payment]],"")</f>
        <v/>
      </c>
    </row>
    <row r="2977" spans="4:9" x14ac:dyDescent="0.3">
      <c r="D2977" s="11" t="str">
        <f t="shared" si="46"/>
        <v/>
      </c>
      <c r="E2977" s="12" t="str">
        <f>IF(Table2[[#This Row],[Period]]&lt;=$B$6,IF(Table2[[#This Row],[Period]]=1,$B$4,I2976),"")</f>
        <v/>
      </c>
      <c r="F2977" s="12" t="str">
        <f>IF(Table2[[#This Row],[Period]]&lt;=$B$6,Table2[[#This Row],[Beginning Balance]]*$B$7,"")</f>
        <v/>
      </c>
      <c r="G2977" s="12" t="str">
        <f>IF(Table2[[#This Row],[Period]]&lt;=$B$6,Table2[[#This Row],[Total Payment]]-Table2[[#This Row],[Interest Payment]],"")</f>
        <v/>
      </c>
      <c r="H2977" s="12" t="str">
        <f>IF(Table2[[#This Row],[Period]]&lt;=$B$6,$B$8,"")</f>
        <v/>
      </c>
      <c r="I2977" s="12" t="str">
        <f>IF(Table2[[#This Row],[Period]]&lt;=$B$6,Table2[[#This Row],[Beginning Balance]]-Table2[[#This Row],[Principal Payment]],"")</f>
        <v/>
      </c>
    </row>
    <row r="2978" spans="4:9" x14ac:dyDescent="0.3">
      <c r="D2978" s="11" t="str">
        <f t="shared" si="46"/>
        <v/>
      </c>
      <c r="E2978" s="12" t="str">
        <f>IF(Table2[[#This Row],[Period]]&lt;=$B$6,IF(Table2[[#This Row],[Period]]=1,$B$4,I2977),"")</f>
        <v/>
      </c>
      <c r="F2978" s="12" t="str">
        <f>IF(Table2[[#This Row],[Period]]&lt;=$B$6,Table2[[#This Row],[Beginning Balance]]*$B$7,"")</f>
        <v/>
      </c>
      <c r="G2978" s="12" t="str">
        <f>IF(Table2[[#This Row],[Period]]&lt;=$B$6,Table2[[#This Row],[Total Payment]]-Table2[[#This Row],[Interest Payment]],"")</f>
        <v/>
      </c>
      <c r="H2978" s="12" t="str">
        <f>IF(Table2[[#This Row],[Period]]&lt;=$B$6,$B$8,"")</f>
        <v/>
      </c>
      <c r="I2978" s="12" t="str">
        <f>IF(Table2[[#This Row],[Period]]&lt;=$B$6,Table2[[#This Row],[Beginning Balance]]-Table2[[#This Row],[Principal Payment]],"")</f>
        <v/>
      </c>
    </row>
    <row r="2979" spans="4:9" x14ac:dyDescent="0.3">
      <c r="D2979" s="11" t="str">
        <f t="shared" si="46"/>
        <v/>
      </c>
      <c r="E2979" s="12" t="str">
        <f>IF(Table2[[#This Row],[Period]]&lt;=$B$6,IF(Table2[[#This Row],[Period]]=1,$B$4,I2978),"")</f>
        <v/>
      </c>
      <c r="F2979" s="12" t="str">
        <f>IF(Table2[[#This Row],[Period]]&lt;=$B$6,Table2[[#This Row],[Beginning Balance]]*$B$7,"")</f>
        <v/>
      </c>
      <c r="G2979" s="12" t="str">
        <f>IF(Table2[[#This Row],[Period]]&lt;=$B$6,Table2[[#This Row],[Total Payment]]-Table2[[#This Row],[Interest Payment]],"")</f>
        <v/>
      </c>
      <c r="H2979" s="12" t="str">
        <f>IF(Table2[[#This Row],[Period]]&lt;=$B$6,$B$8,"")</f>
        <v/>
      </c>
      <c r="I2979" s="12" t="str">
        <f>IF(Table2[[#This Row],[Period]]&lt;=$B$6,Table2[[#This Row],[Beginning Balance]]-Table2[[#This Row],[Principal Payment]],"")</f>
        <v/>
      </c>
    </row>
    <row r="2980" spans="4:9" x14ac:dyDescent="0.3">
      <c r="D2980" s="11" t="str">
        <f t="shared" si="46"/>
        <v/>
      </c>
      <c r="E2980" s="12" t="str">
        <f>IF(Table2[[#This Row],[Period]]&lt;=$B$6,IF(Table2[[#This Row],[Period]]=1,$B$4,I2979),"")</f>
        <v/>
      </c>
      <c r="F2980" s="12" t="str">
        <f>IF(Table2[[#This Row],[Period]]&lt;=$B$6,Table2[[#This Row],[Beginning Balance]]*$B$7,"")</f>
        <v/>
      </c>
      <c r="G2980" s="12" t="str">
        <f>IF(Table2[[#This Row],[Period]]&lt;=$B$6,Table2[[#This Row],[Total Payment]]-Table2[[#This Row],[Interest Payment]],"")</f>
        <v/>
      </c>
      <c r="H2980" s="12" t="str">
        <f>IF(Table2[[#This Row],[Period]]&lt;=$B$6,$B$8,"")</f>
        <v/>
      </c>
      <c r="I2980" s="12" t="str">
        <f>IF(Table2[[#This Row],[Period]]&lt;=$B$6,Table2[[#This Row],[Beginning Balance]]-Table2[[#This Row],[Principal Payment]],"")</f>
        <v/>
      </c>
    </row>
    <row r="2981" spans="4:9" x14ac:dyDescent="0.3">
      <c r="D2981" s="11" t="str">
        <f t="shared" si="46"/>
        <v/>
      </c>
      <c r="E2981" s="12" t="str">
        <f>IF(Table2[[#This Row],[Period]]&lt;=$B$6,IF(Table2[[#This Row],[Period]]=1,$B$4,I2980),"")</f>
        <v/>
      </c>
      <c r="F2981" s="12" t="str">
        <f>IF(Table2[[#This Row],[Period]]&lt;=$B$6,Table2[[#This Row],[Beginning Balance]]*$B$7,"")</f>
        <v/>
      </c>
      <c r="G2981" s="12" t="str">
        <f>IF(Table2[[#This Row],[Period]]&lt;=$B$6,Table2[[#This Row],[Total Payment]]-Table2[[#This Row],[Interest Payment]],"")</f>
        <v/>
      </c>
      <c r="H2981" s="12" t="str">
        <f>IF(Table2[[#This Row],[Period]]&lt;=$B$6,$B$8,"")</f>
        <v/>
      </c>
      <c r="I2981" s="12" t="str">
        <f>IF(Table2[[#This Row],[Period]]&lt;=$B$6,Table2[[#This Row],[Beginning Balance]]-Table2[[#This Row],[Principal Payment]],"")</f>
        <v/>
      </c>
    </row>
    <row r="2982" spans="4:9" x14ac:dyDescent="0.3">
      <c r="D2982" s="11" t="str">
        <f t="shared" si="46"/>
        <v/>
      </c>
      <c r="E2982" s="12" t="str">
        <f>IF(Table2[[#This Row],[Period]]&lt;=$B$6,IF(Table2[[#This Row],[Period]]=1,$B$4,I2981),"")</f>
        <v/>
      </c>
      <c r="F2982" s="12" t="str">
        <f>IF(Table2[[#This Row],[Period]]&lt;=$B$6,Table2[[#This Row],[Beginning Balance]]*$B$7,"")</f>
        <v/>
      </c>
      <c r="G2982" s="12" t="str">
        <f>IF(Table2[[#This Row],[Period]]&lt;=$B$6,Table2[[#This Row],[Total Payment]]-Table2[[#This Row],[Interest Payment]],"")</f>
        <v/>
      </c>
      <c r="H2982" s="12" t="str">
        <f>IF(Table2[[#This Row],[Period]]&lt;=$B$6,$B$8,"")</f>
        <v/>
      </c>
      <c r="I2982" s="12" t="str">
        <f>IF(Table2[[#This Row],[Period]]&lt;=$B$6,Table2[[#This Row],[Beginning Balance]]-Table2[[#This Row],[Principal Payment]],"")</f>
        <v/>
      </c>
    </row>
    <row r="2983" spans="4:9" x14ac:dyDescent="0.3">
      <c r="D2983" s="11" t="str">
        <f t="shared" si="46"/>
        <v/>
      </c>
      <c r="E2983" s="12" t="str">
        <f>IF(Table2[[#This Row],[Period]]&lt;=$B$6,IF(Table2[[#This Row],[Period]]=1,$B$4,I2982),"")</f>
        <v/>
      </c>
      <c r="F2983" s="12" t="str">
        <f>IF(Table2[[#This Row],[Period]]&lt;=$B$6,Table2[[#This Row],[Beginning Balance]]*$B$7,"")</f>
        <v/>
      </c>
      <c r="G2983" s="12" t="str">
        <f>IF(Table2[[#This Row],[Period]]&lt;=$B$6,Table2[[#This Row],[Total Payment]]-Table2[[#This Row],[Interest Payment]],"")</f>
        <v/>
      </c>
      <c r="H2983" s="12" t="str">
        <f>IF(Table2[[#This Row],[Period]]&lt;=$B$6,$B$8,"")</f>
        <v/>
      </c>
      <c r="I2983" s="12" t="str">
        <f>IF(Table2[[#This Row],[Period]]&lt;=$B$6,Table2[[#This Row],[Beginning Balance]]-Table2[[#This Row],[Principal Payment]],"")</f>
        <v/>
      </c>
    </row>
    <row r="2984" spans="4:9" x14ac:dyDescent="0.3">
      <c r="D2984" s="11" t="str">
        <f t="shared" si="46"/>
        <v/>
      </c>
      <c r="E2984" s="12" t="str">
        <f>IF(Table2[[#This Row],[Period]]&lt;=$B$6,IF(Table2[[#This Row],[Period]]=1,$B$4,I2983),"")</f>
        <v/>
      </c>
      <c r="F2984" s="12" t="str">
        <f>IF(Table2[[#This Row],[Period]]&lt;=$B$6,Table2[[#This Row],[Beginning Balance]]*$B$7,"")</f>
        <v/>
      </c>
      <c r="G2984" s="12" t="str">
        <f>IF(Table2[[#This Row],[Period]]&lt;=$B$6,Table2[[#This Row],[Total Payment]]-Table2[[#This Row],[Interest Payment]],"")</f>
        <v/>
      </c>
      <c r="H2984" s="12" t="str">
        <f>IF(Table2[[#This Row],[Period]]&lt;=$B$6,$B$8,"")</f>
        <v/>
      </c>
      <c r="I2984" s="12" t="str">
        <f>IF(Table2[[#This Row],[Period]]&lt;=$B$6,Table2[[#This Row],[Beginning Balance]]-Table2[[#This Row],[Principal Payment]],"")</f>
        <v/>
      </c>
    </row>
    <row r="2985" spans="4:9" x14ac:dyDescent="0.3">
      <c r="D2985" s="11" t="str">
        <f t="shared" si="46"/>
        <v/>
      </c>
      <c r="E2985" s="12" t="str">
        <f>IF(Table2[[#This Row],[Period]]&lt;=$B$6,IF(Table2[[#This Row],[Period]]=1,$B$4,I2984),"")</f>
        <v/>
      </c>
      <c r="F2985" s="12" t="str">
        <f>IF(Table2[[#This Row],[Period]]&lt;=$B$6,Table2[[#This Row],[Beginning Balance]]*$B$7,"")</f>
        <v/>
      </c>
      <c r="G2985" s="12" t="str">
        <f>IF(Table2[[#This Row],[Period]]&lt;=$B$6,Table2[[#This Row],[Total Payment]]-Table2[[#This Row],[Interest Payment]],"")</f>
        <v/>
      </c>
      <c r="H2985" s="12" t="str">
        <f>IF(Table2[[#This Row],[Period]]&lt;=$B$6,$B$8,"")</f>
        <v/>
      </c>
      <c r="I2985" s="12" t="str">
        <f>IF(Table2[[#This Row],[Period]]&lt;=$B$6,Table2[[#This Row],[Beginning Balance]]-Table2[[#This Row],[Principal Payment]],"")</f>
        <v/>
      </c>
    </row>
    <row r="2986" spans="4:9" x14ac:dyDescent="0.3">
      <c r="D2986" s="11" t="str">
        <f t="shared" si="46"/>
        <v/>
      </c>
      <c r="E2986" s="12" t="str">
        <f>IF(Table2[[#This Row],[Period]]&lt;=$B$6,IF(Table2[[#This Row],[Period]]=1,$B$4,I2985),"")</f>
        <v/>
      </c>
      <c r="F2986" s="12" t="str">
        <f>IF(Table2[[#This Row],[Period]]&lt;=$B$6,Table2[[#This Row],[Beginning Balance]]*$B$7,"")</f>
        <v/>
      </c>
      <c r="G2986" s="12" t="str">
        <f>IF(Table2[[#This Row],[Period]]&lt;=$B$6,Table2[[#This Row],[Total Payment]]-Table2[[#This Row],[Interest Payment]],"")</f>
        <v/>
      </c>
      <c r="H2986" s="12" t="str">
        <f>IF(Table2[[#This Row],[Period]]&lt;=$B$6,$B$8,"")</f>
        <v/>
      </c>
      <c r="I2986" s="12" t="str">
        <f>IF(Table2[[#This Row],[Period]]&lt;=$B$6,Table2[[#This Row],[Beginning Balance]]-Table2[[#This Row],[Principal Payment]],"")</f>
        <v/>
      </c>
    </row>
    <row r="2987" spans="4:9" x14ac:dyDescent="0.3">
      <c r="D2987" s="11" t="str">
        <f t="shared" si="46"/>
        <v/>
      </c>
      <c r="E2987" s="12" t="str">
        <f>IF(Table2[[#This Row],[Period]]&lt;=$B$6,IF(Table2[[#This Row],[Period]]=1,$B$4,I2986),"")</f>
        <v/>
      </c>
      <c r="F2987" s="12" t="str">
        <f>IF(Table2[[#This Row],[Period]]&lt;=$B$6,Table2[[#This Row],[Beginning Balance]]*$B$7,"")</f>
        <v/>
      </c>
      <c r="G2987" s="12" t="str">
        <f>IF(Table2[[#This Row],[Period]]&lt;=$B$6,Table2[[#This Row],[Total Payment]]-Table2[[#This Row],[Interest Payment]],"")</f>
        <v/>
      </c>
      <c r="H2987" s="12" t="str">
        <f>IF(Table2[[#This Row],[Period]]&lt;=$B$6,$B$8,"")</f>
        <v/>
      </c>
      <c r="I2987" s="12" t="str">
        <f>IF(Table2[[#This Row],[Period]]&lt;=$B$6,Table2[[#This Row],[Beginning Balance]]-Table2[[#This Row],[Principal Payment]],"")</f>
        <v/>
      </c>
    </row>
    <row r="2988" spans="4:9" x14ac:dyDescent="0.3">
      <c r="D2988" s="11" t="str">
        <f t="shared" si="46"/>
        <v/>
      </c>
      <c r="E2988" s="12" t="str">
        <f>IF(Table2[[#This Row],[Period]]&lt;=$B$6,IF(Table2[[#This Row],[Period]]=1,$B$4,I2987),"")</f>
        <v/>
      </c>
      <c r="F2988" s="12" t="str">
        <f>IF(Table2[[#This Row],[Period]]&lt;=$B$6,Table2[[#This Row],[Beginning Balance]]*$B$7,"")</f>
        <v/>
      </c>
      <c r="G2988" s="12" t="str">
        <f>IF(Table2[[#This Row],[Period]]&lt;=$B$6,Table2[[#This Row],[Total Payment]]-Table2[[#This Row],[Interest Payment]],"")</f>
        <v/>
      </c>
      <c r="H2988" s="12" t="str">
        <f>IF(Table2[[#This Row],[Period]]&lt;=$B$6,$B$8,"")</f>
        <v/>
      </c>
      <c r="I2988" s="12" t="str">
        <f>IF(Table2[[#This Row],[Period]]&lt;=$B$6,Table2[[#This Row],[Beginning Balance]]-Table2[[#This Row],[Principal Payment]],"")</f>
        <v/>
      </c>
    </row>
    <row r="2989" spans="4:9" x14ac:dyDescent="0.3">
      <c r="D2989" s="11" t="str">
        <f t="shared" si="46"/>
        <v/>
      </c>
      <c r="E2989" s="12" t="str">
        <f>IF(Table2[[#This Row],[Period]]&lt;=$B$6,IF(Table2[[#This Row],[Period]]=1,$B$4,I2988),"")</f>
        <v/>
      </c>
      <c r="F2989" s="12" t="str">
        <f>IF(Table2[[#This Row],[Period]]&lt;=$B$6,Table2[[#This Row],[Beginning Balance]]*$B$7,"")</f>
        <v/>
      </c>
      <c r="G2989" s="12" t="str">
        <f>IF(Table2[[#This Row],[Period]]&lt;=$B$6,Table2[[#This Row],[Total Payment]]-Table2[[#This Row],[Interest Payment]],"")</f>
        <v/>
      </c>
      <c r="H2989" s="12" t="str">
        <f>IF(Table2[[#This Row],[Period]]&lt;=$B$6,$B$8,"")</f>
        <v/>
      </c>
      <c r="I2989" s="12" t="str">
        <f>IF(Table2[[#This Row],[Period]]&lt;=$B$6,Table2[[#This Row],[Beginning Balance]]-Table2[[#This Row],[Principal Payment]],"")</f>
        <v/>
      </c>
    </row>
    <row r="2990" spans="4:9" x14ac:dyDescent="0.3">
      <c r="D2990" s="11" t="str">
        <f t="shared" si="46"/>
        <v/>
      </c>
      <c r="E2990" s="12" t="str">
        <f>IF(Table2[[#This Row],[Period]]&lt;=$B$6,IF(Table2[[#This Row],[Period]]=1,$B$4,I2989),"")</f>
        <v/>
      </c>
      <c r="F2990" s="12" t="str">
        <f>IF(Table2[[#This Row],[Period]]&lt;=$B$6,Table2[[#This Row],[Beginning Balance]]*$B$7,"")</f>
        <v/>
      </c>
      <c r="G2990" s="12" t="str">
        <f>IF(Table2[[#This Row],[Period]]&lt;=$B$6,Table2[[#This Row],[Total Payment]]-Table2[[#This Row],[Interest Payment]],"")</f>
        <v/>
      </c>
      <c r="H2990" s="12" t="str">
        <f>IF(Table2[[#This Row],[Period]]&lt;=$B$6,$B$8,"")</f>
        <v/>
      </c>
      <c r="I2990" s="12" t="str">
        <f>IF(Table2[[#This Row],[Period]]&lt;=$B$6,Table2[[#This Row],[Beginning Balance]]-Table2[[#This Row],[Principal Payment]],"")</f>
        <v/>
      </c>
    </row>
    <row r="2991" spans="4:9" x14ac:dyDescent="0.3">
      <c r="D2991" s="11" t="str">
        <f t="shared" si="46"/>
        <v/>
      </c>
      <c r="E2991" s="12" t="str">
        <f>IF(Table2[[#This Row],[Period]]&lt;=$B$6,IF(Table2[[#This Row],[Period]]=1,$B$4,I2990),"")</f>
        <v/>
      </c>
      <c r="F2991" s="12" t="str">
        <f>IF(Table2[[#This Row],[Period]]&lt;=$B$6,Table2[[#This Row],[Beginning Balance]]*$B$7,"")</f>
        <v/>
      </c>
      <c r="G2991" s="12" t="str">
        <f>IF(Table2[[#This Row],[Period]]&lt;=$B$6,Table2[[#This Row],[Total Payment]]-Table2[[#This Row],[Interest Payment]],"")</f>
        <v/>
      </c>
      <c r="H2991" s="12" t="str">
        <f>IF(Table2[[#This Row],[Period]]&lt;=$B$6,$B$8,"")</f>
        <v/>
      </c>
      <c r="I2991" s="12" t="str">
        <f>IF(Table2[[#This Row],[Period]]&lt;=$B$6,Table2[[#This Row],[Beginning Balance]]-Table2[[#This Row],[Principal Payment]],"")</f>
        <v/>
      </c>
    </row>
    <row r="2992" spans="4:9" x14ac:dyDescent="0.3">
      <c r="D2992" s="11" t="str">
        <f t="shared" si="46"/>
        <v/>
      </c>
      <c r="E2992" s="12" t="str">
        <f>IF(Table2[[#This Row],[Period]]&lt;=$B$6,IF(Table2[[#This Row],[Period]]=1,$B$4,I2991),"")</f>
        <v/>
      </c>
      <c r="F2992" s="12" t="str">
        <f>IF(Table2[[#This Row],[Period]]&lt;=$B$6,Table2[[#This Row],[Beginning Balance]]*$B$7,"")</f>
        <v/>
      </c>
      <c r="G2992" s="12" t="str">
        <f>IF(Table2[[#This Row],[Period]]&lt;=$B$6,Table2[[#This Row],[Total Payment]]-Table2[[#This Row],[Interest Payment]],"")</f>
        <v/>
      </c>
      <c r="H2992" s="12" t="str">
        <f>IF(Table2[[#This Row],[Period]]&lt;=$B$6,$B$8,"")</f>
        <v/>
      </c>
      <c r="I2992" s="12" t="str">
        <f>IF(Table2[[#This Row],[Period]]&lt;=$B$6,Table2[[#This Row],[Beginning Balance]]-Table2[[#This Row],[Principal Payment]],"")</f>
        <v/>
      </c>
    </row>
    <row r="2993" spans="4:9" x14ac:dyDescent="0.3">
      <c r="D2993" s="11" t="str">
        <f t="shared" si="46"/>
        <v/>
      </c>
      <c r="E2993" s="12" t="str">
        <f>IF(Table2[[#This Row],[Period]]&lt;=$B$6,IF(Table2[[#This Row],[Period]]=1,$B$4,I2992),"")</f>
        <v/>
      </c>
      <c r="F2993" s="12" t="str">
        <f>IF(Table2[[#This Row],[Period]]&lt;=$B$6,Table2[[#This Row],[Beginning Balance]]*$B$7,"")</f>
        <v/>
      </c>
      <c r="G2993" s="12" t="str">
        <f>IF(Table2[[#This Row],[Period]]&lt;=$B$6,Table2[[#This Row],[Total Payment]]-Table2[[#This Row],[Interest Payment]],"")</f>
        <v/>
      </c>
      <c r="H2993" s="12" t="str">
        <f>IF(Table2[[#This Row],[Period]]&lt;=$B$6,$B$8,"")</f>
        <v/>
      </c>
      <c r="I2993" s="12" t="str">
        <f>IF(Table2[[#This Row],[Period]]&lt;=$B$6,Table2[[#This Row],[Beginning Balance]]-Table2[[#This Row],[Principal Payment]],"")</f>
        <v/>
      </c>
    </row>
    <row r="2994" spans="4:9" x14ac:dyDescent="0.3">
      <c r="D2994" s="11" t="str">
        <f t="shared" si="46"/>
        <v/>
      </c>
      <c r="E2994" s="12" t="str">
        <f>IF(Table2[[#This Row],[Period]]&lt;=$B$6,IF(Table2[[#This Row],[Period]]=1,$B$4,I2993),"")</f>
        <v/>
      </c>
      <c r="F2994" s="12" t="str">
        <f>IF(Table2[[#This Row],[Period]]&lt;=$B$6,Table2[[#This Row],[Beginning Balance]]*$B$7,"")</f>
        <v/>
      </c>
      <c r="G2994" s="12" t="str">
        <f>IF(Table2[[#This Row],[Period]]&lt;=$B$6,Table2[[#This Row],[Total Payment]]-Table2[[#This Row],[Interest Payment]],"")</f>
        <v/>
      </c>
      <c r="H2994" s="12" t="str">
        <f>IF(Table2[[#This Row],[Period]]&lt;=$B$6,$B$8,"")</f>
        <v/>
      </c>
      <c r="I2994" s="12" t="str">
        <f>IF(Table2[[#This Row],[Period]]&lt;=$B$6,Table2[[#This Row],[Beginning Balance]]-Table2[[#This Row],[Principal Payment]],"")</f>
        <v/>
      </c>
    </row>
    <row r="2995" spans="4:9" x14ac:dyDescent="0.3">
      <c r="D2995" s="11" t="str">
        <f t="shared" si="46"/>
        <v/>
      </c>
      <c r="E2995" s="12" t="str">
        <f>IF(Table2[[#This Row],[Period]]&lt;=$B$6,IF(Table2[[#This Row],[Period]]=1,$B$4,I2994),"")</f>
        <v/>
      </c>
      <c r="F2995" s="12" t="str">
        <f>IF(Table2[[#This Row],[Period]]&lt;=$B$6,Table2[[#This Row],[Beginning Balance]]*$B$7,"")</f>
        <v/>
      </c>
      <c r="G2995" s="12" t="str">
        <f>IF(Table2[[#This Row],[Period]]&lt;=$B$6,Table2[[#This Row],[Total Payment]]-Table2[[#This Row],[Interest Payment]],"")</f>
        <v/>
      </c>
      <c r="H2995" s="12" t="str">
        <f>IF(Table2[[#This Row],[Period]]&lt;=$B$6,$B$8,"")</f>
        <v/>
      </c>
      <c r="I2995" s="12" t="str">
        <f>IF(Table2[[#This Row],[Period]]&lt;=$B$6,Table2[[#This Row],[Beginning Balance]]-Table2[[#This Row],[Principal Payment]],"")</f>
        <v/>
      </c>
    </row>
    <row r="2996" spans="4:9" x14ac:dyDescent="0.3">
      <c r="D2996" s="11" t="str">
        <f t="shared" si="46"/>
        <v/>
      </c>
      <c r="E2996" s="12" t="str">
        <f>IF(Table2[[#This Row],[Period]]&lt;=$B$6,IF(Table2[[#This Row],[Period]]=1,$B$4,I2995),"")</f>
        <v/>
      </c>
      <c r="F2996" s="12" t="str">
        <f>IF(Table2[[#This Row],[Period]]&lt;=$B$6,Table2[[#This Row],[Beginning Balance]]*$B$7,"")</f>
        <v/>
      </c>
      <c r="G2996" s="12" t="str">
        <f>IF(Table2[[#This Row],[Period]]&lt;=$B$6,Table2[[#This Row],[Total Payment]]-Table2[[#This Row],[Interest Payment]],"")</f>
        <v/>
      </c>
      <c r="H2996" s="12" t="str">
        <f>IF(Table2[[#This Row],[Period]]&lt;=$B$6,$B$8,"")</f>
        <v/>
      </c>
      <c r="I2996" s="12" t="str">
        <f>IF(Table2[[#This Row],[Period]]&lt;=$B$6,Table2[[#This Row],[Beginning Balance]]-Table2[[#This Row],[Principal Payment]],"")</f>
        <v/>
      </c>
    </row>
    <row r="2997" spans="4:9" x14ac:dyDescent="0.3">
      <c r="D2997" s="11" t="str">
        <f t="shared" si="46"/>
        <v/>
      </c>
      <c r="E2997" s="12" t="str">
        <f>IF(Table2[[#This Row],[Period]]&lt;=$B$6,IF(Table2[[#This Row],[Period]]=1,$B$4,I2996),"")</f>
        <v/>
      </c>
      <c r="F2997" s="12" t="str">
        <f>IF(Table2[[#This Row],[Period]]&lt;=$B$6,Table2[[#This Row],[Beginning Balance]]*$B$7,"")</f>
        <v/>
      </c>
      <c r="G2997" s="12" t="str">
        <f>IF(Table2[[#This Row],[Period]]&lt;=$B$6,Table2[[#This Row],[Total Payment]]-Table2[[#This Row],[Interest Payment]],"")</f>
        <v/>
      </c>
      <c r="H2997" s="12" t="str">
        <f>IF(Table2[[#This Row],[Period]]&lt;=$B$6,$B$8,"")</f>
        <v/>
      </c>
      <c r="I2997" s="12" t="str">
        <f>IF(Table2[[#This Row],[Period]]&lt;=$B$6,Table2[[#This Row],[Beginning Balance]]-Table2[[#This Row],[Principal Payment]],"")</f>
        <v/>
      </c>
    </row>
    <row r="2998" spans="4:9" x14ac:dyDescent="0.3">
      <c r="D2998" s="11" t="str">
        <f t="shared" si="46"/>
        <v/>
      </c>
      <c r="E2998" s="12" t="str">
        <f>IF(Table2[[#This Row],[Period]]&lt;=$B$6,IF(Table2[[#This Row],[Period]]=1,$B$4,I2997),"")</f>
        <v/>
      </c>
      <c r="F2998" s="12" t="str">
        <f>IF(Table2[[#This Row],[Period]]&lt;=$B$6,Table2[[#This Row],[Beginning Balance]]*$B$7,"")</f>
        <v/>
      </c>
      <c r="G2998" s="12" t="str">
        <f>IF(Table2[[#This Row],[Period]]&lt;=$B$6,Table2[[#This Row],[Total Payment]]-Table2[[#This Row],[Interest Payment]],"")</f>
        <v/>
      </c>
      <c r="H2998" s="12" t="str">
        <f>IF(Table2[[#This Row],[Period]]&lt;=$B$6,$B$8,"")</f>
        <v/>
      </c>
      <c r="I2998" s="12" t="str">
        <f>IF(Table2[[#This Row],[Period]]&lt;=$B$6,Table2[[#This Row],[Beginning Balance]]-Table2[[#This Row],[Principal Payment]],"")</f>
        <v/>
      </c>
    </row>
    <row r="2999" spans="4:9" x14ac:dyDescent="0.3">
      <c r="D2999" s="11" t="str">
        <f t="shared" si="46"/>
        <v/>
      </c>
      <c r="E2999" s="12" t="str">
        <f>IF(Table2[[#This Row],[Period]]&lt;=$B$6,IF(Table2[[#This Row],[Period]]=1,$B$4,I2998),"")</f>
        <v/>
      </c>
      <c r="F2999" s="12" t="str">
        <f>IF(Table2[[#This Row],[Period]]&lt;=$B$6,Table2[[#This Row],[Beginning Balance]]*$B$7,"")</f>
        <v/>
      </c>
      <c r="G2999" s="12" t="str">
        <f>IF(Table2[[#This Row],[Period]]&lt;=$B$6,Table2[[#This Row],[Total Payment]]-Table2[[#This Row],[Interest Payment]],"")</f>
        <v/>
      </c>
      <c r="H2999" s="12" t="str">
        <f>IF(Table2[[#This Row],[Period]]&lt;=$B$6,$B$8,"")</f>
        <v/>
      </c>
      <c r="I2999" s="12" t="str">
        <f>IF(Table2[[#This Row],[Period]]&lt;=$B$6,Table2[[#This Row],[Beginning Balance]]-Table2[[#This Row],[Principal Payment]],"")</f>
        <v/>
      </c>
    </row>
    <row r="3000" spans="4:9" x14ac:dyDescent="0.3">
      <c r="D3000" s="11" t="str">
        <f t="shared" si="46"/>
        <v/>
      </c>
      <c r="E3000" s="12" t="str">
        <f>IF(Table2[[#This Row],[Period]]&lt;=$B$6,IF(Table2[[#This Row],[Period]]=1,$B$4,I2999),"")</f>
        <v/>
      </c>
      <c r="F3000" s="12" t="str">
        <f>IF(Table2[[#This Row],[Period]]&lt;=$B$6,Table2[[#This Row],[Beginning Balance]]*$B$7,"")</f>
        <v/>
      </c>
      <c r="G3000" s="12" t="str">
        <f>IF(Table2[[#This Row],[Period]]&lt;=$B$6,Table2[[#This Row],[Total Payment]]-Table2[[#This Row],[Interest Payment]],"")</f>
        <v/>
      </c>
      <c r="H3000" s="12" t="str">
        <f>IF(Table2[[#This Row],[Period]]&lt;=$B$6,$B$8,"")</f>
        <v/>
      </c>
      <c r="I3000" s="12" t="str">
        <f>IF(Table2[[#This Row],[Period]]&lt;=$B$6,Table2[[#This Row],[Beginning Balance]]-Table2[[#This Row],[Principal Payment]],"")</f>
        <v/>
      </c>
    </row>
    <row r="3001" spans="4:9" x14ac:dyDescent="0.3">
      <c r="D3001" s="11" t="str">
        <f t="shared" si="46"/>
        <v/>
      </c>
      <c r="E3001" s="12" t="str">
        <f>IF(Table2[[#This Row],[Period]]&lt;=$B$6,IF(Table2[[#This Row],[Period]]=1,$B$4,I3000),"")</f>
        <v/>
      </c>
      <c r="F3001" s="12" t="str">
        <f>IF(Table2[[#This Row],[Period]]&lt;=$B$6,Table2[[#This Row],[Beginning Balance]]*$B$7,"")</f>
        <v/>
      </c>
      <c r="G3001" s="12" t="str">
        <f>IF(Table2[[#This Row],[Period]]&lt;=$B$6,Table2[[#This Row],[Total Payment]]-Table2[[#This Row],[Interest Payment]],"")</f>
        <v/>
      </c>
      <c r="H3001" s="12" t="str">
        <f>IF(Table2[[#This Row],[Period]]&lt;=$B$6,$B$8,"")</f>
        <v/>
      </c>
      <c r="I3001" s="12" t="str">
        <f>IF(Table2[[#This Row],[Period]]&lt;=$B$6,Table2[[#This Row],[Beginning Balance]]-Table2[[#This Row],[Principal Payment]],"")</f>
        <v/>
      </c>
    </row>
    <row r="3002" spans="4:9" x14ac:dyDescent="0.3">
      <c r="D3002" s="11" t="str">
        <f t="shared" si="46"/>
        <v/>
      </c>
      <c r="E3002" s="12" t="str">
        <f>IF(Table2[[#This Row],[Period]]&lt;=$B$6,IF(Table2[[#This Row],[Period]]=1,$B$4,I3001),"")</f>
        <v/>
      </c>
      <c r="F3002" s="12" t="str">
        <f>IF(Table2[[#This Row],[Period]]&lt;=$B$6,Table2[[#This Row],[Beginning Balance]]*$B$7,"")</f>
        <v/>
      </c>
      <c r="G3002" s="12" t="str">
        <f>IF(Table2[[#This Row],[Period]]&lt;=$B$6,Table2[[#This Row],[Total Payment]]-Table2[[#This Row],[Interest Payment]],"")</f>
        <v/>
      </c>
      <c r="H3002" s="12" t="str">
        <f>IF(Table2[[#This Row],[Period]]&lt;=$B$6,$B$8,"")</f>
        <v/>
      </c>
      <c r="I3002" s="12" t="str">
        <f>IF(Table2[[#This Row],[Period]]&lt;=$B$6,Table2[[#This Row],[Beginning Balance]]-Table2[[#This Row],[Principal Payment]],"")</f>
        <v/>
      </c>
    </row>
    <row r="3003" spans="4:9" x14ac:dyDescent="0.3">
      <c r="D3003" s="11" t="str">
        <f t="shared" si="46"/>
        <v/>
      </c>
      <c r="E3003" s="12" t="str">
        <f>IF(Table2[[#This Row],[Period]]&lt;=$B$6,IF(Table2[[#This Row],[Period]]=1,$B$4,I3002),"")</f>
        <v/>
      </c>
      <c r="F3003" s="12" t="str">
        <f>IF(Table2[[#This Row],[Period]]&lt;=$B$6,Table2[[#This Row],[Beginning Balance]]*$B$7,"")</f>
        <v/>
      </c>
      <c r="G3003" s="12" t="str">
        <f>IF(Table2[[#This Row],[Period]]&lt;=$B$6,Table2[[#This Row],[Total Payment]]-Table2[[#This Row],[Interest Payment]],"")</f>
        <v/>
      </c>
      <c r="H3003" s="12" t="str">
        <f>IF(Table2[[#This Row],[Period]]&lt;=$B$6,$B$8,"")</f>
        <v/>
      </c>
      <c r="I3003" s="12" t="str">
        <f>IF(Table2[[#This Row],[Period]]&lt;=$B$6,Table2[[#This Row],[Beginning Balance]]-Table2[[#This Row],[Principal Payment]],"")</f>
        <v/>
      </c>
    </row>
    <row r="3004" spans="4:9" x14ac:dyDescent="0.3">
      <c r="D3004" s="11" t="str">
        <f t="shared" si="46"/>
        <v/>
      </c>
      <c r="E3004" s="12" t="str">
        <f>IF(Table2[[#This Row],[Period]]&lt;=$B$6,IF(Table2[[#This Row],[Period]]=1,$B$4,I3003),"")</f>
        <v/>
      </c>
      <c r="F3004" s="12" t="str">
        <f>IF(Table2[[#This Row],[Period]]&lt;=$B$6,Table2[[#This Row],[Beginning Balance]]*$B$7,"")</f>
        <v/>
      </c>
      <c r="G3004" s="12" t="str">
        <f>IF(Table2[[#This Row],[Period]]&lt;=$B$6,Table2[[#This Row],[Total Payment]]-Table2[[#This Row],[Interest Payment]],"")</f>
        <v/>
      </c>
      <c r="H3004" s="12" t="str">
        <f>IF(Table2[[#This Row],[Period]]&lt;=$B$6,$B$8,"")</f>
        <v/>
      </c>
      <c r="I3004" s="12" t="str">
        <f>IF(Table2[[#This Row],[Period]]&lt;=$B$6,Table2[[#This Row],[Beginning Balance]]-Table2[[#This Row],[Principal Payment]],"")</f>
        <v/>
      </c>
    </row>
    <row r="3005" spans="4:9" x14ac:dyDescent="0.3">
      <c r="D3005" s="11" t="str">
        <f t="shared" si="46"/>
        <v/>
      </c>
      <c r="E3005" s="12" t="str">
        <f>IF(Table2[[#This Row],[Period]]&lt;=$B$6,IF(Table2[[#This Row],[Period]]=1,$B$4,I3004),"")</f>
        <v/>
      </c>
      <c r="F3005" s="12" t="str">
        <f>IF(Table2[[#This Row],[Period]]&lt;=$B$6,Table2[[#This Row],[Beginning Balance]]*$B$7,"")</f>
        <v/>
      </c>
      <c r="G3005" s="12" t="str">
        <f>IF(Table2[[#This Row],[Period]]&lt;=$B$6,Table2[[#This Row],[Total Payment]]-Table2[[#This Row],[Interest Payment]],"")</f>
        <v/>
      </c>
      <c r="H3005" s="12" t="str">
        <f>IF(Table2[[#This Row],[Period]]&lt;=$B$6,$B$8,"")</f>
        <v/>
      </c>
      <c r="I3005" s="12" t="str">
        <f>IF(Table2[[#This Row],[Period]]&lt;=$B$6,Table2[[#This Row],[Beginning Balance]]-Table2[[#This Row],[Principal Payment]],"")</f>
        <v/>
      </c>
    </row>
    <row r="3006" spans="4:9" x14ac:dyDescent="0.3">
      <c r="D3006" s="11" t="str">
        <f t="shared" si="46"/>
        <v/>
      </c>
      <c r="E3006" s="12" t="str">
        <f>IF(Table2[[#This Row],[Period]]&lt;=$B$6,IF(Table2[[#This Row],[Period]]=1,$B$4,I3005),"")</f>
        <v/>
      </c>
      <c r="F3006" s="12" t="str">
        <f>IF(Table2[[#This Row],[Period]]&lt;=$B$6,Table2[[#This Row],[Beginning Balance]]*$B$7,"")</f>
        <v/>
      </c>
      <c r="G3006" s="12" t="str">
        <f>IF(Table2[[#This Row],[Period]]&lt;=$B$6,Table2[[#This Row],[Total Payment]]-Table2[[#This Row],[Interest Payment]],"")</f>
        <v/>
      </c>
      <c r="H3006" s="12" t="str">
        <f>IF(Table2[[#This Row],[Period]]&lt;=$B$6,$B$8,"")</f>
        <v/>
      </c>
      <c r="I3006" s="12" t="str">
        <f>IF(Table2[[#This Row],[Period]]&lt;=$B$6,Table2[[#This Row],[Beginning Balance]]-Table2[[#This Row],[Principal Payment]],"")</f>
        <v/>
      </c>
    </row>
    <row r="3007" spans="4:9" x14ac:dyDescent="0.3">
      <c r="D3007" s="11" t="str">
        <f t="shared" si="46"/>
        <v/>
      </c>
      <c r="E3007" s="12" t="str">
        <f>IF(Table2[[#This Row],[Period]]&lt;=$B$6,IF(Table2[[#This Row],[Period]]=1,$B$4,I3006),"")</f>
        <v/>
      </c>
      <c r="F3007" s="12" t="str">
        <f>IF(Table2[[#This Row],[Period]]&lt;=$B$6,Table2[[#This Row],[Beginning Balance]]*$B$7,"")</f>
        <v/>
      </c>
      <c r="G3007" s="12" t="str">
        <f>IF(Table2[[#This Row],[Period]]&lt;=$B$6,Table2[[#This Row],[Total Payment]]-Table2[[#This Row],[Interest Payment]],"")</f>
        <v/>
      </c>
      <c r="H3007" s="12" t="str">
        <f>IF(Table2[[#This Row],[Period]]&lt;=$B$6,$B$8,"")</f>
        <v/>
      </c>
      <c r="I3007" s="12" t="str">
        <f>IF(Table2[[#This Row],[Period]]&lt;=$B$6,Table2[[#This Row],[Beginning Balance]]-Table2[[#This Row],[Principal Payment]],"")</f>
        <v/>
      </c>
    </row>
    <row r="3008" spans="4:9" x14ac:dyDescent="0.3">
      <c r="D3008" s="11" t="str">
        <f t="shared" si="46"/>
        <v/>
      </c>
      <c r="E3008" s="12" t="str">
        <f>IF(Table2[[#This Row],[Period]]&lt;=$B$6,IF(Table2[[#This Row],[Period]]=1,$B$4,I3007),"")</f>
        <v/>
      </c>
      <c r="F3008" s="12" t="str">
        <f>IF(Table2[[#This Row],[Period]]&lt;=$B$6,Table2[[#This Row],[Beginning Balance]]*$B$7,"")</f>
        <v/>
      </c>
      <c r="G3008" s="12" t="str">
        <f>IF(Table2[[#This Row],[Period]]&lt;=$B$6,Table2[[#This Row],[Total Payment]]-Table2[[#This Row],[Interest Payment]],"")</f>
        <v/>
      </c>
      <c r="H3008" s="12" t="str">
        <f>IF(Table2[[#This Row],[Period]]&lt;=$B$6,$B$8,"")</f>
        <v/>
      </c>
      <c r="I3008" s="12" t="str">
        <f>IF(Table2[[#This Row],[Period]]&lt;=$B$6,Table2[[#This Row],[Beginning Balance]]-Table2[[#This Row],[Principal Payment]],"")</f>
        <v/>
      </c>
    </row>
    <row r="3009" spans="4:9" x14ac:dyDescent="0.3">
      <c r="D3009" s="11" t="str">
        <f t="shared" si="46"/>
        <v/>
      </c>
      <c r="E3009" s="12" t="str">
        <f>IF(Table2[[#This Row],[Period]]&lt;=$B$6,IF(Table2[[#This Row],[Period]]=1,$B$4,I3008),"")</f>
        <v/>
      </c>
      <c r="F3009" s="12" t="str">
        <f>IF(Table2[[#This Row],[Period]]&lt;=$B$6,Table2[[#This Row],[Beginning Balance]]*$B$7,"")</f>
        <v/>
      </c>
      <c r="G3009" s="12" t="str">
        <f>IF(Table2[[#This Row],[Period]]&lt;=$B$6,Table2[[#This Row],[Total Payment]]-Table2[[#This Row],[Interest Payment]],"")</f>
        <v/>
      </c>
      <c r="H3009" s="12" t="str">
        <f>IF(Table2[[#This Row],[Period]]&lt;=$B$6,$B$8,"")</f>
        <v/>
      </c>
      <c r="I3009" s="12" t="str">
        <f>IF(Table2[[#This Row],[Period]]&lt;=$B$6,Table2[[#This Row],[Beginning Balance]]-Table2[[#This Row],[Principal Payment]],"")</f>
        <v/>
      </c>
    </row>
    <row r="3010" spans="4:9" x14ac:dyDescent="0.3">
      <c r="D3010" s="11" t="str">
        <f t="shared" ref="D3010:D3073" si="47">IF(ROW(D3010)-1 &lt;=$B$6,ROW(D3010)-1,"")</f>
        <v/>
      </c>
      <c r="E3010" s="12" t="str">
        <f>IF(Table2[[#This Row],[Period]]&lt;=$B$6,IF(Table2[[#This Row],[Period]]=1,$B$4,I3009),"")</f>
        <v/>
      </c>
      <c r="F3010" s="12" t="str">
        <f>IF(Table2[[#This Row],[Period]]&lt;=$B$6,Table2[[#This Row],[Beginning Balance]]*$B$7,"")</f>
        <v/>
      </c>
      <c r="G3010" s="12" t="str">
        <f>IF(Table2[[#This Row],[Period]]&lt;=$B$6,Table2[[#This Row],[Total Payment]]-Table2[[#This Row],[Interest Payment]],"")</f>
        <v/>
      </c>
      <c r="H3010" s="12" t="str">
        <f>IF(Table2[[#This Row],[Period]]&lt;=$B$6,$B$8,"")</f>
        <v/>
      </c>
      <c r="I3010" s="12" t="str">
        <f>IF(Table2[[#This Row],[Period]]&lt;=$B$6,Table2[[#This Row],[Beginning Balance]]-Table2[[#This Row],[Principal Payment]],"")</f>
        <v/>
      </c>
    </row>
    <row r="3011" spans="4:9" x14ac:dyDescent="0.3">
      <c r="D3011" s="11" t="str">
        <f t="shared" si="47"/>
        <v/>
      </c>
      <c r="E3011" s="12" t="str">
        <f>IF(Table2[[#This Row],[Period]]&lt;=$B$6,IF(Table2[[#This Row],[Period]]=1,$B$4,I3010),"")</f>
        <v/>
      </c>
      <c r="F3011" s="12" t="str">
        <f>IF(Table2[[#This Row],[Period]]&lt;=$B$6,Table2[[#This Row],[Beginning Balance]]*$B$7,"")</f>
        <v/>
      </c>
      <c r="G3011" s="12" t="str">
        <f>IF(Table2[[#This Row],[Period]]&lt;=$B$6,Table2[[#This Row],[Total Payment]]-Table2[[#This Row],[Interest Payment]],"")</f>
        <v/>
      </c>
      <c r="H3011" s="12" t="str">
        <f>IF(Table2[[#This Row],[Period]]&lt;=$B$6,$B$8,"")</f>
        <v/>
      </c>
      <c r="I3011" s="12" t="str">
        <f>IF(Table2[[#This Row],[Period]]&lt;=$B$6,Table2[[#This Row],[Beginning Balance]]-Table2[[#This Row],[Principal Payment]],"")</f>
        <v/>
      </c>
    </row>
    <row r="3012" spans="4:9" x14ac:dyDescent="0.3">
      <c r="D3012" s="11" t="str">
        <f t="shared" si="47"/>
        <v/>
      </c>
      <c r="E3012" s="12" t="str">
        <f>IF(Table2[[#This Row],[Period]]&lt;=$B$6,IF(Table2[[#This Row],[Period]]=1,$B$4,I3011),"")</f>
        <v/>
      </c>
      <c r="F3012" s="12" t="str">
        <f>IF(Table2[[#This Row],[Period]]&lt;=$B$6,Table2[[#This Row],[Beginning Balance]]*$B$7,"")</f>
        <v/>
      </c>
      <c r="G3012" s="12" t="str">
        <f>IF(Table2[[#This Row],[Period]]&lt;=$B$6,Table2[[#This Row],[Total Payment]]-Table2[[#This Row],[Interest Payment]],"")</f>
        <v/>
      </c>
      <c r="H3012" s="12" t="str">
        <f>IF(Table2[[#This Row],[Period]]&lt;=$B$6,$B$8,"")</f>
        <v/>
      </c>
      <c r="I3012" s="12" t="str">
        <f>IF(Table2[[#This Row],[Period]]&lt;=$B$6,Table2[[#This Row],[Beginning Balance]]-Table2[[#This Row],[Principal Payment]],"")</f>
        <v/>
      </c>
    </row>
    <row r="3013" spans="4:9" x14ac:dyDescent="0.3">
      <c r="D3013" s="11" t="str">
        <f t="shared" si="47"/>
        <v/>
      </c>
      <c r="E3013" s="12" t="str">
        <f>IF(Table2[[#This Row],[Period]]&lt;=$B$6,IF(Table2[[#This Row],[Period]]=1,$B$4,I3012),"")</f>
        <v/>
      </c>
      <c r="F3013" s="12" t="str">
        <f>IF(Table2[[#This Row],[Period]]&lt;=$B$6,Table2[[#This Row],[Beginning Balance]]*$B$7,"")</f>
        <v/>
      </c>
      <c r="G3013" s="12" t="str">
        <f>IF(Table2[[#This Row],[Period]]&lt;=$B$6,Table2[[#This Row],[Total Payment]]-Table2[[#This Row],[Interest Payment]],"")</f>
        <v/>
      </c>
      <c r="H3013" s="12" t="str">
        <f>IF(Table2[[#This Row],[Period]]&lt;=$B$6,$B$8,"")</f>
        <v/>
      </c>
      <c r="I3013" s="12" t="str">
        <f>IF(Table2[[#This Row],[Period]]&lt;=$B$6,Table2[[#This Row],[Beginning Balance]]-Table2[[#This Row],[Principal Payment]],"")</f>
        <v/>
      </c>
    </row>
    <row r="3014" spans="4:9" x14ac:dyDescent="0.3">
      <c r="D3014" s="11" t="str">
        <f t="shared" si="47"/>
        <v/>
      </c>
      <c r="E3014" s="12" t="str">
        <f>IF(Table2[[#This Row],[Period]]&lt;=$B$6,IF(Table2[[#This Row],[Period]]=1,$B$4,I3013),"")</f>
        <v/>
      </c>
      <c r="F3014" s="12" t="str">
        <f>IF(Table2[[#This Row],[Period]]&lt;=$B$6,Table2[[#This Row],[Beginning Balance]]*$B$7,"")</f>
        <v/>
      </c>
      <c r="G3014" s="12" t="str">
        <f>IF(Table2[[#This Row],[Period]]&lt;=$B$6,Table2[[#This Row],[Total Payment]]-Table2[[#This Row],[Interest Payment]],"")</f>
        <v/>
      </c>
      <c r="H3014" s="12" t="str">
        <f>IF(Table2[[#This Row],[Period]]&lt;=$B$6,$B$8,"")</f>
        <v/>
      </c>
      <c r="I3014" s="12" t="str">
        <f>IF(Table2[[#This Row],[Period]]&lt;=$B$6,Table2[[#This Row],[Beginning Balance]]-Table2[[#This Row],[Principal Payment]],"")</f>
        <v/>
      </c>
    </row>
    <row r="3015" spans="4:9" x14ac:dyDescent="0.3">
      <c r="D3015" s="11" t="str">
        <f t="shared" si="47"/>
        <v/>
      </c>
      <c r="E3015" s="12" t="str">
        <f>IF(Table2[[#This Row],[Period]]&lt;=$B$6,IF(Table2[[#This Row],[Period]]=1,$B$4,I3014),"")</f>
        <v/>
      </c>
      <c r="F3015" s="12" t="str">
        <f>IF(Table2[[#This Row],[Period]]&lt;=$B$6,Table2[[#This Row],[Beginning Balance]]*$B$7,"")</f>
        <v/>
      </c>
      <c r="G3015" s="12" t="str">
        <f>IF(Table2[[#This Row],[Period]]&lt;=$B$6,Table2[[#This Row],[Total Payment]]-Table2[[#This Row],[Interest Payment]],"")</f>
        <v/>
      </c>
      <c r="H3015" s="12" t="str">
        <f>IF(Table2[[#This Row],[Period]]&lt;=$B$6,$B$8,"")</f>
        <v/>
      </c>
      <c r="I3015" s="12" t="str">
        <f>IF(Table2[[#This Row],[Period]]&lt;=$B$6,Table2[[#This Row],[Beginning Balance]]-Table2[[#This Row],[Principal Payment]],"")</f>
        <v/>
      </c>
    </row>
    <row r="3016" spans="4:9" x14ac:dyDescent="0.3">
      <c r="D3016" s="11" t="str">
        <f t="shared" si="47"/>
        <v/>
      </c>
      <c r="E3016" s="12" t="str">
        <f>IF(Table2[[#This Row],[Period]]&lt;=$B$6,IF(Table2[[#This Row],[Period]]=1,$B$4,I3015),"")</f>
        <v/>
      </c>
      <c r="F3016" s="12" t="str">
        <f>IF(Table2[[#This Row],[Period]]&lt;=$B$6,Table2[[#This Row],[Beginning Balance]]*$B$7,"")</f>
        <v/>
      </c>
      <c r="G3016" s="12" t="str">
        <f>IF(Table2[[#This Row],[Period]]&lt;=$B$6,Table2[[#This Row],[Total Payment]]-Table2[[#This Row],[Interest Payment]],"")</f>
        <v/>
      </c>
      <c r="H3016" s="12" t="str">
        <f>IF(Table2[[#This Row],[Period]]&lt;=$B$6,$B$8,"")</f>
        <v/>
      </c>
      <c r="I3016" s="12" t="str">
        <f>IF(Table2[[#This Row],[Period]]&lt;=$B$6,Table2[[#This Row],[Beginning Balance]]-Table2[[#This Row],[Principal Payment]],"")</f>
        <v/>
      </c>
    </row>
    <row r="3017" spans="4:9" x14ac:dyDescent="0.3">
      <c r="D3017" s="11" t="str">
        <f t="shared" si="47"/>
        <v/>
      </c>
      <c r="E3017" s="12" t="str">
        <f>IF(Table2[[#This Row],[Period]]&lt;=$B$6,IF(Table2[[#This Row],[Period]]=1,$B$4,I3016),"")</f>
        <v/>
      </c>
      <c r="F3017" s="12" t="str">
        <f>IF(Table2[[#This Row],[Period]]&lt;=$B$6,Table2[[#This Row],[Beginning Balance]]*$B$7,"")</f>
        <v/>
      </c>
      <c r="G3017" s="12" t="str">
        <f>IF(Table2[[#This Row],[Period]]&lt;=$B$6,Table2[[#This Row],[Total Payment]]-Table2[[#This Row],[Interest Payment]],"")</f>
        <v/>
      </c>
      <c r="H3017" s="12" t="str">
        <f>IF(Table2[[#This Row],[Period]]&lt;=$B$6,$B$8,"")</f>
        <v/>
      </c>
      <c r="I3017" s="12" t="str">
        <f>IF(Table2[[#This Row],[Period]]&lt;=$B$6,Table2[[#This Row],[Beginning Balance]]-Table2[[#This Row],[Principal Payment]],"")</f>
        <v/>
      </c>
    </row>
    <row r="3018" spans="4:9" x14ac:dyDescent="0.3">
      <c r="D3018" s="11" t="str">
        <f t="shared" si="47"/>
        <v/>
      </c>
      <c r="E3018" s="12" t="str">
        <f>IF(Table2[[#This Row],[Period]]&lt;=$B$6,IF(Table2[[#This Row],[Period]]=1,$B$4,I3017),"")</f>
        <v/>
      </c>
      <c r="F3018" s="12" t="str">
        <f>IF(Table2[[#This Row],[Period]]&lt;=$B$6,Table2[[#This Row],[Beginning Balance]]*$B$7,"")</f>
        <v/>
      </c>
      <c r="G3018" s="12" t="str">
        <f>IF(Table2[[#This Row],[Period]]&lt;=$B$6,Table2[[#This Row],[Total Payment]]-Table2[[#This Row],[Interest Payment]],"")</f>
        <v/>
      </c>
      <c r="H3018" s="12" t="str">
        <f>IF(Table2[[#This Row],[Period]]&lt;=$B$6,$B$8,"")</f>
        <v/>
      </c>
      <c r="I3018" s="12" t="str">
        <f>IF(Table2[[#This Row],[Period]]&lt;=$B$6,Table2[[#This Row],[Beginning Balance]]-Table2[[#This Row],[Principal Payment]],"")</f>
        <v/>
      </c>
    </row>
    <row r="3019" spans="4:9" x14ac:dyDescent="0.3">
      <c r="D3019" s="11" t="str">
        <f t="shared" si="47"/>
        <v/>
      </c>
      <c r="E3019" s="12" t="str">
        <f>IF(Table2[[#This Row],[Period]]&lt;=$B$6,IF(Table2[[#This Row],[Period]]=1,$B$4,I3018),"")</f>
        <v/>
      </c>
      <c r="F3019" s="12" t="str">
        <f>IF(Table2[[#This Row],[Period]]&lt;=$B$6,Table2[[#This Row],[Beginning Balance]]*$B$7,"")</f>
        <v/>
      </c>
      <c r="G3019" s="12" t="str">
        <f>IF(Table2[[#This Row],[Period]]&lt;=$B$6,Table2[[#This Row],[Total Payment]]-Table2[[#This Row],[Interest Payment]],"")</f>
        <v/>
      </c>
      <c r="H3019" s="12" t="str">
        <f>IF(Table2[[#This Row],[Period]]&lt;=$B$6,$B$8,"")</f>
        <v/>
      </c>
      <c r="I3019" s="12" t="str">
        <f>IF(Table2[[#This Row],[Period]]&lt;=$B$6,Table2[[#This Row],[Beginning Balance]]-Table2[[#This Row],[Principal Payment]],"")</f>
        <v/>
      </c>
    </row>
    <row r="3020" spans="4:9" x14ac:dyDescent="0.3">
      <c r="D3020" s="11" t="str">
        <f t="shared" si="47"/>
        <v/>
      </c>
      <c r="E3020" s="12" t="str">
        <f>IF(Table2[[#This Row],[Period]]&lt;=$B$6,IF(Table2[[#This Row],[Period]]=1,$B$4,I3019),"")</f>
        <v/>
      </c>
      <c r="F3020" s="12" t="str">
        <f>IF(Table2[[#This Row],[Period]]&lt;=$B$6,Table2[[#This Row],[Beginning Balance]]*$B$7,"")</f>
        <v/>
      </c>
      <c r="G3020" s="12" t="str">
        <f>IF(Table2[[#This Row],[Period]]&lt;=$B$6,Table2[[#This Row],[Total Payment]]-Table2[[#This Row],[Interest Payment]],"")</f>
        <v/>
      </c>
      <c r="H3020" s="12" t="str">
        <f>IF(Table2[[#This Row],[Period]]&lt;=$B$6,$B$8,"")</f>
        <v/>
      </c>
      <c r="I3020" s="12" t="str">
        <f>IF(Table2[[#This Row],[Period]]&lt;=$B$6,Table2[[#This Row],[Beginning Balance]]-Table2[[#This Row],[Principal Payment]],"")</f>
        <v/>
      </c>
    </row>
    <row r="3021" spans="4:9" x14ac:dyDescent="0.3">
      <c r="D3021" s="11" t="str">
        <f t="shared" si="47"/>
        <v/>
      </c>
      <c r="E3021" s="12" t="str">
        <f>IF(Table2[[#This Row],[Period]]&lt;=$B$6,IF(Table2[[#This Row],[Period]]=1,$B$4,I3020),"")</f>
        <v/>
      </c>
      <c r="F3021" s="12" t="str">
        <f>IF(Table2[[#This Row],[Period]]&lt;=$B$6,Table2[[#This Row],[Beginning Balance]]*$B$7,"")</f>
        <v/>
      </c>
      <c r="G3021" s="12" t="str">
        <f>IF(Table2[[#This Row],[Period]]&lt;=$B$6,Table2[[#This Row],[Total Payment]]-Table2[[#This Row],[Interest Payment]],"")</f>
        <v/>
      </c>
      <c r="H3021" s="12" t="str">
        <f>IF(Table2[[#This Row],[Period]]&lt;=$B$6,$B$8,"")</f>
        <v/>
      </c>
      <c r="I3021" s="12" t="str">
        <f>IF(Table2[[#This Row],[Period]]&lt;=$B$6,Table2[[#This Row],[Beginning Balance]]-Table2[[#This Row],[Principal Payment]],"")</f>
        <v/>
      </c>
    </row>
    <row r="3022" spans="4:9" x14ac:dyDescent="0.3">
      <c r="D3022" s="11" t="str">
        <f t="shared" si="47"/>
        <v/>
      </c>
      <c r="E3022" s="12" t="str">
        <f>IF(Table2[[#This Row],[Period]]&lt;=$B$6,IF(Table2[[#This Row],[Period]]=1,$B$4,I3021),"")</f>
        <v/>
      </c>
      <c r="F3022" s="12" t="str">
        <f>IF(Table2[[#This Row],[Period]]&lt;=$B$6,Table2[[#This Row],[Beginning Balance]]*$B$7,"")</f>
        <v/>
      </c>
      <c r="G3022" s="12" t="str">
        <f>IF(Table2[[#This Row],[Period]]&lt;=$B$6,Table2[[#This Row],[Total Payment]]-Table2[[#This Row],[Interest Payment]],"")</f>
        <v/>
      </c>
      <c r="H3022" s="12" t="str">
        <f>IF(Table2[[#This Row],[Period]]&lt;=$B$6,$B$8,"")</f>
        <v/>
      </c>
      <c r="I3022" s="12" t="str">
        <f>IF(Table2[[#This Row],[Period]]&lt;=$B$6,Table2[[#This Row],[Beginning Balance]]-Table2[[#This Row],[Principal Payment]],"")</f>
        <v/>
      </c>
    </row>
    <row r="3023" spans="4:9" x14ac:dyDescent="0.3">
      <c r="D3023" s="11" t="str">
        <f t="shared" si="47"/>
        <v/>
      </c>
      <c r="E3023" s="12" t="str">
        <f>IF(Table2[[#This Row],[Period]]&lt;=$B$6,IF(Table2[[#This Row],[Period]]=1,$B$4,I3022),"")</f>
        <v/>
      </c>
      <c r="F3023" s="12" t="str">
        <f>IF(Table2[[#This Row],[Period]]&lt;=$B$6,Table2[[#This Row],[Beginning Balance]]*$B$7,"")</f>
        <v/>
      </c>
      <c r="G3023" s="12" t="str">
        <f>IF(Table2[[#This Row],[Period]]&lt;=$B$6,Table2[[#This Row],[Total Payment]]-Table2[[#This Row],[Interest Payment]],"")</f>
        <v/>
      </c>
      <c r="H3023" s="12" t="str">
        <f>IF(Table2[[#This Row],[Period]]&lt;=$B$6,$B$8,"")</f>
        <v/>
      </c>
      <c r="I3023" s="12" t="str">
        <f>IF(Table2[[#This Row],[Period]]&lt;=$B$6,Table2[[#This Row],[Beginning Balance]]-Table2[[#This Row],[Principal Payment]],"")</f>
        <v/>
      </c>
    </row>
    <row r="3024" spans="4:9" x14ac:dyDescent="0.3">
      <c r="D3024" s="11" t="str">
        <f t="shared" si="47"/>
        <v/>
      </c>
      <c r="E3024" s="12" t="str">
        <f>IF(Table2[[#This Row],[Period]]&lt;=$B$6,IF(Table2[[#This Row],[Period]]=1,$B$4,I3023),"")</f>
        <v/>
      </c>
      <c r="F3024" s="12" t="str">
        <f>IF(Table2[[#This Row],[Period]]&lt;=$B$6,Table2[[#This Row],[Beginning Balance]]*$B$7,"")</f>
        <v/>
      </c>
      <c r="G3024" s="12" t="str">
        <f>IF(Table2[[#This Row],[Period]]&lt;=$B$6,Table2[[#This Row],[Total Payment]]-Table2[[#This Row],[Interest Payment]],"")</f>
        <v/>
      </c>
      <c r="H3024" s="12" t="str">
        <f>IF(Table2[[#This Row],[Period]]&lt;=$B$6,$B$8,"")</f>
        <v/>
      </c>
      <c r="I3024" s="12" t="str">
        <f>IF(Table2[[#This Row],[Period]]&lt;=$B$6,Table2[[#This Row],[Beginning Balance]]-Table2[[#This Row],[Principal Payment]],"")</f>
        <v/>
      </c>
    </row>
    <row r="3025" spans="4:9" x14ac:dyDescent="0.3">
      <c r="D3025" s="11" t="str">
        <f t="shared" si="47"/>
        <v/>
      </c>
      <c r="E3025" s="12" t="str">
        <f>IF(Table2[[#This Row],[Period]]&lt;=$B$6,IF(Table2[[#This Row],[Period]]=1,$B$4,I3024),"")</f>
        <v/>
      </c>
      <c r="F3025" s="12" t="str">
        <f>IF(Table2[[#This Row],[Period]]&lt;=$B$6,Table2[[#This Row],[Beginning Balance]]*$B$7,"")</f>
        <v/>
      </c>
      <c r="G3025" s="12" t="str">
        <f>IF(Table2[[#This Row],[Period]]&lt;=$B$6,Table2[[#This Row],[Total Payment]]-Table2[[#This Row],[Interest Payment]],"")</f>
        <v/>
      </c>
      <c r="H3025" s="12" t="str">
        <f>IF(Table2[[#This Row],[Period]]&lt;=$B$6,$B$8,"")</f>
        <v/>
      </c>
      <c r="I3025" s="12" t="str">
        <f>IF(Table2[[#This Row],[Period]]&lt;=$B$6,Table2[[#This Row],[Beginning Balance]]-Table2[[#This Row],[Principal Payment]],"")</f>
        <v/>
      </c>
    </row>
    <row r="3026" spans="4:9" x14ac:dyDescent="0.3">
      <c r="D3026" s="11" t="str">
        <f t="shared" si="47"/>
        <v/>
      </c>
      <c r="E3026" s="12" t="str">
        <f>IF(Table2[[#This Row],[Period]]&lt;=$B$6,IF(Table2[[#This Row],[Period]]=1,$B$4,I3025),"")</f>
        <v/>
      </c>
      <c r="F3026" s="12" t="str">
        <f>IF(Table2[[#This Row],[Period]]&lt;=$B$6,Table2[[#This Row],[Beginning Balance]]*$B$7,"")</f>
        <v/>
      </c>
      <c r="G3026" s="12" t="str">
        <f>IF(Table2[[#This Row],[Period]]&lt;=$B$6,Table2[[#This Row],[Total Payment]]-Table2[[#This Row],[Interest Payment]],"")</f>
        <v/>
      </c>
      <c r="H3026" s="12" t="str">
        <f>IF(Table2[[#This Row],[Period]]&lt;=$B$6,$B$8,"")</f>
        <v/>
      </c>
      <c r="I3026" s="12" t="str">
        <f>IF(Table2[[#This Row],[Period]]&lt;=$B$6,Table2[[#This Row],[Beginning Balance]]-Table2[[#This Row],[Principal Payment]],"")</f>
        <v/>
      </c>
    </row>
    <row r="3027" spans="4:9" x14ac:dyDescent="0.3">
      <c r="D3027" s="11" t="str">
        <f t="shared" si="47"/>
        <v/>
      </c>
      <c r="E3027" s="12" t="str">
        <f>IF(Table2[[#This Row],[Period]]&lt;=$B$6,IF(Table2[[#This Row],[Period]]=1,$B$4,I3026),"")</f>
        <v/>
      </c>
      <c r="F3027" s="12" t="str">
        <f>IF(Table2[[#This Row],[Period]]&lt;=$B$6,Table2[[#This Row],[Beginning Balance]]*$B$7,"")</f>
        <v/>
      </c>
      <c r="G3027" s="12" t="str">
        <f>IF(Table2[[#This Row],[Period]]&lt;=$B$6,Table2[[#This Row],[Total Payment]]-Table2[[#This Row],[Interest Payment]],"")</f>
        <v/>
      </c>
      <c r="H3027" s="12" t="str">
        <f>IF(Table2[[#This Row],[Period]]&lt;=$B$6,$B$8,"")</f>
        <v/>
      </c>
      <c r="I3027" s="12" t="str">
        <f>IF(Table2[[#This Row],[Period]]&lt;=$B$6,Table2[[#This Row],[Beginning Balance]]-Table2[[#This Row],[Principal Payment]],"")</f>
        <v/>
      </c>
    </row>
    <row r="3028" spans="4:9" x14ac:dyDescent="0.3">
      <c r="D3028" s="11" t="str">
        <f t="shared" si="47"/>
        <v/>
      </c>
      <c r="E3028" s="12" t="str">
        <f>IF(Table2[[#This Row],[Period]]&lt;=$B$6,IF(Table2[[#This Row],[Period]]=1,$B$4,I3027),"")</f>
        <v/>
      </c>
      <c r="F3028" s="12" t="str">
        <f>IF(Table2[[#This Row],[Period]]&lt;=$B$6,Table2[[#This Row],[Beginning Balance]]*$B$7,"")</f>
        <v/>
      </c>
      <c r="G3028" s="12" t="str">
        <f>IF(Table2[[#This Row],[Period]]&lt;=$B$6,Table2[[#This Row],[Total Payment]]-Table2[[#This Row],[Interest Payment]],"")</f>
        <v/>
      </c>
      <c r="H3028" s="12" t="str">
        <f>IF(Table2[[#This Row],[Period]]&lt;=$B$6,$B$8,"")</f>
        <v/>
      </c>
      <c r="I3028" s="12" t="str">
        <f>IF(Table2[[#This Row],[Period]]&lt;=$B$6,Table2[[#This Row],[Beginning Balance]]-Table2[[#This Row],[Principal Payment]],"")</f>
        <v/>
      </c>
    </row>
    <row r="3029" spans="4:9" x14ac:dyDescent="0.3">
      <c r="D3029" s="11" t="str">
        <f t="shared" si="47"/>
        <v/>
      </c>
      <c r="E3029" s="12" t="str">
        <f>IF(Table2[[#This Row],[Period]]&lt;=$B$6,IF(Table2[[#This Row],[Period]]=1,$B$4,I3028),"")</f>
        <v/>
      </c>
      <c r="F3029" s="12" t="str">
        <f>IF(Table2[[#This Row],[Period]]&lt;=$B$6,Table2[[#This Row],[Beginning Balance]]*$B$7,"")</f>
        <v/>
      </c>
      <c r="G3029" s="12" t="str">
        <f>IF(Table2[[#This Row],[Period]]&lt;=$B$6,Table2[[#This Row],[Total Payment]]-Table2[[#This Row],[Interest Payment]],"")</f>
        <v/>
      </c>
      <c r="H3029" s="12" t="str">
        <f>IF(Table2[[#This Row],[Period]]&lt;=$B$6,$B$8,"")</f>
        <v/>
      </c>
      <c r="I3029" s="12" t="str">
        <f>IF(Table2[[#This Row],[Period]]&lt;=$B$6,Table2[[#This Row],[Beginning Balance]]-Table2[[#This Row],[Principal Payment]],"")</f>
        <v/>
      </c>
    </row>
    <row r="3030" spans="4:9" x14ac:dyDescent="0.3">
      <c r="D3030" s="11" t="str">
        <f t="shared" si="47"/>
        <v/>
      </c>
      <c r="E3030" s="12" t="str">
        <f>IF(Table2[[#This Row],[Period]]&lt;=$B$6,IF(Table2[[#This Row],[Period]]=1,$B$4,I3029),"")</f>
        <v/>
      </c>
      <c r="F3030" s="12" t="str">
        <f>IF(Table2[[#This Row],[Period]]&lt;=$B$6,Table2[[#This Row],[Beginning Balance]]*$B$7,"")</f>
        <v/>
      </c>
      <c r="G3030" s="12" t="str">
        <f>IF(Table2[[#This Row],[Period]]&lt;=$B$6,Table2[[#This Row],[Total Payment]]-Table2[[#This Row],[Interest Payment]],"")</f>
        <v/>
      </c>
      <c r="H3030" s="12" t="str">
        <f>IF(Table2[[#This Row],[Period]]&lt;=$B$6,$B$8,"")</f>
        <v/>
      </c>
      <c r="I3030" s="12" t="str">
        <f>IF(Table2[[#This Row],[Period]]&lt;=$B$6,Table2[[#This Row],[Beginning Balance]]-Table2[[#This Row],[Principal Payment]],"")</f>
        <v/>
      </c>
    </row>
    <row r="3031" spans="4:9" x14ac:dyDescent="0.3">
      <c r="D3031" s="11" t="str">
        <f t="shared" si="47"/>
        <v/>
      </c>
      <c r="E3031" s="12" t="str">
        <f>IF(Table2[[#This Row],[Period]]&lt;=$B$6,IF(Table2[[#This Row],[Period]]=1,$B$4,I3030),"")</f>
        <v/>
      </c>
      <c r="F3031" s="12" t="str">
        <f>IF(Table2[[#This Row],[Period]]&lt;=$B$6,Table2[[#This Row],[Beginning Balance]]*$B$7,"")</f>
        <v/>
      </c>
      <c r="G3031" s="12" t="str">
        <f>IF(Table2[[#This Row],[Period]]&lt;=$B$6,Table2[[#This Row],[Total Payment]]-Table2[[#This Row],[Interest Payment]],"")</f>
        <v/>
      </c>
      <c r="H3031" s="12" t="str">
        <f>IF(Table2[[#This Row],[Period]]&lt;=$B$6,$B$8,"")</f>
        <v/>
      </c>
      <c r="I3031" s="12" t="str">
        <f>IF(Table2[[#This Row],[Period]]&lt;=$B$6,Table2[[#This Row],[Beginning Balance]]-Table2[[#This Row],[Principal Payment]],"")</f>
        <v/>
      </c>
    </row>
    <row r="3032" spans="4:9" x14ac:dyDescent="0.3">
      <c r="D3032" s="11" t="str">
        <f t="shared" si="47"/>
        <v/>
      </c>
      <c r="E3032" s="12" t="str">
        <f>IF(Table2[[#This Row],[Period]]&lt;=$B$6,IF(Table2[[#This Row],[Period]]=1,$B$4,I3031),"")</f>
        <v/>
      </c>
      <c r="F3032" s="12" t="str">
        <f>IF(Table2[[#This Row],[Period]]&lt;=$B$6,Table2[[#This Row],[Beginning Balance]]*$B$7,"")</f>
        <v/>
      </c>
      <c r="G3032" s="12" t="str">
        <f>IF(Table2[[#This Row],[Period]]&lt;=$B$6,Table2[[#This Row],[Total Payment]]-Table2[[#This Row],[Interest Payment]],"")</f>
        <v/>
      </c>
      <c r="H3032" s="12" t="str">
        <f>IF(Table2[[#This Row],[Period]]&lt;=$B$6,$B$8,"")</f>
        <v/>
      </c>
      <c r="I3032" s="12" t="str">
        <f>IF(Table2[[#This Row],[Period]]&lt;=$B$6,Table2[[#This Row],[Beginning Balance]]-Table2[[#This Row],[Principal Payment]],"")</f>
        <v/>
      </c>
    </row>
    <row r="3033" spans="4:9" x14ac:dyDescent="0.3">
      <c r="D3033" s="11" t="str">
        <f t="shared" si="47"/>
        <v/>
      </c>
      <c r="E3033" s="12" t="str">
        <f>IF(Table2[[#This Row],[Period]]&lt;=$B$6,IF(Table2[[#This Row],[Period]]=1,$B$4,I3032),"")</f>
        <v/>
      </c>
      <c r="F3033" s="12" t="str">
        <f>IF(Table2[[#This Row],[Period]]&lt;=$B$6,Table2[[#This Row],[Beginning Balance]]*$B$7,"")</f>
        <v/>
      </c>
      <c r="G3033" s="12" t="str">
        <f>IF(Table2[[#This Row],[Period]]&lt;=$B$6,Table2[[#This Row],[Total Payment]]-Table2[[#This Row],[Interest Payment]],"")</f>
        <v/>
      </c>
      <c r="H3033" s="12" t="str">
        <f>IF(Table2[[#This Row],[Period]]&lt;=$B$6,$B$8,"")</f>
        <v/>
      </c>
      <c r="I3033" s="12" t="str">
        <f>IF(Table2[[#This Row],[Period]]&lt;=$B$6,Table2[[#This Row],[Beginning Balance]]-Table2[[#This Row],[Principal Payment]],"")</f>
        <v/>
      </c>
    </row>
    <row r="3034" spans="4:9" x14ac:dyDescent="0.3">
      <c r="D3034" s="11" t="str">
        <f t="shared" si="47"/>
        <v/>
      </c>
      <c r="E3034" s="12" t="str">
        <f>IF(Table2[[#This Row],[Period]]&lt;=$B$6,IF(Table2[[#This Row],[Period]]=1,$B$4,I3033),"")</f>
        <v/>
      </c>
      <c r="F3034" s="12" t="str">
        <f>IF(Table2[[#This Row],[Period]]&lt;=$B$6,Table2[[#This Row],[Beginning Balance]]*$B$7,"")</f>
        <v/>
      </c>
      <c r="G3034" s="12" t="str">
        <f>IF(Table2[[#This Row],[Period]]&lt;=$B$6,Table2[[#This Row],[Total Payment]]-Table2[[#This Row],[Interest Payment]],"")</f>
        <v/>
      </c>
      <c r="H3034" s="12" t="str">
        <f>IF(Table2[[#This Row],[Period]]&lt;=$B$6,$B$8,"")</f>
        <v/>
      </c>
      <c r="I3034" s="12" t="str">
        <f>IF(Table2[[#This Row],[Period]]&lt;=$B$6,Table2[[#This Row],[Beginning Balance]]-Table2[[#This Row],[Principal Payment]],"")</f>
        <v/>
      </c>
    </row>
    <row r="3035" spans="4:9" x14ac:dyDescent="0.3">
      <c r="D3035" s="11" t="str">
        <f t="shared" si="47"/>
        <v/>
      </c>
      <c r="E3035" s="12" t="str">
        <f>IF(Table2[[#This Row],[Period]]&lt;=$B$6,IF(Table2[[#This Row],[Period]]=1,$B$4,I3034),"")</f>
        <v/>
      </c>
      <c r="F3035" s="12" t="str">
        <f>IF(Table2[[#This Row],[Period]]&lt;=$B$6,Table2[[#This Row],[Beginning Balance]]*$B$7,"")</f>
        <v/>
      </c>
      <c r="G3035" s="12" t="str">
        <f>IF(Table2[[#This Row],[Period]]&lt;=$B$6,Table2[[#This Row],[Total Payment]]-Table2[[#This Row],[Interest Payment]],"")</f>
        <v/>
      </c>
      <c r="H3035" s="12" t="str">
        <f>IF(Table2[[#This Row],[Period]]&lt;=$B$6,$B$8,"")</f>
        <v/>
      </c>
      <c r="I3035" s="12" t="str">
        <f>IF(Table2[[#This Row],[Period]]&lt;=$B$6,Table2[[#This Row],[Beginning Balance]]-Table2[[#This Row],[Principal Payment]],"")</f>
        <v/>
      </c>
    </row>
    <row r="3036" spans="4:9" x14ac:dyDescent="0.3">
      <c r="D3036" s="11" t="str">
        <f t="shared" si="47"/>
        <v/>
      </c>
      <c r="E3036" s="12" t="str">
        <f>IF(Table2[[#This Row],[Period]]&lt;=$B$6,IF(Table2[[#This Row],[Period]]=1,$B$4,I3035),"")</f>
        <v/>
      </c>
      <c r="F3036" s="12" t="str">
        <f>IF(Table2[[#This Row],[Period]]&lt;=$B$6,Table2[[#This Row],[Beginning Balance]]*$B$7,"")</f>
        <v/>
      </c>
      <c r="G3036" s="12" t="str">
        <f>IF(Table2[[#This Row],[Period]]&lt;=$B$6,Table2[[#This Row],[Total Payment]]-Table2[[#This Row],[Interest Payment]],"")</f>
        <v/>
      </c>
      <c r="H3036" s="12" t="str">
        <f>IF(Table2[[#This Row],[Period]]&lt;=$B$6,$B$8,"")</f>
        <v/>
      </c>
      <c r="I3036" s="12" t="str">
        <f>IF(Table2[[#This Row],[Period]]&lt;=$B$6,Table2[[#This Row],[Beginning Balance]]-Table2[[#This Row],[Principal Payment]],"")</f>
        <v/>
      </c>
    </row>
    <row r="3037" spans="4:9" x14ac:dyDescent="0.3">
      <c r="D3037" s="11" t="str">
        <f t="shared" si="47"/>
        <v/>
      </c>
      <c r="E3037" s="12" t="str">
        <f>IF(Table2[[#This Row],[Period]]&lt;=$B$6,IF(Table2[[#This Row],[Period]]=1,$B$4,I3036),"")</f>
        <v/>
      </c>
      <c r="F3037" s="12" t="str">
        <f>IF(Table2[[#This Row],[Period]]&lt;=$B$6,Table2[[#This Row],[Beginning Balance]]*$B$7,"")</f>
        <v/>
      </c>
      <c r="G3037" s="12" t="str">
        <f>IF(Table2[[#This Row],[Period]]&lt;=$B$6,Table2[[#This Row],[Total Payment]]-Table2[[#This Row],[Interest Payment]],"")</f>
        <v/>
      </c>
      <c r="H3037" s="12" t="str">
        <f>IF(Table2[[#This Row],[Period]]&lt;=$B$6,$B$8,"")</f>
        <v/>
      </c>
      <c r="I3037" s="12" t="str">
        <f>IF(Table2[[#This Row],[Period]]&lt;=$B$6,Table2[[#This Row],[Beginning Balance]]-Table2[[#This Row],[Principal Payment]],"")</f>
        <v/>
      </c>
    </row>
    <row r="3038" spans="4:9" x14ac:dyDescent="0.3">
      <c r="D3038" s="11" t="str">
        <f t="shared" si="47"/>
        <v/>
      </c>
      <c r="E3038" s="12" t="str">
        <f>IF(Table2[[#This Row],[Period]]&lt;=$B$6,IF(Table2[[#This Row],[Period]]=1,$B$4,I3037),"")</f>
        <v/>
      </c>
      <c r="F3038" s="12" t="str">
        <f>IF(Table2[[#This Row],[Period]]&lt;=$B$6,Table2[[#This Row],[Beginning Balance]]*$B$7,"")</f>
        <v/>
      </c>
      <c r="G3038" s="12" t="str">
        <f>IF(Table2[[#This Row],[Period]]&lt;=$B$6,Table2[[#This Row],[Total Payment]]-Table2[[#This Row],[Interest Payment]],"")</f>
        <v/>
      </c>
      <c r="H3038" s="12" t="str">
        <f>IF(Table2[[#This Row],[Period]]&lt;=$B$6,$B$8,"")</f>
        <v/>
      </c>
      <c r="I3038" s="12" t="str">
        <f>IF(Table2[[#This Row],[Period]]&lt;=$B$6,Table2[[#This Row],[Beginning Balance]]-Table2[[#This Row],[Principal Payment]],"")</f>
        <v/>
      </c>
    </row>
    <row r="3039" spans="4:9" x14ac:dyDescent="0.3">
      <c r="D3039" s="11" t="str">
        <f t="shared" si="47"/>
        <v/>
      </c>
      <c r="E3039" s="12" t="str">
        <f>IF(Table2[[#This Row],[Period]]&lt;=$B$6,IF(Table2[[#This Row],[Period]]=1,$B$4,I3038),"")</f>
        <v/>
      </c>
      <c r="F3039" s="12" t="str">
        <f>IF(Table2[[#This Row],[Period]]&lt;=$B$6,Table2[[#This Row],[Beginning Balance]]*$B$7,"")</f>
        <v/>
      </c>
      <c r="G3039" s="12" t="str">
        <f>IF(Table2[[#This Row],[Period]]&lt;=$B$6,Table2[[#This Row],[Total Payment]]-Table2[[#This Row],[Interest Payment]],"")</f>
        <v/>
      </c>
      <c r="H3039" s="12" t="str">
        <f>IF(Table2[[#This Row],[Period]]&lt;=$B$6,$B$8,"")</f>
        <v/>
      </c>
      <c r="I3039" s="12" t="str">
        <f>IF(Table2[[#This Row],[Period]]&lt;=$B$6,Table2[[#This Row],[Beginning Balance]]-Table2[[#This Row],[Principal Payment]],"")</f>
        <v/>
      </c>
    </row>
    <row r="3040" spans="4:9" x14ac:dyDescent="0.3">
      <c r="D3040" s="11" t="str">
        <f t="shared" si="47"/>
        <v/>
      </c>
      <c r="E3040" s="12" t="str">
        <f>IF(Table2[[#This Row],[Period]]&lt;=$B$6,IF(Table2[[#This Row],[Period]]=1,$B$4,I3039),"")</f>
        <v/>
      </c>
      <c r="F3040" s="12" t="str">
        <f>IF(Table2[[#This Row],[Period]]&lt;=$B$6,Table2[[#This Row],[Beginning Balance]]*$B$7,"")</f>
        <v/>
      </c>
      <c r="G3040" s="12" t="str">
        <f>IF(Table2[[#This Row],[Period]]&lt;=$B$6,Table2[[#This Row],[Total Payment]]-Table2[[#This Row],[Interest Payment]],"")</f>
        <v/>
      </c>
      <c r="H3040" s="12" t="str">
        <f>IF(Table2[[#This Row],[Period]]&lt;=$B$6,$B$8,"")</f>
        <v/>
      </c>
      <c r="I3040" s="12" t="str">
        <f>IF(Table2[[#This Row],[Period]]&lt;=$B$6,Table2[[#This Row],[Beginning Balance]]-Table2[[#This Row],[Principal Payment]],"")</f>
        <v/>
      </c>
    </row>
    <row r="3041" spans="4:9" x14ac:dyDescent="0.3">
      <c r="D3041" s="11" t="str">
        <f t="shared" si="47"/>
        <v/>
      </c>
      <c r="E3041" s="12" t="str">
        <f>IF(Table2[[#This Row],[Period]]&lt;=$B$6,IF(Table2[[#This Row],[Period]]=1,$B$4,I3040),"")</f>
        <v/>
      </c>
      <c r="F3041" s="12" t="str">
        <f>IF(Table2[[#This Row],[Period]]&lt;=$B$6,Table2[[#This Row],[Beginning Balance]]*$B$7,"")</f>
        <v/>
      </c>
      <c r="G3041" s="12" t="str">
        <f>IF(Table2[[#This Row],[Period]]&lt;=$B$6,Table2[[#This Row],[Total Payment]]-Table2[[#This Row],[Interest Payment]],"")</f>
        <v/>
      </c>
      <c r="H3041" s="12" t="str">
        <f>IF(Table2[[#This Row],[Period]]&lt;=$B$6,$B$8,"")</f>
        <v/>
      </c>
      <c r="I3041" s="12" t="str">
        <f>IF(Table2[[#This Row],[Period]]&lt;=$B$6,Table2[[#This Row],[Beginning Balance]]-Table2[[#This Row],[Principal Payment]],"")</f>
        <v/>
      </c>
    </row>
    <row r="3042" spans="4:9" x14ac:dyDescent="0.3">
      <c r="D3042" s="11" t="str">
        <f t="shared" si="47"/>
        <v/>
      </c>
      <c r="E3042" s="12" t="str">
        <f>IF(Table2[[#This Row],[Period]]&lt;=$B$6,IF(Table2[[#This Row],[Period]]=1,$B$4,I3041),"")</f>
        <v/>
      </c>
      <c r="F3042" s="12" t="str">
        <f>IF(Table2[[#This Row],[Period]]&lt;=$B$6,Table2[[#This Row],[Beginning Balance]]*$B$7,"")</f>
        <v/>
      </c>
      <c r="G3042" s="12" t="str">
        <f>IF(Table2[[#This Row],[Period]]&lt;=$B$6,Table2[[#This Row],[Total Payment]]-Table2[[#This Row],[Interest Payment]],"")</f>
        <v/>
      </c>
      <c r="H3042" s="12" t="str">
        <f>IF(Table2[[#This Row],[Period]]&lt;=$B$6,$B$8,"")</f>
        <v/>
      </c>
      <c r="I3042" s="12" t="str">
        <f>IF(Table2[[#This Row],[Period]]&lt;=$B$6,Table2[[#This Row],[Beginning Balance]]-Table2[[#This Row],[Principal Payment]],"")</f>
        <v/>
      </c>
    </row>
    <row r="3043" spans="4:9" x14ac:dyDescent="0.3">
      <c r="D3043" s="11" t="str">
        <f t="shared" si="47"/>
        <v/>
      </c>
      <c r="E3043" s="12" t="str">
        <f>IF(Table2[[#This Row],[Period]]&lt;=$B$6,IF(Table2[[#This Row],[Period]]=1,$B$4,I3042),"")</f>
        <v/>
      </c>
      <c r="F3043" s="12" t="str">
        <f>IF(Table2[[#This Row],[Period]]&lt;=$B$6,Table2[[#This Row],[Beginning Balance]]*$B$7,"")</f>
        <v/>
      </c>
      <c r="G3043" s="12" t="str">
        <f>IF(Table2[[#This Row],[Period]]&lt;=$B$6,Table2[[#This Row],[Total Payment]]-Table2[[#This Row],[Interest Payment]],"")</f>
        <v/>
      </c>
      <c r="H3043" s="12" t="str">
        <f>IF(Table2[[#This Row],[Period]]&lt;=$B$6,$B$8,"")</f>
        <v/>
      </c>
      <c r="I3043" s="12" t="str">
        <f>IF(Table2[[#This Row],[Period]]&lt;=$B$6,Table2[[#This Row],[Beginning Balance]]-Table2[[#This Row],[Principal Payment]],"")</f>
        <v/>
      </c>
    </row>
    <row r="3044" spans="4:9" x14ac:dyDescent="0.3">
      <c r="D3044" s="11" t="str">
        <f t="shared" si="47"/>
        <v/>
      </c>
      <c r="E3044" s="12" t="str">
        <f>IF(Table2[[#This Row],[Period]]&lt;=$B$6,IF(Table2[[#This Row],[Period]]=1,$B$4,I3043),"")</f>
        <v/>
      </c>
      <c r="F3044" s="12" t="str">
        <f>IF(Table2[[#This Row],[Period]]&lt;=$B$6,Table2[[#This Row],[Beginning Balance]]*$B$7,"")</f>
        <v/>
      </c>
      <c r="G3044" s="12" t="str">
        <f>IF(Table2[[#This Row],[Period]]&lt;=$B$6,Table2[[#This Row],[Total Payment]]-Table2[[#This Row],[Interest Payment]],"")</f>
        <v/>
      </c>
      <c r="H3044" s="12" t="str">
        <f>IF(Table2[[#This Row],[Period]]&lt;=$B$6,$B$8,"")</f>
        <v/>
      </c>
      <c r="I3044" s="12" t="str">
        <f>IF(Table2[[#This Row],[Period]]&lt;=$B$6,Table2[[#This Row],[Beginning Balance]]-Table2[[#This Row],[Principal Payment]],"")</f>
        <v/>
      </c>
    </row>
    <row r="3045" spans="4:9" x14ac:dyDescent="0.3">
      <c r="D3045" s="11" t="str">
        <f t="shared" si="47"/>
        <v/>
      </c>
      <c r="E3045" s="12" t="str">
        <f>IF(Table2[[#This Row],[Period]]&lt;=$B$6,IF(Table2[[#This Row],[Period]]=1,$B$4,I3044),"")</f>
        <v/>
      </c>
      <c r="F3045" s="12" t="str">
        <f>IF(Table2[[#This Row],[Period]]&lt;=$B$6,Table2[[#This Row],[Beginning Balance]]*$B$7,"")</f>
        <v/>
      </c>
      <c r="G3045" s="12" t="str">
        <f>IF(Table2[[#This Row],[Period]]&lt;=$B$6,Table2[[#This Row],[Total Payment]]-Table2[[#This Row],[Interest Payment]],"")</f>
        <v/>
      </c>
      <c r="H3045" s="12" t="str">
        <f>IF(Table2[[#This Row],[Period]]&lt;=$B$6,$B$8,"")</f>
        <v/>
      </c>
      <c r="I3045" s="12" t="str">
        <f>IF(Table2[[#This Row],[Period]]&lt;=$B$6,Table2[[#This Row],[Beginning Balance]]-Table2[[#This Row],[Principal Payment]],"")</f>
        <v/>
      </c>
    </row>
    <row r="3046" spans="4:9" x14ac:dyDescent="0.3">
      <c r="D3046" s="11" t="str">
        <f t="shared" si="47"/>
        <v/>
      </c>
      <c r="E3046" s="12" t="str">
        <f>IF(Table2[[#This Row],[Period]]&lt;=$B$6,IF(Table2[[#This Row],[Period]]=1,$B$4,I3045),"")</f>
        <v/>
      </c>
      <c r="F3046" s="12" t="str">
        <f>IF(Table2[[#This Row],[Period]]&lt;=$B$6,Table2[[#This Row],[Beginning Balance]]*$B$7,"")</f>
        <v/>
      </c>
      <c r="G3046" s="12" t="str">
        <f>IF(Table2[[#This Row],[Period]]&lt;=$B$6,Table2[[#This Row],[Total Payment]]-Table2[[#This Row],[Interest Payment]],"")</f>
        <v/>
      </c>
      <c r="H3046" s="12" t="str">
        <f>IF(Table2[[#This Row],[Period]]&lt;=$B$6,$B$8,"")</f>
        <v/>
      </c>
      <c r="I3046" s="12" t="str">
        <f>IF(Table2[[#This Row],[Period]]&lt;=$B$6,Table2[[#This Row],[Beginning Balance]]-Table2[[#This Row],[Principal Payment]],"")</f>
        <v/>
      </c>
    </row>
    <row r="3047" spans="4:9" x14ac:dyDescent="0.3">
      <c r="D3047" s="11" t="str">
        <f t="shared" si="47"/>
        <v/>
      </c>
      <c r="E3047" s="12" t="str">
        <f>IF(Table2[[#This Row],[Period]]&lt;=$B$6,IF(Table2[[#This Row],[Period]]=1,$B$4,I3046),"")</f>
        <v/>
      </c>
      <c r="F3047" s="12" t="str">
        <f>IF(Table2[[#This Row],[Period]]&lt;=$B$6,Table2[[#This Row],[Beginning Balance]]*$B$7,"")</f>
        <v/>
      </c>
      <c r="G3047" s="12" t="str">
        <f>IF(Table2[[#This Row],[Period]]&lt;=$B$6,Table2[[#This Row],[Total Payment]]-Table2[[#This Row],[Interest Payment]],"")</f>
        <v/>
      </c>
      <c r="H3047" s="12" t="str">
        <f>IF(Table2[[#This Row],[Period]]&lt;=$B$6,$B$8,"")</f>
        <v/>
      </c>
      <c r="I3047" s="12" t="str">
        <f>IF(Table2[[#This Row],[Period]]&lt;=$B$6,Table2[[#This Row],[Beginning Balance]]-Table2[[#This Row],[Principal Payment]],"")</f>
        <v/>
      </c>
    </row>
    <row r="3048" spans="4:9" x14ac:dyDescent="0.3">
      <c r="D3048" s="11" t="str">
        <f t="shared" si="47"/>
        <v/>
      </c>
      <c r="E3048" s="12" t="str">
        <f>IF(Table2[[#This Row],[Period]]&lt;=$B$6,IF(Table2[[#This Row],[Period]]=1,$B$4,I3047),"")</f>
        <v/>
      </c>
      <c r="F3048" s="12" t="str">
        <f>IF(Table2[[#This Row],[Period]]&lt;=$B$6,Table2[[#This Row],[Beginning Balance]]*$B$7,"")</f>
        <v/>
      </c>
      <c r="G3048" s="12" t="str">
        <f>IF(Table2[[#This Row],[Period]]&lt;=$B$6,Table2[[#This Row],[Total Payment]]-Table2[[#This Row],[Interest Payment]],"")</f>
        <v/>
      </c>
      <c r="H3048" s="12" t="str">
        <f>IF(Table2[[#This Row],[Period]]&lt;=$B$6,$B$8,"")</f>
        <v/>
      </c>
      <c r="I3048" s="12" t="str">
        <f>IF(Table2[[#This Row],[Period]]&lt;=$B$6,Table2[[#This Row],[Beginning Balance]]-Table2[[#This Row],[Principal Payment]],"")</f>
        <v/>
      </c>
    </row>
    <row r="3049" spans="4:9" x14ac:dyDescent="0.3">
      <c r="D3049" s="11" t="str">
        <f t="shared" si="47"/>
        <v/>
      </c>
      <c r="E3049" s="12" t="str">
        <f>IF(Table2[[#This Row],[Period]]&lt;=$B$6,IF(Table2[[#This Row],[Period]]=1,$B$4,I3048),"")</f>
        <v/>
      </c>
      <c r="F3049" s="12" t="str">
        <f>IF(Table2[[#This Row],[Period]]&lt;=$B$6,Table2[[#This Row],[Beginning Balance]]*$B$7,"")</f>
        <v/>
      </c>
      <c r="G3049" s="12" t="str">
        <f>IF(Table2[[#This Row],[Period]]&lt;=$B$6,Table2[[#This Row],[Total Payment]]-Table2[[#This Row],[Interest Payment]],"")</f>
        <v/>
      </c>
      <c r="H3049" s="12" t="str">
        <f>IF(Table2[[#This Row],[Period]]&lt;=$B$6,$B$8,"")</f>
        <v/>
      </c>
      <c r="I3049" s="12" t="str">
        <f>IF(Table2[[#This Row],[Period]]&lt;=$B$6,Table2[[#This Row],[Beginning Balance]]-Table2[[#This Row],[Principal Payment]],"")</f>
        <v/>
      </c>
    </row>
    <row r="3050" spans="4:9" x14ac:dyDescent="0.3">
      <c r="D3050" s="11" t="str">
        <f t="shared" si="47"/>
        <v/>
      </c>
      <c r="E3050" s="12" t="str">
        <f>IF(Table2[[#This Row],[Period]]&lt;=$B$6,IF(Table2[[#This Row],[Period]]=1,$B$4,I3049),"")</f>
        <v/>
      </c>
      <c r="F3050" s="12" t="str">
        <f>IF(Table2[[#This Row],[Period]]&lt;=$B$6,Table2[[#This Row],[Beginning Balance]]*$B$7,"")</f>
        <v/>
      </c>
      <c r="G3050" s="12" t="str">
        <f>IF(Table2[[#This Row],[Period]]&lt;=$B$6,Table2[[#This Row],[Total Payment]]-Table2[[#This Row],[Interest Payment]],"")</f>
        <v/>
      </c>
      <c r="H3050" s="12" t="str">
        <f>IF(Table2[[#This Row],[Period]]&lt;=$B$6,$B$8,"")</f>
        <v/>
      </c>
      <c r="I3050" s="12" t="str">
        <f>IF(Table2[[#This Row],[Period]]&lt;=$B$6,Table2[[#This Row],[Beginning Balance]]-Table2[[#This Row],[Principal Payment]],"")</f>
        <v/>
      </c>
    </row>
    <row r="3051" spans="4:9" x14ac:dyDescent="0.3">
      <c r="D3051" s="11" t="str">
        <f t="shared" si="47"/>
        <v/>
      </c>
      <c r="E3051" s="12" t="str">
        <f>IF(Table2[[#This Row],[Period]]&lt;=$B$6,IF(Table2[[#This Row],[Period]]=1,$B$4,I3050),"")</f>
        <v/>
      </c>
      <c r="F3051" s="12" t="str">
        <f>IF(Table2[[#This Row],[Period]]&lt;=$B$6,Table2[[#This Row],[Beginning Balance]]*$B$7,"")</f>
        <v/>
      </c>
      <c r="G3051" s="12" t="str">
        <f>IF(Table2[[#This Row],[Period]]&lt;=$B$6,Table2[[#This Row],[Total Payment]]-Table2[[#This Row],[Interest Payment]],"")</f>
        <v/>
      </c>
      <c r="H3051" s="12" t="str">
        <f>IF(Table2[[#This Row],[Period]]&lt;=$B$6,$B$8,"")</f>
        <v/>
      </c>
      <c r="I3051" s="12" t="str">
        <f>IF(Table2[[#This Row],[Period]]&lt;=$B$6,Table2[[#This Row],[Beginning Balance]]-Table2[[#This Row],[Principal Payment]],"")</f>
        <v/>
      </c>
    </row>
    <row r="3052" spans="4:9" x14ac:dyDescent="0.3">
      <c r="D3052" s="11" t="str">
        <f t="shared" si="47"/>
        <v/>
      </c>
      <c r="E3052" s="12" t="str">
        <f>IF(Table2[[#This Row],[Period]]&lt;=$B$6,IF(Table2[[#This Row],[Period]]=1,$B$4,I3051),"")</f>
        <v/>
      </c>
      <c r="F3052" s="12" t="str">
        <f>IF(Table2[[#This Row],[Period]]&lt;=$B$6,Table2[[#This Row],[Beginning Balance]]*$B$7,"")</f>
        <v/>
      </c>
      <c r="G3052" s="12" t="str">
        <f>IF(Table2[[#This Row],[Period]]&lt;=$B$6,Table2[[#This Row],[Total Payment]]-Table2[[#This Row],[Interest Payment]],"")</f>
        <v/>
      </c>
      <c r="H3052" s="12" t="str">
        <f>IF(Table2[[#This Row],[Period]]&lt;=$B$6,$B$8,"")</f>
        <v/>
      </c>
      <c r="I3052" s="12" t="str">
        <f>IF(Table2[[#This Row],[Period]]&lt;=$B$6,Table2[[#This Row],[Beginning Balance]]-Table2[[#This Row],[Principal Payment]],"")</f>
        <v/>
      </c>
    </row>
    <row r="3053" spans="4:9" x14ac:dyDescent="0.3">
      <c r="D3053" s="11" t="str">
        <f t="shared" si="47"/>
        <v/>
      </c>
      <c r="E3053" s="12" t="str">
        <f>IF(Table2[[#This Row],[Period]]&lt;=$B$6,IF(Table2[[#This Row],[Period]]=1,$B$4,I3052),"")</f>
        <v/>
      </c>
      <c r="F3053" s="12" t="str">
        <f>IF(Table2[[#This Row],[Period]]&lt;=$B$6,Table2[[#This Row],[Beginning Balance]]*$B$7,"")</f>
        <v/>
      </c>
      <c r="G3053" s="12" t="str">
        <f>IF(Table2[[#This Row],[Period]]&lt;=$B$6,Table2[[#This Row],[Total Payment]]-Table2[[#This Row],[Interest Payment]],"")</f>
        <v/>
      </c>
      <c r="H3053" s="12" t="str">
        <f>IF(Table2[[#This Row],[Period]]&lt;=$B$6,$B$8,"")</f>
        <v/>
      </c>
      <c r="I3053" s="12" t="str">
        <f>IF(Table2[[#This Row],[Period]]&lt;=$B$6,Table2[[#This Row],[Beginning Balance]]-Table2[[#This Row],[Principal Payment]],"")</f>
        <v/>
      </c>
    </row>
    <row r="3054" spans="4:9" x14ac:dyDescent="0.3">
      <c r="D3054" s="11" t="str">
        <f t="shared" si="47"/>
        <v/>
      </c>
      <c r="E3054" s="12" t="str">
        <f>IF(Table2[[#This Row],[Period]]&lt;=$B$6,IF(Table2[[#This Row],[Period]]=1,$B$4,I3053),"")</f>
        <v/>
      </c>
      <c r="F3054" s="12" t="str">
        <f>IF(Table2[[#This Row],[Period]]&lt;=$B$6,Table2[[#This Row],[Beginning Balance]]*$B$7,"")</f>
        <v/>
      </c>
      <c r="G3054" s="12" t="str">
        <f>IF(Table2[[#This Row],[Period]]&lt;=$B$6,Table2[[#This Row],[Total Payment]]-Table2[[#This Row],[Interest Payment]],"")</f>
        <v/>
      </c>
      <c r="H3054" s="12" t="str">
        <f>IF(Table2[[#This Row],[Period]]&lt;=$B$6,$B$8,"")</f>
        <v/>
      </c>
      <c r="I3054" s="12" t="str">
        <f>IF(Table2[[#This Row],[Period]]&lt;=$B$6,Table2[[#This Row],[Beginning Balance]]-Table2[[#This Row],[Principal Payment]],"")</f>
        <v/>
      </c>
    </row>
    <row r="3055" spans="4:9" x14ac:dyDescent="0.3">
      <c r="D3055" s="11" t="str">
        <f t="shared" si="47"/>
        <v/>
      </c>
      <c r="E3055" s="12" t="str">
        <f>IF(Table2[[#This Row],[Period]]&lt;=$B$6,IF(Table2[[#This Row],[Period]]=1,$B$4,I3054),"")</f>
        <v/>
      </c>
      <c r="F3055" s="12" t="str">
        <f>IF(Table2[[#This Row],[Period]]&lt;=$B$6,Table2[[#This Row],[Beginning Balance]]*$B$7,"")</f>
        <v/>
      </c>
      <c r="G3055" s="12" t="str">
        <f>IF(Table2[[#This Row],[Period]]&lt;=$B$6,Table2[[#This Row],[Total Payment]]-Table2[[#This Row],[Interest Payment]],"")</f>
        <v/>
      </c>
      <c r="H3055" s="12" t="str">
        <f>IF(Table2[[#This Row],[Period]]&lt;=$B$6,$B$8,"")</f>
        <v/>
      </c>
      <c r="I3055" s="12" t="str">
        <f>IF(Table2[[#This Row],[Period]]&lt;=$B$6,Table2[[#This Row],[Beginning Balance]]-Table2[[#This Row],[Principal Payment]],"")</f>
        <v/>
      </c>
    </row>
    <row r="3056" spans="4:9" x14ac:dyDescent="0.3">
      <c r="D3056" s="11" t="str">
        <f t="shared" si="47"/>
        <v/>
      </c>
      <c r="E3056" s="12" t="str">
        <f>IF(Table2[[#This Row],[Period]]&lt;=$B$6,IF(Table2[[#This Row],[Period]]=1,$B$4,I3055),"")</f>
        <v/>
      </c>
      <c r="F3056" s="12" t="str">
        <f>IF(Table2[[#This Row],[Period]]&lt;=$B$6,Table2[[#This Row],[Beginning Balance]]*$B$7,"")</f>
        <v/>
      </c>
      <c r="G3056" s="12" t="str">
        <f>IF(Table2[[#This Row],[Period]]&lt;=$B$6,Table2[[#This Row],[Total Payment]]-Table2[[#This Row],[Interest Payment]],"")</f>
        <v/>
      </c>
      <c r="H3056" s="12" t="str">
        <f>IF(Table2[[#This Row],[Period]]&lt;=$B$6,$B$8,"")</f>
        <v/>
      </c>
      <c r="I3056" s="12" t="str">
        <f>IF(Table2[[#This Row],[Period]]&lt;=$B$6,Table2[[#This Row],[Beginning Balance]]-Table2[[#This Row],[Principal Payment]],"")</f>
        <v/>
      </c>
    </row>
    <row r="3057" spans="4:9" x14ac:dyDescent="0.3">
      <c r="D3057" s="11" t="str">
        <f t="shared" si="47"/>
        <v/>
      </c>
      <c r="E3057" s="12" t="str">
        <f>IF(Table2[[#This Row],[Period]]&lt;=$B$6,IF(Table2[[#This Row],[Period]]=1,$B$4,I3056),"")</f>
        <v/>
      </c>
      <c r="F3057" s="12" t="str">
        <f>IF(Table2[[#This Row],[Period]]&lt;=$B$6,Table2[[#This Row],[Beginning Balance]]*$B$7,"")</f>
        <v/>
      </c>
      <c r="G3057" s="12" t="str">
        <f>IF(Table2[[#This Row],[Period]]&lt;=$B$6,Table2[[#This Row],[Total Payment]]-Table2[[#This Row],[Interest Payment]],"")</f>
        <v/>
      </c>
      <c r="H3057" s="12" t="str">
        <f>IF(Table2[[#This Row],[Period]]&lt;=$B$6,$B$8,"")</f>
        <v/>
      </c>
      <c r="I3057" s="12" t="str">
        <f>IF(Table2[[#This Row],[Period]]&lt;=$B$6,Table2[[#This Row],[Beginning Balance]]-Table2[[#This Row],[Principal Payment]],"")</f>
        <v/>
      </c>
    </row>
    <row r="3058" spans="4:9" x14ac:dyDescent="0.3">
      <c r="D3058" s="11" t="str">
        <f t="shared" si="47"/>
        <v/>
      </c>
      <c r="E3058" s="12" t="str">
        <f>IF(Table2[[#This Row],[Period]]&lt;=$B$6,IF(Table2[[#This Row],[Period]]=1,$B$4,I3057),"")</f>
        <v/>
      </c>
      <c r="F3058" s="12" t="str">
        <f>IF(Table2[[#This Row],[Period]]&lt;=$B$6,Table2[[#This Row],[Beginning Balance]]*$B$7,"")</f>
        <v/>
      </c>
      <c r="G3058" s="12" t="str">
        <f>IF(Table2[[#This Row],[Period]]&lt;=$B$6,Table2[[#This Row],[Total Payment]]-Table2[[#This Row],[Interest Payment]],"")</f>
        <v/>
      </c>
      <c r="H3058" s="12" t="str">
        <f>IF(Table2[[#This Row],[Period]]&lt;=$B$6,$B$8,"")</f>
        <v/>
      </c>
      <c r="I3058" s="12" t="str">
        <f>IF(Table2[[#This Row],[Period]]&lt;=$B$6,Table2[[#This Row],[Beginning Balance]]-Table2[[#This Row],[Principal Payment]],"")</f>
        <v/>
      </c>
    </row>
    <row r="3059" spans="4:9" x14ac:dyDescent="0.3">
      <c r="D3059" s="11" t="str">
        <f t="shared" si="47"/>
        <v/>
      </c>
      <c r="E3059" s="12" t="str">
        <f>IF(Table2[[#This Row],[Period]]&lt;=$B$6,IF(Table2[[#This Row],[Period]]=1,$B$4,I3058),"")</f>
        <v/>
      </c>
      <c r="F3059" s="12" t="str">
        <f>IF(Table2[[#This Row],[Period]]&lt;=$B$6,Table2[[#This Row],[Beginning Balance]]*$B$7,"")</f>
        <v/>
      </c>
      <c r="G3059" s="12" t="str">
        <f>IF(Table2[[#This Row],[Period]]&lt;=$B$6,Table2[[#This Row],[Total Payment]]-Table2[[#This Row],[Interest Payment]],"")</f>
        <v/>
      </c>
      <c r="H3059" s="12" t="str">
        <f>IF(Table2[[#This Row],[Period]]&lt;=$B$6,$B$8,"")</f>
        <v/>
      </c>
      <c r="I3059" s="12" t="str">
        <f>IF(Table2[[#This Row],[Period]]&lt;=$B$6,Table2[[#This Row],[Beginning Balance]]-Table2[[#This Row],[Principal Payment]],"")</f>
        <v/>
      </c>
    </row>
    <row r="3060" spans="4:9" x14ac:dyDescent="0.3">
      <c r="D3060" s="11" t="str">
        <f t="shared" si="47"/>
        <v/>
      </c>
      <c r="E3060" s="12" t="str">
        <f>IF(Table2[[#This Row],[Period]]&lt;=$B$6,IF(Table2[[#This Row],[Period]]=1,$B$4,I3059),"")</f>
        <v/>
      </c>
      <c r="F3060" s="12" t="str">
        <f>IF(Table2[[#This Row],[Period]]&lt;=$B$6,Table2[[#This Row],[Beginning Balance]]*$B$7,"")</f>
        <v/>
      </c>
      <c r="G3060" s="12" t="str">
        <f>IF(Table2[[#This Row],[Period]]&lt;=$B$6,Table2[[#This Row],[Total Payment]]-Table2[[#This Row],[Interest Payment]],"")</f>
        <v/>
      </c>
      <c r="H3060" s="12" t="str">
        <f>IF(Table2[[#This Row],[Period]]&lt;=$B$6,$B$8,"")</f>
        <v/>
      </c>
      <c r="I3060" s="12" t="str">
        <f>IF(Table2[[#This Row],[Period]]&lt;=$B$6,Table2[[#This Row],[Beginning Balance]]-Table2[[#This Row],[Principal Payment]],"")</f>
        <v/>
      </c>
    </row>
    <row r="3061" spans="4:9" x14ac:dyDescent="0.3">
      <c r="D3061" s="11" t="str">
        <f t="shared" si="47"/>
        <v/>
      </c>
      <c r="E3061" s="12" t="str">
        <f>IF(Table2[[#This Row],[Period]]&lt;=$B$6,IF(Table2[[#This Row],[Period]]=1,$B$4,I3060),"")</f>
        <v/>
      </c>
      <c r="F3061" s="12" t="str">
        <f>IF(Table2[[#This Row],[Period]]&lt;=$B$6,Table2[[#This Row],[Beginning Balance]]*$B$7,"")</f>
        <v/>
      </c>
      <c r="G3061" s="12" t="str">
        <f>IF(Table2[[#This Row],[Period]]&lt;=$B$6,Table2[[#This Row],[Total Payment]]-Table2[[#This Row],[Interest Payment]],"")</f>
        <v/>
      </c>
      <c r="H3061" s="12" t="str">
        <f>IF(Table2[[#This Row],[Period]]&lt;=$B$6,$B$8,"")</f>
        <v/>
      </c>
      <c r="I3061" s="12" t="str">
        <f>IF(Table2[[#This Row],[Period]]&lt;=$B$6,Table2[[#This Row],[Beginning Balance]]-Table2[[#This Row],[Principal Payment]],"")</f>
        <v/>
      </c>
    </row>
    <row r="3062" spans="4:9" x14ac:dyDescent="0.3">
      <c r="D3062" s="11" t="str">
        <f t="shared" si="47"/>
        <v/>
      </c>
      <c r="E3062" s="12" t="str">
        <f>IF(Table2[[#This Row],[Period]]&lt;=$B$6,IF(Table2[[#This Row],[Period]]=1,$B$4,I3061),"")</f>
        <v/>
      </c>
      <c r="F3062" s="12" t="str">
        <f>IF(Table2[[#This Row],[Period]]&lt;=$B$6,Table2[[#This Row],[Beginning Balance]]*$B$7,"")</f>
        <v/>
      </c>
      <c r="G3062" s="12" t="str">
        <f>IF(Table2[[#This Row],[Period]]&lt;=$B$6,Table2[[#This Row],[Total Payment]]-Table2[[#This Row],[Interest Payment]],"")</f>
        <v/>
      </c>
      <c r="H3062" s="12" t="str">
        <f>IF(Table2[[#This Row],[Period]]&lt;=$B$6,$B$8,"")</f>
        <v/>
      </c>
      <c r="I3062" s="12" t="str">
        <f>IF(Table2[[#This Row],[Period]]&lt;=$B$6,Table2[[#This Row],[Beginning Balance]]-Table2[[#This Row],[Principal Payment]],"")</f>
        <v/>
      </c>
    </row>
    <row r="3063" spans="4:9" x14ac:dyDescent="0.3">
      <c r="D3063" s="11" t="str">
        <f t="shared" si="47"/>
        <v/>
      </c>
      <c r="E3063" s="12" t="str">
        <f>IF(Table2[[#This Row],[Period]]&lt;=$B$6,IF(Table2[[#This Row],[Period]]=1,$B$4,I3062),"")</f>
        <v/>
      </c>
      <c r="F3063" s="12" t="str">
        <f>IF(Table2[[#This Row],[Period]]&lt;=$B$6,Table2[[#This Row],[Beginning Balance]]*$B$7,"")</f>
        <v/>
      </c>
      <c r="G3063" s="12" t="str">
        <f>IF(Table2[[#This Row],[Period]]&lt;=$B$6,Table2[[#This Row],[Total Payment]]-Table2[[#This Row],[Interest Payment]],"")</f>
        <v/>
      </c>
      <c r="H3063" s="12" t="str">
        <f>IF(Table2[[#This Row],[Period]]&lt;=$B$6,$B$8,"")</f>
        <v/>
      </c>
      <c r="I3063" s="12" t="str">
        <f>IF(Table2[[#This Row],[Period]]&lt;=$B$6,Table2[[#This Row],[Beginning Balance]]-Table2[[#This Row],[Principal Payment]],"")</f>
        <v/>
      </c>
    </row>
    <row r="3064" spans="4:9" x14ac:dyDescent="0.3">
      <c r="D3064" s="11" t="str">
        <f t="shared" si="47"/>
        <v/>
      </c>
      <c r="E3064" s="12" t="str">
        <f>IF(Table2[[#This Row],[Period]]&lt;=$B$6,IF(Table2[[#This Row],[Period]]=1,$B$4,I3063),"")</f>
        <v/>
      </c>
      <c r="F3064" s="12" t="str">
        <f>IF(Table2[[#This Row],[Period]]&lt;=$B$6,Table2[[#This Row],[Beginning Balance]]*$B$7,"")</f>
        <v/>
      </c>
      <c r="G3064" s="12" t="str">
        <f>IF(Table2[[#This Row],[Period]]&lt;=$B$6,Table2[[#This Row],[Total Payment]]-Table2[[#This Row],[Interest Payment]],"")</f>
        <v/>
      </c>
      <c r="H3064" s="12" t="str">
        <f>IF(Table2[[#This Row],[Period]]&lt;=$B$6,$B$8,"")</f>
        <v/>
      </c>
      <c r="I3064" s="12" t="str">
        <f>IF(Table2[[#This Row],[Period]]&lt;=$B$6,Table2[[#This Row],[Beginning Balance]]-Table2[[#This Row],[Principal Payment]],"")</f>
        <v/>
      </c>
    </row>
    <row r="3065" spans="4:9" x14ac:dyDescent="0.3">
      <c r="D3065" s="11" t="str">
        <f t="shared" si="47"/>
        <v/>
      </c>
      <c r="E3065" s="12" t="str">
        <f>IF(Table2[[#This Row],[Period]]&lt;=$B$6,IF(Table2[[#This Row],[Period]]=1,$B$4,I3064),"")</f>
        <v/>
      </c>
      <c r="F3065" s="12" t="str">
        <f>IF(Table2[[#This Row],[Period]]&lt;=$B$6,Table2[[#This Row],[Beginning Balance]]*$B$7,"")</f>
        <v/>
      </c>
      <c r="G3065" s="12" t="str">
        <f>IF(Table2[[#This Row],[Period]]&lt;=$B$6,Table2[[#This Row],[Total Payment]]-Table2[[#This Row],[Interest Payment]],"")</f>
        <v/>
      </c>
      <c r="H3065" s="12" t="str">
        <f>IF(Table2[[#This Row],[Period]]&lt;=$B$6,$B$8,"")</f>
        <v/>
      </c>
      <c r="I3065" s="12" t="str">
        <f>IF(Table2[[#This Row],[Period]]&lt;=$B$6,Table2[[#This Row],[Beginning Balance]]-Table2[[#This Row],[Principal Payment]],"")</f>
        <v/>
      </c>
    </row>
    <row r="3066" spans="4:9" x14ac:dyDescent="0.3">
      <c r="D3066" s="11" t="str">
        <f t="shared" si="47"/>
        <v/>
      </c>
      <c r="E3066" s="12" t="str">
        <f>IF(Table2[[#This Row],[Period]]&lt;=$B$6,IF(Table2[[#This Row],[Period]]=1,$B$4,I3065),"")</f>
        <v/>
      </c>
      <c r="F3066" s="12" t="str">
        <f>IF(Table2[[#This Row],[Period]]&lt;=$B$6,Table2[[#This Row],[Beginning Balance]]*$B$7,"")</f>
        <v/>
      </c>
      <c r="G3066" s="12" t="str">
        <f>IF(Table2[[#This Row],[Period]]&lt;=$B$6,Table2[[#This Row],[Total Payment]]-Table2[[#This Row],[Interest Payment]],"")</f>
        <v/>
      </c>
      <c r="H3066" s="12" t="str">
        <f>IF(Table2[[#This Row],[Period]]&lt;=$B$6,$B$8,"")</f>
        <v/>
      </c>
      <c r="I3066" s="12" t="str">
        <f>IF(Table2[[#This Row],[Period]]&lt;=$B$6,Table2[[#This Row],[Beginning Balance]]-Table2[[#This Row],[Principal Payment]],"")</f>
        <v/>
      </c>
    </row>
    <row r="3067" spans="4:9" x14ac:dyDescent="0.3">
      <c r="D3067" s="11" t="str">
        <f t="shared" si="47"/>
        <v/>
      </c>
      <c r="E3067" s="12" t="str">
        <f>IF(Table2[[#This Row],[Period]]&lt;=$B$6,IF(Table2[[#This Row],[Period]]=1,$B$4,I3066),"")</f>
        <v/>
      </c>
      <c r="F3067" s="12" t="str">
        <f>IF(Table2[[#This Row],[Period]]&lt;=$B$6,Table2[[#This Row],[Beginning Balance]]*$B$7,"")</f>
        <v/>
      </c>
      <c r="G3067" s="12" t="str">
        <f>IF(Table2[[#This Row],[Period]]&lt;=$B$6,Table2[[#This Row],[Total Payment]]-Table2[[#This Row],[Interest Payment]],"")</f>
        <v/>
      </c>
      <c r="H3067" s="12" t="str">
        <f>IF(Table2[[#This Row],[Period]]&lt;=$B$6,$B$8,"")</f>
        <v/>
      </c>
      <c r="I3067" s="12" t="str">
        <f>IF(Table2[[#This Row],[Period]]&lt;=$B$6,Table2[[#This Row],[Beginning Balance]]-Table2[[#This Row],[Principal Payment]],"")</f>
        <v/>
      </c>
    </row>
    <row r="3068" spans="4:9" x14ac:dyDescent="0.3">
      <c r="D3068" s="11" t="str">
        <f t="shared" si="47"/>
        <v/>
      </c>
      <c r="E3068" s="12" t="str">
        <f>IF(Table2[[#This Row],[Period]]&lt;=$B$6,IF(Table2[[#This Row],[Period]]=1,$B$4,I3067),"")</f>
        <v/>
      </c>
      <c r="F3068" s="12" t="str">
        <f>IF(Table2[[#This Row],[Period]]&lt;=$B$6,Table2[[#This Row],[Beginning Balance]]*$B$7,"")</f>
        <v/>
      </c>
      <c r="G3068" s="12" t="str">
        <f>IF(Table2[[#This Row],[Period]]&lt;=$B$6,Table2[[#This Row],[Total Payment]]-Table2[[#This Row],[Interest Payment]],"")</f>
        <v/>
      </c>
      <c r="H3068" s="12" t="str">
        <f>IF(Table2[[#This Row],[Period]]&lt;=$B$6,$B$8,"")</f>
        <v/>
      </c>
      <c r="I3068" s="12" t="str">
        <f>IF(Table2[[#This Row],[Period]]&lt;=$B$6,Table2[[#This Row],[Beginning Balance]]-Table2[[#This Row],[Principal Payment]],"")</f>
        <v/>
      </c>
    </row>
    <row r="3069" spans="4:9" x14ac:dyDescent="0.3">
      <c r="D3069" s="11" t="str">
        <f t="shared" si="47"/>
        <v/>
      </c>
      <c r="E3069" s="12" t="str">
        <f>IF(Table2[[#This Row],[Period]]&lt;=$B$6,IF(Table2[[#This Row],[Period]]=1,$B$4,I3068),"")</f>
        <v/>
      </c>
      <c r="F3069" s="12" t="str">
        <f>IF(Table2[[#This Row],[Period]]&lt;=$B$6,Table2[[#This Row],[Beginning Balance]]*$B$7,"")</f>
        <v/>
      </c>
      <c r="G3069" s="12" t="str">
        <f>IF(Table2[[#This Row],[Period]]&lt;=$B$6,Table2[[#This Row],[Total Payment]]-Table2[[#This Row],[Interest Payment]],"")</f>
        <v/>
      </c>
      <c r="H3069" s="12" t="str">
        <f>IF(Table2[[#This Row],[Period]]&lt;=$B$6,$B$8,"")</f>
        <v/>
      </c>
      <c r="I3069" s="12" t="str">
        <f>IF(Table2[[#This Row],[Period]]&lt;=$B$6,Table2[[#This Row],[Beginning Balance]]-Table2[[#This Row],[Principal Payment]],"")</f>
        <v/>
      </c>
    </row>
    <row r="3070" spans="4:9" x14ac:dyDescent="0.3">
      <c r="D3070" s="11" t="str">
        <f t="shared" si="47"/>
        <v/>
      </c>
      <c r="E3070" s="12" t="str">
        <f>IF(Table2[[#This Row],[Period]]&lt;=$B$6,IF(Table2[[#This Row],[Period]]=1,$B$4,I3069),"")</f>
        <v/>
      </c>
      <c r="F3070" s="12" t="str">
        <f>IF(Table2[[#This Row],[Period]]&lt;=$B$6,Table2[[#This Row],[Beginning Balance]]*$B$7,"")</f>
        <v/>
      </c>
      <c r="G3070" s="12" t="str">
        <f>IF(Table2[[#This Row],[Period]]&lt;=$B$6,Table2[[#This Row],[Total Payment]]-Table2[[#This Row],[Interest Payment]],"")</f>
        <v/>
      </c>
      <c r="H3070" s="12" t="str">
        <f>IF(Table2[[#This Row],[Period]]&lt;=$B$6,$B$8,"")</f>
        <v/>
      </c>
      <c r="I3070" s="12" t="str">
        <f>IF(Table2[[#This Row],[Period]]&lt;=$B$6,Table2[[#This Row],[Beginning Balance]]-Table2[[#This Row],[Principal Payment]],"")</f>
        <v/>
      </c>
    </row>
    <row r="3071" spans="4:9" x14ac:dyDescent="0.3">
      <c r="D3071" s="11" t="str">
        <f t="shared" si="47"/>
        <v/>
      </c>
      <c r="E3071" s="12" t="str">
        <f>IF(Table2[[#This Row],[Period]]&lt;=$B$6,IF(Table2[[#This Row],[Period]]=1,$B$4,I3070),"")</f>
        <v/>
      </c>
      <c r="F3071" s="12" t="str">
        <f>IF(Table2[[#This Row],[Period]]&lt;=$B$6,Table2[[#This Row],[Beginning Balance]]*$B$7,"")</f>
        <v/>
      </c>
      <c r="G3071" s="12" t="str">
        <f>IF(Table2[[#This Row],[Period]]&lt;=$B$6,Table2[[#This Row],[Total Payment]]-Table2[[#This Row],[Interest Payment]],"")</f>
        <v/>
      </c>
      <c r="H3071" s="12" t="str">
        <f>IF(Table2[[#This Row],[Period]]&lt;=$B$6,$B$8,"")</f>
        <v/>
      </c>
      <c r="I3071" s="12" t="str">
        <f>IF(Table2[[#This Row],[Period]]&lt;=$B$6,Table2[[#This Row],[Beginning Balance]]-Table2[[#This Row],[Principal Payment]],"")</f>
        <v/>
      </c>
    </row>
    <row r="3072" spans="4:9" x14ac:dyDescent="0.3">
      <c r="D3072" s="11" t="str">
        <f t="shared" si="47"/>
        <v/>
      </c>
      <c r="E3072" s="12" t="str">
        <f>IF(Table2[[#This Row],[Period]]&lt;=$B$6,IF(Table2[[#This Row],[Period]]=1,$B$4,I3071),"")</f>
        <v/>
      </c>
      <c r="F3072" s="12" t="str">
        <f>IF(Table2[[#This Row],[Period]]&lt;=$B$6,Table2[[#This Row],[Beginning Balance]]*$B$7,"")</f>
        <v/>
      </c>
      <c r="G3072" s="12" t="str">
        <f>IF(Table2[[#This Row],[Period]]&lt;=$B$6,Table2[[#This Row],[Total Payment]]-Table2[[#This Row],[Interest Payment]],"")</f>
        <v/>
      </c>
      <c r="H3072" s="12" t="str">
        <f>IF(Table2[[#This Row],[Period]]&lt;=$B$6,$B$8,"")</f>
        <v/>
      </c>
      <c r="I3072" s="12" t="str">
        <f>IF(Table2[[#This Row],[Period]]&lt;=$B$6,Table2[[#This Row],[Beginning Balance]]-Table2[[#This Row],[Principal Payment]],"")</f>
        <v/>
      </c>
    </row>
    <row r="3073" spans="4:9" x14ac:dyDescent="0.3">
      <c r="D3073" s="11" t="str">
        <f t="shared" si="47"/>
        <v/>
      </c>
      <c r="E3073" s="12" t="str">
        <f>IF(Table2[[#This Row],[Period]]&lt;=$B$6,IF(Table2[[#This Row],[Period]]=1,$B$4,I3072),"")</f>
        <v/>
      </c>
      <c r="F3073" s="12" t="str">
        <f>IF(Table2[[#This Row],[Period]]&lt;=$B$6,Table2[[#This Row],[Beginning Balance]]*$B$7,"")</f>
        <v/>
      </c>
      <c r="G3073" s="12" t="str">
        <f>IF(Table2[[#This Row],[Period]]&lt;=$B$6,Table2[[#This Row],[Total Payment]]-Table2[[#This Row],[Interest Payment]],"")</f>
        <v/>
      </c>
      <c r="H3073" s="12" t="str">
        <f>IF(Table2[[#This Row],[Period]]&lt;=$B$6,$B$8,"")</f>
        <v/>
      </c>
      <c r="I3073" s="12" t="str">
        <f>IF(Table2[[#This Row],[Period]]&lt;=$B$6,Table2[[#This Row],[Beginning Balance]]-Table2[[#This Row],[Principal Payment]],"")</f>
        <v/>
      </c>
    </row>
    <row r="3074" spans="4:9" x14ac:dyDescent="0.3">
      <c r="D3074" s="11" t="str">
        <f t="shared" ref="D3074:D3137" si="48">IF(ROW(D3074)-1 &lt;=$B$6,ROW(D3074)-1,"")</f>
        <v/>
      </c>
      <c r="E3074" s="12" t="str">
        <f>IF(Table2[[#This Row],[Period]]&lt;=$B$6,IF(Table2[[#This Row],[Period]]=1,$B$4,I3073),"")</f>
        <v/>
      </c>
      <c r="F3074" s="12" t="str">
        <f>IF(Table2[[#This Row],[Period]]&lt;=$B$6,Table2[[#This Row],[Beginning Balance]]*$B$7,"")</f>
        <v/>
      </c>
      <c r="G3074" s="12" t="str">
        <f>IF(Table2[[#This Row],[Period]]&lt;=$B$6,Table2[[#This Row],[Total Payment]]-Table2[[#This Row],[Interest Payment]],"")</f>
        <v/>
      </c>
      <c r="H3074" s="12" t="str">
        <f>IF(Table2[[#This Row],[Period]]&lt;=$B$6,$B$8,"")</f>
        <v/>
      </c>
      <c r="I3074" s="12" t="str">
        <f>IF(Table2[[#This Row],[Period]]&lt;=$B$6,Table2[[#This Row],[Beginning Balance]]-Table2[[#This Row],[Principal Payment]],"")</f>
        <v/>
      </c>
    </row>
    <row r="3075" spans="4:9" x14ac:dyDescent="0.3">
      <c r="D3075" s="11" t="str">
        <f t="shared" si="48"/>
        <v/>
      </c>
      <c r="E3075" s="12" t="str">
        <f>IF(Table2[[#This Row],[Period]]&lt;=$B$6,IF(Table2[[#This Row],[Period]]=1,$B$4,I3074),"")</f>
        <v/>
      </c>
      <c r="F3075" s="12" t="str">
        <f>IF(Table2[[#This Row],[Period]]&lt;=$B$6,Table2[[#This Row],[Beginning Balance]]*$B$7,"")</f>
        <v/>
      </c>
      <c r="G3075" s="12" t="str">
        <f>IF(Table2[[#This Row],[Period]]&lt;=$B$6,Table2[[#This Row],[Total Payment]]-Table2[[#This Row],[Interest Payment]],"")</f>
        <v/>
      </c>
      <c r="H3075" s="12" t="str">
        <f>IF(Table2[[#This Row],[Period]]&lt;=$B$6,$B$8,"")</f>
        <v/>
      </c>
      <c r="I3075" s="12" t="str">
        <f>IF(Table2[[#This Row],[Period]]&lt;=$B$6,Table2[[#This Row],[Beginning Balance]]-Table2[[#This Row],[Principal Payment]],"")</f>
        <v/>
      </c>
    </row>
    <row r="3076" spans="4:9" x14ac:dyDescent="0.3">
      <c r="D3076" s="11" t="str">
        <f t="shared" si="48"/>
        <v/>
      </c>
      <c r="E3076" s="12" t="str">
        <f>IF(Table2[[#This Row],[Period]]&lt;=$B$6,IF(Table2[[#This Row],[Period]]=1,$B$4,I3075),"")</f>
        <v/>
      </c>
      <c r="F3076" s="12" t="str">
        <f>IF(Table2[[#This Row],[Period]]&lt;=$B$6,Table2[[#This Row],[Beginning Balance]]*$B$7,"")</f>
        <v/>
      </c>
      <c r="G3076" s="12" t="str">
        <f>IF(Table2[[#This Row],[Period]]&lt;=$B$6,Table2[[#This Row],[Total Payment]]-Table2[[#This Row],[Interest Payment]],"")</f>
        <v/>
      </c>
      <c r="H3076" s="12" t="str">
        <f>IF(Table2[[#This Row],[Period]]&lt;=$B$6,$B$8,"")</f>
        <v/>
      </c>
      <c r="I3076" s="12" t="str">
        <f>IF(Table2[[#This Row],[Period]]&lt;=$B$6,Table2[[#This Row],[Beginning Balance]]-Table2[[#This Row],[Principal Payment]],"")</f>
        <v/>
      </c>
    </row>
    <row r="3077" spans="4:9" x14ac:dyDescent="0.3">
      <c r="D3077" s="11" t="str">
        <f t="shared" si="48"/>
        <v/>
      </c>
      <c r="E3077" s="12" t="str">
        <f>IF(Table2[[#This Row],[Period]]&lt;=$B$6,IF(Table2[[#This Row],[Period]]=1,$B$4,I3076),"")</f>
        <v/>
      </c>
      <c r="F3077" s="12" t="str">
        <f>IF(Table2[[#This Row],[Period]]&lt;=$B$6,Table2[[#This Row],[Beginning Balance]]*$B$7,"")</f>
        <v/>
      </c>
      <c r="G3077" s="12" t="str">
        <f>IF(Table2[[#This Row],[Period]]&lt;=$B$6,Table2[[#This Row],[Total Payment]]-Table2[[#This Row],[Interest Payment]],"")</f>
        <v/>
      </c>
      <c r="H3077" s="12" t="str">
        <f>IF(Table2[[#This Row],[Period]]&lt;=$B$6,$B$8,"")</f>
        <v/>
      </c>
      <c r="I3077" s="12" t="str">
        <f>IF(Table2[[#This Row],[Period]]&lt;=$B$6,Table2[[#This Row],[Beginning Balance]]-Table2[[#This Row],[Principal Payment]],"")</f>
        <v/>
      </c>
    </row>
    <row r="3078" spans="4:9" x14ac:dyDescent="0.3">
      <c r="D3078" s="11" t="str">
        <f t="shared" si="48"/>
        <v/>
      </c>
      <c r="E3078" s="12" t="str">
        <f>IF(Table2[[#This Row],[Period]]&lt;=$B$6,IF(Table2[[#This Row],[Period]]=1,$B$4,I3077),"")</f>
        <v/>
      </c>
      <c r="F3078" s="12" t="str">
        <f>IF(Table2[[#This Row],[Period]]&lt;=$B$6,Table2[[#This Row],[Beginning Balance]]*$B$7,"")</f>
        <v/>
      </c>
      <c r="G3078" s="12" t="str">
        <f>IF(Table2[[#This Row],[Period]]&lt;=$B$6,Table2[[#This Row],[Total Payment]]-Table2[[#This Row],[Interest Payment]],"")</f>
        <v/>
      </c>
      <c r="H3078" s="12" t="str">
        <f>IF(Table2[[#This Row],[Period]]&lt;=$B$6,$B$8,"")</f>
        <v/>
      </c>
      <c r="I3078" s="12" t="str">
        <f>IF(Table2[[#This Row],[Period]]&lt;=$B$6,Table2[[#This Row],[Beginning Balance]]-Table2[[#This Row],[Principal Payment]],"")</f>
        <v/>
      </c>
    </row>
    <row r="3079" spans="4:9" x14ac:dyDescent="0.3">
      <c r="D3079" s="11" t="str">
        <f t="shared" si="48"/>
        <v/>
      </c>
      <c r="E3079" s="12" t="str">
        <f>IF(Table2[[#This Row],[Period]]&lt;=$B$6,IF(Table2[[#This Row],[Period]]=1,$B$4,I3078),"")</f>
        <v/>
      </c>
      <c r="F3079" s="12" t="str">
        <f>IF(Table2[[#This Row],[Period]]&lt;=$B$6,Table2[[#This Row],[Beginning Balance]]*$B$7,"")</f>
        <v/>
      </c>
      <c r="G3079" s="12" t="str">
        <f>IF(Table2[[#This Row],[Period]]&lt;=$B$6,Table2[[#This Row],[Total Payment]]-Table2[[#This Row],[Interest Payment]],"")</f>
        <v/>
      </c>
      <c r="H3079" s="12" t="str">
        <f>IF(Table2[[#This Row],[Period]]&lt;=$B$6,$B$8,"")</f>
        <v/>
      </c>
      <c r="I3079" s="12" t="str">
        <f>IF(Table2[[#This Row],[Period]]&lt;=$B$6,Table2[[#This Row],[Beginning Balance]]-Table2[[#This Row],[Principal Payment]],"")</f>
        <v/>
      </c>
    </row>
    <row r="3080" spans="4:9" x14ac:dyDescent="0.3">
      <c r="D3080" s="11" t="str">
        <f t="shared" si="48"/>
        <v/>
      </c>
      <c r="E3080" s="12" t="str">
        <f>IF(Table2[[#This Row],[Period]]&lt;=$B$6,IF(Table2[[#This Row],[Period]]=1,$B$4,I3079),"")</f>
        <v/>
      </c>
      <c r="F3080" s="12" t="str">
        <f>IF(Table2[[#This Row],[Period]]&lt;=$B$6,Table2[[#This Row],[Beginning Balance]]*$B$7,"")</f>
        <v/>
      </c>
      <c r="G3080" s="12" t="str">
        <f>IF(Table2[[#This Row],[Period]]&lt;=$B$6,Table2[[#This Row],[Total Payment]]-Table2[[#This Row],[Interest Payment]],"")</f>
        <v/>
      </c>
      <c r="H3080" s="12" t="str">
        <f>IF(Table2[[#This Row],[Period]]&lt;=$B$6,$B$8,"")</f>
        <v/>
      </c>
      <c r="I3080" s="12" t="str">
        <f>IF(Table2[[#This Row],[Period]]&lt;=$B$6,Table2[[#This Row],[Beginning Balance]]-Table2[[#This Row],[Principal Payment]],"")</f>
        <v/>
      </c>
    </row>
    <row r="3081" spans="4:9" x14ac:dyDescent="0.3">
      <c r="D3081" s="11" t="str">
        <f t="shared" si="48"/>
        <v/>
      </c>
      <c r="E3081" s="12" t="str">
        <f>IF(Table2[[#This Row],[Period]]&lt;=$B$6,IF(Table2[[#This Row],[Period]]=1,$B$4,I3080),"")</f>
        <v/>
      </c>
      <c r="F3081" s="12" t="str">
        <f>IF(Table2[[#This Row],[Period]]&lt;=$B$6,Table2[[#This Row],[Beginning Balance]]*$B$7,"")</f>
        <v/>
      </c>
      <c r="G3081" s="12" t="str">
        <f>IF(Table2[[#This Row],[Period]]&lt;=$B$6,Table2[[#This Row],[Total Payment]]-Table2[[#This Row],[Interest Payment]],"")</f>
        <v/>
      </c>
      <c r="H3081" s="12" t="str">
        <f>IF(Table2[[#This Row],[Period]]&lt;=$B$6,$B$8,"")</f>
        <v/>
      </c>
      <c r="I3081" s="12" t="str">
        <f>IF(Table2[[#This Row],[Period]]&lt;=$B$6,Table2[[#This Row],[Beginning Balance]]-Table2[[#This Row],[Principal Payment]],"")</f>
        <v/>
      </c>
    </row>
    <row r="3082" spans="4:9" x14ac:dyDescent="0.3">
      <c r="D3082" s="11" t="str">
        <f t="shared" si="48"/>
        <v/>
      </c>
      <c r="E3082" s="12" t="str">
        <f>IF(Table2[[#This Row],[Period]]&lt;=$B$6,IF(Table2[[#This Row],[Period]]=1,$B$4,I3081),"")</f>
        <v/>
      </c>
      <c r="F3082" s="12" t="str">
        <f>IF(Table2[[#This Row],[Period]]&lt;=$B$6,Table2[[#This Row],[Beginning Balance]]*$B$7,"")</f>
        <v/>
      </c>
      <c r="G3082" s="12" t="str">
        <f>IF(Table2[[#This Row],[Period]]&lt;=$B$6,Table2[[#This Row],[Total Payment]]-Table2[[#This Row],[Interest Payment]],"")</f>
        <v/>
      </c>
      <c r="H3082" s="12" t="str">
        <f>IF(Table2[[#This Row],[Period]]&lt;=$B$6,$B$8,"")</f>
        <v/>
      </c>
      <c r="I3082" s="12" t="str">
        <f>IF(Table2[[#This Row],[Period]]&lt;=$B$6,Table2[[#This Row],[Beginning Balance]]-Table2[[#This Row],[Principal Payment]],"")</f>
        <v/>
      </c>
    </row>
    <row r="3083" spans="4:9" x14ac:dyDescent="0.3">
      <c r="D3083" s="11" t="str">
        <f t="shared" si="48"/>
        <v/>
      </c>
      <c r="E3083" s="12" t="str">
        <f>IF(Table2[[#This Row],[Period]]&lt;=$B$6,IF(Table2[[#This Row],[Period]]=1,$B$4,I3082),"")</f>
        <v/>
      </c>
      <c r="F3083" s="12" t="str">
        <f>IF(Table2[[#This Row],[Period]]&lt;=$B$6,Table2[[#This Row],[Beginning Balance]]*$B$7,"")</f>
        <v/>
      </c>
      <c r="G3083" s="12" t="str">
        <f>IF(Table2[[#This Row],[Period]]&lt;=$B$6,Table2[[#This Row],[Total Payment]]-Table2[[#This Row],[Interest Payment]],"")</f>
        <v/>
      </c>
      <c r="H3083" s="12" t="str">
        <f>IF(Table2[[#This Row],[Period]]&lt;=$B$6,$B$8,"")</f>
        <v/>
      </c>
      <c r="I3083" s="12" t="str">
        <f>IF(Table2[[#This Row],[Period]]&lt;=$B$6,Table2[[#This Row],[Beginning Balance]]-Table2[[#This Row],[Principal Payment]],"")</f>
        <v/>
      </c>
    </row>
    <row r="3084" spans="4:9" x14ac:dyDescent="0.3">
      <c r="D3084" s="11" t="str">
        <f t="shared" si="48"/>
        <v/>
      </c>
      <c r="E3084" s="12" t="str">
        <f>IF(Table2[[#This Row],[Period]]&lt;=$B$6,IF(Table2[[#This Row],[Period]]=1,$B$4,I3083),"")</f>
        <v/>
      </c>
      <c r="F3084" s="12" t="str">
        <f>IF(Table2[[#This Row],[Period]]&lt;=$B$6,Table2[[#This Row],[Beginning Balance]]*$B$7,"")</f>
        <v/>
      </c>
      <c r="G3084" s="12" t="str">
        <f>IF(Table2[[#This Row],[Period]]&lt;=$B$6,Table2[[#This Row],[Total Payment]]-Table2[[#This Row],[Interest Payment]],"")</f>
        <v/>
      </c>
      <c r="H3084" s="12" t="str">
        <f>IF(Table2[[#This Row],[Period]]&lt;=$B$6,$B$8,"")</f>
        <v/>
      </c>
      <c r="I3084" s="12" t="str">
        <f>IF(Table2[[#This Row],[Period]]&lt;=$B$6,Table2[[#This Row],[Beginning Balance]]-Table2[[#This Row],[Principal Payment]],"")</f>
        <v/>
      </c>
    </row>
    <row r="3085" spans="4:9" x14ac:dyDescent="0.3">
      <c r="D3085" s="11" t="str">
        <f t="shared" si="48"/>
        <v/>
      </c>
      <c r="E3085" s="12" t="str">
        <f>IF(Table2[[#This Row],[Period]]&lt;=$B$6,IF(Table2[[#This Row],[Period]]=1,$B$4,I3084),"")</f>
        <v/>
      </c>
      <c r="F3085" s="12" t="str">
        <f>IF(Table2[[#This Row],[Period]]&lt;=$B$6,Table2[[#This Row],[Beginning Balance]]*$B$7,"")</f>
        <v/>
      </c>
      <c r="G3085" s="12" t="str">
        <f>IF(Table2[[#This Row],[Period]]&lt;=$B$6,Table2[[#This Row],[Total Payment]]-Table2[[#This Row],[Interest Payment]],"")</f>
        <v/>
      </c>
      <c r="H3085" s="12" t="str">
        <f>IF(Table2[[#This Row],[Period]]&lt;=$B$6,$B$8,"")</f>
        <v/>
      </c>
      <c r="I3085" s="12" t="str">
        <f>IF(Table2[[#This Row],[Period]]&lt;=$B$6,Table2[[#This Row],[Beginning Balance]]-Table2[[#This Row],[Principal Payment]],"")</f>
        <v/>
      </c>
    </row>
    <row r="3086" spans="4:9" x14ac:dyDescent="0.3">
      <c r="D3086" s="11" t="str">
        <f t="shared" si="48"/>
        <v/>
      </c>
      <c r="E3086" s="12" t="str">
        <f>IF(Table2[[#This Row],[Period]]&lt;=$B$6,IF(Table2[[#This Row],[Period]]=1,$B$4,I3085),"")</f>
        <v/>
      </c>
      <c r="F3086" s="12" t="str">
        <f>IF(Table2[[#This Row],[Period]]&lt;=$B$6,Table2[[#This Row],[Beginning Balance]]*$B$7,"")</f>
        <v/>
      </c>
      <c r="G3086" s="12" t="str">
        <f>IF(Table2[[#This Row],[Period]]&lt;=$B$6,Table2[[#This Row],[Total Payment]]-Table2[[#This Row],[Interest Payment]],"")</f>
        <v/>
      </c>
      <c r="H3086" s="12" t="str">
        <f>IF(Table2[[#This Row],[Period]]&lt;=$B$6,$B$8,"")</f>
        <v/>
      </c>
      <c r="I3086" s="12" t="str">
        <f>IF(Table2[[#This Row],[Period]]&lt;=$B$6,Table2[[#This Row],[Beginning Balance]]-Table2[[#This Row],[Principal Payment]],"")</f>
        <v/>
      </c>
    </row>
    <row r="3087" spans="4:9" x14ac:dyDescent="0.3">
      <c r="D3087" s="11" t="str">
        <f t="shared" si="48"/>
        <v/>
      </c>
      <c r="E3087" s="12" t="str">
        <f>IF(Table2[[#This Row],[Period]]&lt;=$B$6,IF(Table2[[#This Row],[Period]]=1,$B$4,I3086),"")</f>
        <v/>
      </c>
      <c r="F3087" s="12" t="str">
        <f>IF(Table2[[#This Row],[Period]]&lt;=$B$6,Table2[[#This Row],[Beginning Balance]]*$B$7,"")</f>
        <v/>
      </c>
      <c r="G3087" s="12" t="str">
        <f>IF(Table2[[#This Row],[Period]]&lt;=$B$6,Table2[[#This Row],[Total Payment]]-Table2[[#This Row],[Interest Payment]],"")</f>
        <v/>
      </c>
      <c r="H3087" s="12" t="str">
        <f>IF(Table2[[#This Row],[Period]]&lt;=$B$6,$B$8,"")</f>
        <v/>
      </c>
      <c r="I3087" s="12" t="str">
        <f>IF(Table2[[#This Row],[Period]]&lt;=$B$6,Table2[[#This Row],[Beginning Balance]]-Table2[[#This Row],[Principal Payment]],"")</f>
        <v/>
      </c>
    </row>
    <row r="3088" spans="4:9" x14ac:dyDescent="0.3">
      <c r="D3088" s="11" t="str">
        <f t="shared" si="48"/>
        <v/>
      </c>
      <c r="E3088" s="12" t="str">
        <f>IF(Table2[[#This Row],[Period]]&lt;=$B$6,IF(Table2[[#This Row],[Period]]=1,$B$4,I3087),"")</f>
        <v/>
      </c>
      <c r="F3088" s="12" t="str">
        <f>IF(Table2[[#This Row],[Period]]&lt;=$B$6,Table2[[#This Row],[Beginning Balance]]*$B$7,"")</f>
        <v/>
      </c>
      <c r="G3088" s="12" t="str">
        <f>IF(Table2[[#This Row],[Period]]&lt;=$B$6,Table2[[#This Row],[Total Payment]]-Table2[[#This Row],[Interest Payment]],"")</f>
        <v/>
      </c>
      <c r="H3088" s="12" t="str">
        <f>IF(Table2[[#This Row],[Period]]&lt;=$B$6,$B$8,"")</f>
        <v/>
      </c>
      <c r="I3088" s="12" t="str">
        <f>IF(Table2[[#This Row],[Period]]&lt;=$B$6,Table2[[#This Row],[Beginning Balance]]-Table2[[#This Row],[Principal Payment]],"")</f>
        <v/>
      </c>
    </row>
    <row r="3089" spans="4:9" x14ac:dyDescent="0.3">
      <c r="D3089" s="11" t="str">
        <f t="shared" si="48"/>
        <v/>
      </c>
      <c r="E3089" s="12" t="str">
        <f>IF(Table2[[#This Row],[Period]]&lt;=$B$6,IF(Table2[[#This Row],[Period]]=1,$B$4,I3088),"")</f>
        <v/>
      </c>
      <c r="F3089" s="12" t="str">
        <f>IF(Table2[[#This Row],[Period]]&lt;=$B$6,Table2[[#This Row],[Beginning Balance]]*$B$7,"")</f>
        <v/>
      </c>
      <c r="G3089" s="12" t="str">
        <f>IF(Table2[[#This Row],[Period]]&lt;=$B$6,Table2[[#This Row],[Total Payment]]-Table2[[#This Row],[Interest Payment]],"")</f>
        <v/>
      </c>
      <c r="H3089" s="12" t="str">
        <f>IF(Table2[[#This Row],[Period]]&lt;=$B$6,$B$8,"")</f>
        <v/>
      </c>
      <c r="I3089" s="12" t="str">
        <f>IF(Table2[[#This Row],[Period]]&lt;=$B$6,Table2[[#This Row],[Beginning Balance]]-Table2[[#This Row],[Principal Payment]],"")</f>
        <v/>
      </c>
    </row>
    <row r="3090" spans="4:9" x14ac:dyDescent="0.3">
      <c r="D3090" s="11" t="str">
        <f t="shared" si="48"/>
        <v/>
      </c>
      <c r="E3090" s="12" t="str">
        <f>IF(Table2[[#This Row],[Period]]&lt;=$B$6,IF(Table2[[#This Row],[Period]]=1,$B$4,I3089),"")</f>
        <v/>
      </c>
      <c r="F3090" s="12" t="str">
        <f>IF(Table2[[#This Row],[Period]]&lt;=$B$6,Table2[[#This Row],[Beginning Balance]]*$B$7,"")</f>
        <v/>
      </c>
      <c r="G3090" s="12" t="str">
        <f>IF(Table2[[#This Row],[Period]]&lt;=$B$6,Table2[[#This Row],[Total Payment]]-Table2[[#This Row],[Interest Payment]],"")</f>
        <v/>
      </c>
      <c r="H3090" s="12" t="str">
        <f>IF(Table2[[#This Row],[Period]]&lt;=$B$6,$B$8,"")</f>
        <v/>
      </c>
      <c r="I3090" s="12" t="str">
        <f>IF(Table2[[#This Row],[Period]]&lt;=$B$6,Table2[[#This Row],[Beginning Balance]]-Table2[[#This Row],[Principal Payment]],"")</f>
        <v/>
      </c>
    </row>
    <row r="3091" spans="4:9" x14ac:dyDescent="0.3">
      <c r="D3091" s="11" t="str">
        <f t="shared" si="48"/>
        <v/>
      </c>
      <c r="E3091" s="12" t="str">
        <f>IF(Table2[[#This Row],[Period]]&lt;=$B$6,IF(Table2[[#This Row],[Period]]=1,$B$4,I3090),"")</f>
        <v/>
      </c>
      <c r="F3091" s="12" t="str">
        <f>IF(Table2[[#This Row],[Period]]&lt;=$B$6,Table2[[#This Row],[Beginning Balance]]*$B$7,"")</f>
        <v/>
      </c>
      <c r="G3091" s="12" t="str">
        <f>IF(Table2[[#This Row],[Period]]&lt;=$B$6,Table2[[#This Row],[Total Payment]]-Table2[[#This Row],[Interest Payment]],"")</f>
        <v/>
      </c>
      <c r="H3091" s="12" t="str">
        <f>IF(Table2[[#This Row],[Period]]&lt;=$B$6,$B$8,"")</f>
        <v/>
      </c>
      <c r="I3091" s="12" t="str">
        <f>IF(Table2[[#This Row],[Period]]&lt;=$B$6,Table2[[#This Row],[Beginning Balance]]-Table2[[#This Row],[Principal Payment]],"")</f>
        <v/>
      </c>
    </row>
    <row r="3092" spans="4:9" x14ac:dyDescent="0.3">
      <c r="D3092" s="11" t="str">
        <f t="shared" si="48"/>
        <v/>
      </c>
      <c r="E3092" s="12" t="str">
        <f>IF(Table2[[#This Row],[Period]]&lt;=$B$6,IF(Table2[[#This Row],[Period]]=1,$B$4,I3091),"")</f>
        <v/>
      </c>
      <c r="F3092" s="12" t="str">
        <f>IF(Table2[[#This Row],[Period]]&lt;=$B$6,Table2[[#This Row],[Beginning Balance]]*$B$7,"")</f>
        <v/>
      </c>
      <c r="G3092" s="12" t="str">
        <f>IF(Table2[[#This Row],[Period]]&lt;=$B$6,Table2[[#This Row],[Total Payment]]-Table2[[#This Row],[Interest Payment]],"")</f>
        <v/>
      </c>
      <c r="H3092" s="12" t="str">
        <f>IF(Table2[[#This Row],[Period]]&lt;=$B$6,$B$8,"")</f>
        <v/>
      </c>
      <c r="I3092" s="12" t="str">
        <f>IF(Table2[[#This Row],[Period]]&lt;=$B$6,Table2[[#This Row],[Beginning Balance]]-Table2[[#This Row],[Principal Payment]],"")</f>
        <v/>
      </c>
    </row>
    <row r="3093" spans="4:9" x14ac:dyDescent="0.3">
      <c r="D3093" s="11" t="str">
        <f t="shared" si="48"/>
        <v/>
      </c>
      <c r="E3093" s="12" t="str">
        <f>IF(Table2[[#This Row],[Period]]&lt;=$B$6,IF(Table2[[#This Row],[Period]]=1,$B$4,I3092),"")</f>
        <v/>
      </c>
      <c r="F3093" s="12" t="str">
        <f>IF(Table2[[#This Row],[Period]]&lt;=$B$6,Table2[[#This Row],[Beginning Balance]]*$B$7,"")</f>
        <v/>
      </c>
      <c r="G3093" s="12" t="str">
        <f>IF(Table2[[#This Row],[Period]]&lt;=$B$6,Table2[[#This Row],[Total Payment]]-Table2[[#This Row],[Interest Payment]],"")</f>
        <v/>
      </c>
      <c r="H3093" s="12" t="str">
        <f>IF(Table2[[#This Row],[Period]]&lt;=$B$6,$B$8,"")</f>
        <v/>
      </c>
      <c r="I3093" s="12" t="str">
        <f>IF(Table2[[#This Row],[Period]]&lt;=$B$6,Table2[[#This Row],[Beginning Balance]]-Table2[[#This Row],[Principal Payment]],"")</f>
        <v/>
      </c>
    </row>
    <row r="3094" spans="4:9" x14ac:dyDescent="0.3">
      <c r="D3094" s="11" t="str">
        <f t="shared" si="48"/>
        <v/>
      </c>
      <c r="E3094" s="12" t="str">
        <f>IF(Table2[[#This Row],[Period]]&lt;=$B$6,IF(Table2[[#This Row],[Period]]=1,$B$4,I3093),"")</f>
        <v/>
      </c>
      <c r="F3094" s="12" t="str">
        <f>IF(Table2[[#This Row],[Period]]&lt;=$B$6,Table2[[#This Row],[Beginning Balance]]*$B$7,"")</f>
        <v/>
      </c>
      <c r="G3094" s="12" t="str">
        <f>IF(Table2[[#This Row],[Period]]&lt;=$B$6,Table2[[#This Row],[Total Payment]]-Table2[[#This Row],[Interest Payment]],"")</f>
        <v/>
      </c>
      <c r="H3094" s="12" t="str">
        <f>IF(Table2[[#This Row],[Period]]&lt;=$B$6,$B$8,"")</f>
        <v/>
      </c>
      <c r="I3094" s="12" t="str">
        <f>IF(Table2[[#This Row],[Period]]&lt;=$B$6,Table2[[#This Row],[Beginning Balance]]-Table2[[#This Row],[Principal Payment]],"")</f>
        <v/>
      </c>
    </row>
    <row r="3095" spans="4:9" x14ac:dyDescent="0.3">
      <c r="D3095" s="11" t="str">
        <f t="shared" si="48"/>
        <v/>
      </c>
      <c r="E3095" s="12" t="str">
        <f>IF(Table2[[#This Row],[Period]]&lt;=$B$6,IF(Table2[[#This Row],[Period]]=1,$B$4,I3094),"")</f>
        <v/>
      </c>
      <c r="F3095" s="12" t="str">
        <f>IF(Table2[[#This Row],[Period]]&lt;=$B$6,Table2[[#This Row],[Beginning Balance]]*$B$7,"")</f>
        <v/>
      </c>
      <c r="G3095" s="12" t="str">
        <f>IF(Table2[[#This Row],[Period]]&lt;=$B$6,Table2[[#This Row],[Total Payment]]-Table2[[#This Row],[Interest Payment]],"")</f>
        <v/>
      </c>
      <c r="H3095" s="12" t="str">
        <f>IF(Table2[[#This Row],[Period]]&lt;=$B$6,$B$8,"")</f>
        <v/>
      </c>
      <c r="I3095" s="12" t="str">
        <f>IF(Table2[[#This Row],[Period]]&lt;=$B$6,Table2[[#This Row],[Beginning Balance]]-Table2[[#This Row],[Principal Payment]],"")</f>
        <v/>
      </c>
    </row>
    <row r="3096" spans="4:9" x14ac:dyDescent="0.3">
      <c r="D3096" s="11" t="str">
        <f t="shared" si="48"/>
        <v/>
      </c>
      <c r="E3096" s="12" t="str">
        <f>IF(Table2[[#This Row],[Period]]&lt;=$B$6,IF(Table2[[#This Row],[Period]]=1,$B$4,I3095),"")</f>
        <v/>
      </c>
      <c r="F3096" s="12" t="str">
        <f>IF(Table2[[#This Row],[Period]]&lt;=$B$6,Table2[[#This Row],[Beginning Balance]]*$B$7,"")</f>
        <v/>
      </c>
      <c r="G3096" s="12" t="str">
        <f>IF(Table2[[#This Row],[Period]]&lt;=$B$6,Table2[[#This Row],[Total Payment]]-Table2[[#This Row],[Interest Payment]],"")</f>
        <v/>
      </c>
      <c r="H3096" s="12" t="str">
        <f>IF(Table2[[#This Row],[Period]]&lt;=$B$6,$B$8,"")</f>
        <v/>
      </c>
      <c r="I3096" s="12" t="str">
        <f>IF(Table2[[#This Row],[Period]]&lt;=$B$6,Table2[[#This Row],[Beginning Balance]]-Table2[[#This Row],[Principal Payment]],"")</f>
        <v/>
      </c>
    </row>
    <row r="3097" spans="4:9" x14ac:dyDescent="0.3">
      <c r="D3097" s="11" t="str">
        <f t="shared" si="48"/>
        <v/>
      </c>
      <c r="E3097" s="12" t="str">
        <f>IF(Table2[[#This Row],[Period]]&lt;=$B$6,IF(Table2[[#This Row],[Period]]=1,$B$4,I3096),"")</f>
        <v/>
      </c>
      <c r="F3097" s="12" t="str">
        <f>IF(Table2[[#This Row],[Period]]&lt;=$B$6,Table2[[#This Row],[Beginning Balance]]*$B$7,"")</f>
        <v/>
      </c>
      <c r="G3097" s="12" t="str">
        <f>IF(Table2[[#This Row],[Period]]&lt;=$B$6,Table2[[#This Row],[Total Payment]]-Table2[[#This Row],[Interest Payment]],"")</f>
        <v/>
      </c>
      <c r="H3097" s="12" t="str">
        <f>IF(Table2[[#This Row],[Period]]&lt;=$B$6,$B$8,"")</f>
        <v/>
      </c>
      <c r="I3097" s="12" t="str">
        <f>IF(Table2[[#This Row],[Period]]&lt;=$B$6,Table2[[#This Row],[Beginning Balance]]-Table2[[#This Row],[Principal Payment]],"")</f>
        <v/>
      </c>
    </row>
    <row r="3098" spans="4:9" x14ac:dyDescent="0.3">
      <c r="D3098" s="11" t="str">
        <f t="shared" si="48"/>
        <v/>
      </c>
      <c r="E3098" s="12" t="str">
        <f>IF(Table2[[#This Row],[Period]]&lt;=$B$6,IF(Table2[[#This Row],[Period]]=1,$B$4,I3097),"")</f>
        <v/>
      </c>
      <c r="F3098" s="12" t="str">
        <f>IF(Table2[[#This Row],[Period]]&lt;=$B$6,Table2[[#This Row],[Beginning Balance]]*$B$7,"")</f>
        <v/>
      </c>
      <c r="G3098" s="12" t="str">
        <f>IF(Table2[[#This Row],[Period]]&lt;=$B$6,Table2[[#This Row],[Total Payment]]-Table2[[#This Row],[Interest Payment]],"")</f>
        <v/>
      </c>
      <c r="H3098" s="12" t="str">
        <f>IF(Table2[[#This Row],[Period]]&lt;=$B$6,$B$8,"")</f>
        <v/>
      </c>
      <c r="I3098" s="12" t="str">
        <f>IF(Table2[[#This Row],[Period]]&lt;=$B$6,Table2[[#This Row],[Beginning Balance]]-Table2[[#This Row],[Principal Payment]],"")</f>
        <v/>
      </c>
    </row>
    <row r="3099" spans="4:9" x14ac:dyDescent="0.3">
      <c r="D3099" s="11" t="str">
        <f t="shared" si="48"/>
        <v/>
      </c>
      <c r="E3099" s="12" t="str">
        <f>IF(Table2[[#This Row],[Period]]&lt;=$B$6,IF(Table2[[#This Row],[Period]]=1,$B$4,I3098),"")</f>
        <v/>
      </c>
      <c r="F3099" s="12" t="str">
        <f>IF(Table2[[#This Row],[Period]]&lt;=$B$6,Table2[[#This Row],[Beginning Balance]]*$B$7,"")</f>
        <v/>
      </c>
      <c r="G3099" s="12" t="str">
        <f>IF(Table2[[#This Row],[Period]]&lt;=$B$6,Table2[[#This Row],[Total Payment]]-Table2[[#This Row],[Interest Payment]],"")</f>
        <v/>
      </c>
      <c r="H3099" s="12" t="str">
        <f>IF(Table2[[#This Row],[Period]]&lt;=$B$6,$B$8,"")</f>
        <v/>
      </c>
      <c r="I3099" s="12" t="str">
        <f>IF(Table2[[#This Row],[Period]]&lt;=$B$6,Table2[[#This Row],[Beginning Balance]]-Table2[[#This Row],[Principal Payment]],"")</f>
        <v/>
      </c>
    </row>
    <row r="3100" spans="4:9" x14ac:dyDescent="0.3">
      <c r="D3100" s="11" t="str">
        <f t="shared" si="48"/>
        <v/>
      </c>
      <c r="E3100" s="12" t="str">
        <f>IF(Table2[[#This Row],[Period]]&lt;=$B$6,IF(Table2[[#This Row],[Period]]=1,$B$4,I3099),"")</f>
        <v/>
      </c>
      <c r="F3100" s="12" t="str">
        <f>IF(Table2[[#This Row],[Period]]&lt;=$B$6,Table2[[#This Row],[Beginning Balance]]*$B$7,"")</f>
        <v/>
      </c>
      <c r="G3100" s="12" t="str">
        <f>IF(Table2[[#This Row],[Period]]&lt;=$B$6,Table2[[#This Row],[Total Payment]]-Table2[[#This Row],[Interest Payment]],"")</f>
        <v/>
      </c>
      <c r="H3100" s="12" t="str">
        <f>IF(Table2[[#This Row],[Period]]&lt;=$B$6,$B$8,"")</f>
        <v/>
      </c>
      <c r="I3100" s="12" t="str">
        <f>IF(Table2[[#This Row],[Period]]&lt;=$B$6,Table2[[#This Row],[Beginning Balance]]-Table2[[#This Row],[Principal Payment]],"")</f>
        <v/>
      </c>
    </row>
    <row r="3101" spans="4:9" x14ac:dyDescent="0.3">
      <c r="D3101" s="11" t="str">
        <f t="shared" si="48"/>
        <v/>
      </c>
      <c r="E3101" s="12" t="str">
        <f>IF(Table2[[#This Row],[Period]]&lt;=$B$6,IF(Table2[[#This Row],[Period]]=1,$B$4,I3100),"")</f>
        <v/>
      </c>
      <c r="F3101" s="12" t="str">
        <f>IF(Table2[[#This Row],[Period]]&lt;=$B$6,Table2[[#This Row],[Beginning Balance]]*$B$7,"")</f>
        <v/>
      </c>
      <c r="G3101" s="12" t="str">
        <f>IF(Table2[[#This Row],[Period]]&lt;=$B$6,Table2[[#This Row],[Total Payment]]-Table2[[#This Row],[Interest Payment]],"")</f>
        <v/>
      </c>
      <c r="H3101" s="12" t="str">
        <f>IF(Table2[[#This Row],[Period]]&lt;=$B$6,$B$8,"")</f>
        <v/>
      </c>
      <c r="I3101" s="12" t="str">
        <f>IF(Table2[[#This Row],[Period]]&lt;=$B$6,Table2[[#This Row],[Beginning Balance]]-Table2[[#This Row],[Principal Payment]],"")</f>
        <v/>
      </c>
    </row>
    <row r="3102" spans="4:9" x14ac:dyDescent="0.3">
      <c r="D3102" s="11" t="str">
        <f t="shared" si="48"/>
        <v/>
      </c>
      <c r="E3102" s="12" t="str">
        <f>IF(Table2[[#This Row],[Period]]&lt;=$B$6,IF(Table2[[#This Row],[Period]]=1,$B$4,I3101),"")</f>
        <v/>
      </c>
      <c r="F3102" s="12" t="str">
        <f>IF(Table2[[#This Row],[Period]]&lt;=$B$6,Table2[[#This Row],[Beginning Balance]]*$B$7,"")</f>
        <v/>
      </c>
      <c r="G3102" s="12" t="str">
        <f>IF(Table2[[#This Row],[Period]]&lt;=$B$6,Table2[[#This Row],[Total Payment]]-Table2[[#This Row],[Interest Payment]],"")</f>
        <v/>
      </c>
      <c r="H3102" s="12" t="str">
        <f>IF(Table2[[#This Row],[Period]]&lt;=$B$6,$B$8,"")</f>
        <v/>
      </c>
      <c r="I3102" s="12" t="str">
        <f>IF(Table2[[#This Row],[Period]]&lt;=$B$6,Table2[[#This Row],[Beginning Balance]]-Table2[[#This Row],[Principal Payment]],"")</f>
        <v/>
      </c>
    </row>
    <row r="3103" spans="4:9" x14ac:dyDescent="0.3">
      <c r="D3103" s="11" t="str">
        <f t="shared" si="48"/>
        <v/>
      </c>
      <c r="E3103" s="12" t="str">
        <f>IF(Table2[[#This Row],[Period]]&lt;=$B$6,IF(Table2[[#This Row],[Period]]=1,$B$4,I3102),"")</f>
        <v/>
      </c>
      <c r="F3103" s="12" t="str">
        <f>IF(Table2[[#This Row],[Period]]&lt;=$B$6,Table2[[#This Row],[Beginning Balance]]*$B$7,"")</f>
        <v/>
      </c>
      <c r="G3103" s="12" t="str">
        <f>IF(Table2[[#This Row],[Period]]&lt;=$B$6,Table2[[#This Row],[Total Payment]]-Table2[[#This Row],[Interest Payment]],"")</f>
        <v/>
      </c>
      <c r="H3103" s="12" t="str">
        <f>IF(Table2[[#This Row],[Period]]&lt;=$B$6,$B$8,"")</f>
        <v/>
      </c>
      <c r="I3103" s="12" t="str">
        <f>IF(Table2[[#This Row],[Period]]&lt;=$B$6,Table2[[#This Row],[Beginning Balance]]-Table2[[#This Row],[Principal Payment]],"")</f>
        <v/>
      </c>
    </row>
    <row r="3104" spans="4:9" x14ac:dyDescent="0.3">
      <c r="D3104" s="11" t="str">
        <f t="shared" si="48"/>
        <v/>
      </c>
      <c r="E3104" s="12" t="str">
        <f>IF(Table2[[#This Row],[Period]]&lt;=$B$6,IF(Table2[[#This Row],[Period]]=1,$B$4,I3103),"")</f>
        <v/>
      </c>
      <c r="F3104" s="12" t="str">
        <f>IF(Table2[[#This Row],[Period]]&lt;=$B$6,Table2[[#This Row],[Beginning Balance]]*$B$7,"")</f>
        <v/>
      </c>
      <c r="G3104" s="12" t="str">
        <f>IF(Table2[[#This Row],[Period]]&lt;=$B$6,Table2[[#This Row],[Total Payment]]-Table2[[#This Row],[Interest Payment]],"")</f>
        <v/>
      </c>
      <c r="H3104" s="12" t="str">
        <f>IF(Table2[[#This Row],[Period]]&lt;=$B$6,$B$8,"")</f>
        <v/>
      </c>
      <c r="I3104" s="12" t="str">
        <f>IF(Table2[[#This Row],[Period]]&lt;=$B$6,Table2[[#This Row],[Beginning Balance]]-Table2[[#This Row],[Principal Payment]],"")</f>
        <v/>
      </c>
    </row>
    <row r="3105" spans="4:9" x14ac:dyDescent="0.3">
      <c r="D3105" s="11" t="str">
        <f t="shared" si="48"/>
        <v/>
      </c>
      <c r="E3105" s="12" t="str">
        <f>IF(Table2[[#This Row],[Period]]&lt;=$B$6,IF(Table2[[#This Row],[Period]]=1,$B$4,I3104),"")</f>
        <v/>
      </c>
      <c r="F3105" s="12" t="str">
        <f>IF(Table2[[#This Row],[Period]]&lt;=$B$6,Table2[[#This Row],[Beginning Balance]]*$B$7,"")</f>
        <v/>
      </c>
      <c r="G3105" s="12" t="str">
        <f>IF(Table2[[#This Row],[Period]]&lt;=$B$6,Table2[[#This Row],[Total Payment]]-Table2[[#This Row],[Interest Payment]],"")</f>
        <v/>
      </c>
      <c r="H3105" s="12" t="str">
        <f>IF(Table2[[#This Row],[Period]]&lt;=$B$6,$B$8,"")</f>
        <v/>
      </c>
      <c r="I3105" s="12" t="str">
        <f>IF(Table2[[#This Row],[Period]]&lt;=$B$6,Table2[[#This Row],[Beginning Balance]]-Table2[[#This Row],[Principal Payment]],"")</f>
        <v/>
      </c>
    </row>
    <row r="3106" spans="4:9" x14ac:dyDescent="0.3">
      <c r="D3106" s="11" t="str">
        <f t="shared" si="48"/>
        <v/>
      </c>
      <c r="E3106" s="12" t="str">
        <f>IF(Table2[[#This Row],[Period]]&lt;=$B$6,IF(Table2[[#This Row],[Period]]=1,$B$4,I3105),"")</f>
        <v/>
      </c>
      <c r="F3106" s="12" t="str">
        <f>IF(Table2[[#This Row],[Period]]&lt;=$B$6,Table2[[#This Row],[Beginning Balance]]*$B$7,"")</f>
        <v/>
      </c>
      <c r="G3106" s="12" t="str">
        <f>IF(Table2[[#This Row],[Period]]&lt;=$B$6,Table2[[#This Row],[Total Payment]]-Table2[[#This Row],[Interest Payment]],"")</f>
        <v/>
      </c>
      <c r="H3106" s="12" t="str">
        <f>IF(Table2[[#This Row],[Period]]&lt;=$B$6,$B$8,"")</f>
        <v/>
      </c>
      <c r="I3106" s="12" t="str">
        <f>IF(Table2[[#This Row],[Period]]&lt;=$B$6,Table2[[#This Row],[Beginning Balance]]-Table2[[#This Row],[Principal Payment]],"")</f>
        <v/>
      </c>
    </row>
    <row r="3107" spans="4:9" x14ac:dyDescent="0.3">
      <c r="D3107" s="11" t="str">
        <f t="shared" si="48"/>
        <v/>
      </c>
      <c r="E3107" s="12" t="str">
        <f>IF(Table2[[#This Row],[Period]]&lt;=$B$6,IF(Table2[[#This Row],[Period]]=1,$B$4,I3106),"")</f>
        <v/>
      </c>
      <c r="F3107" s="12" t="str">
        <f>IF(Table2[[#This Row],[Period]]&lt;=$B$6,Table2[[#This Row],[Beginning Balance]]*$B$7,"")</f>
        <v/>
      </c>
      <c r="G3107" s="12" t="str">
        <f>IF(Table2[[#This Row],[Period]]&lt;=$B$6,Table2[[#This Row],[Total Payment]]-Table2[[#This Row],[Interest Payment]],"")</f>
        <v/>
      </c>
      <c r="H3107" s="12" t="str">
        <f>IF(Table2[[#This Row],[Period]]&lt;=$B$6,$B$8,"")</f>
        <v/>
      </c>
      <c r="I3107" s="12" t="str">
        <f>IF(Table2[[#This Row],[Period]]&lt;=$B$6,Table2[[#This Row],[Beginning Balance]]-Table2[[#This Row],[Principal Payment]],"")</f>
        <v/>
      </c>
    </row>
    <row r="3108" spans="4:9" x14ac:dyDescent="0.3">
      <c r="D3108" s="11" t="str">
        <f t="shared" si="48"/>
        <v/>
      </c>
      <c r="E3108" s="12" t="str">
        <f>IF(Table2[[#This Row],[Period]]&lt;=$B$6,IF(Table2[[#This Row],[Period]]=1,$B$4,I3107),"")</f>
        <v/>
      </c>
      <c r="F3108" s="12" t="str">
        <f>IF(Table2[[#This Row],[Period]]&lt;=$B$6,Table2[[#This Row],[Beginning Balance]]*$B$7,"")</f>
        <v/>
      </c>
      <c r="G3108" s="12" t="str">
        <f>IF(Table2[[#This Row],[Period]]&lt;=$B$6,Table2[[#This Row],[Total Payment]]-Table2[[#This Row],[Interest Payment]],"")</f>
        <v/>
      </c>
      <c r="H3108" s="12" t="str">
        <f>IF(Table2[[#This Row],[Period]]&lt;=$B$6,$B$8,"")</f>
        <v/>
      </c>
      <c r="I3108" s="12" t="str">
        <f>IF(Table2[[#This Row],[Period]]&lt;=$B$6,Table2[[#This Row],[Beginning Balance]]-Table2[[#This Row],[Principal Payment]],"")</f>
        <v/>
      </c>
    </row>
    <row r="3109" spans="4:9" x14ac:dyDescent="0.3">
      <c r="D3109" s="11" t="str">
        <f t="shared" si="48"/>
        <v/>
      </c>
      <c r="E3109" s="12" t="str">
        <f>IF(Table2[[#This Row],[Period]]&lt;=$B$6,IF(Table2[[#This Row],[Period]]=1,$B$4,I3108),"")</f>
        <v/>
      </c>
      <c r="F3109" s="12" t="str">
        <f>IF(Table2[[#This Row],[Period]]&lt;=$B$6,Table2[[#This Row],[Beginning Balance]]*$B$7,"")</f>
        <v/>
      </c>
      <c r="G3109" s="12" t="str">
        <f>IF(Table2[[#This Row],[Period]]&lt;=$B$6,Table2[[#This Row],[Total Payment]]-Table2[[#This Row],[Interest Payment]],"")</f>
        <v/>
      </c>
      <c r="H3109" s="12" t="str">
        <f>IF(Table2[[#This Row],[Period]]&lt;=$B$6,$B$8,"")</f>
        <v/>
      </c>
      <c r="I3109" s="12" t="str">
        <f>IF(Table2[[#This Row],[Period]]&lt;=$B$6,Table2[[#This Row],[Beginning Balance]]-Table2[[#This Row],[Principal Payment]],"")</f>
        <v/>
      </c>
    </row>
    <row r="3110" spans="4:9" x14ac:dyDescent="0.3">
      <c r="D3110" s="11" t="str">
        <f t="shared" si="48"/>
        <v/>
      </c>
      <c r="E3110" s="12" t="str">
        <f>IF(Table2[[#This Row],[Period]]&lt;=$B$6,IF(Table2[[#This Row],[Period]]=1,$B$4,I3109),"")</f>
        <v/>
      </c>
      <c r="F3110" s="12" t="str">
        <f>IF(Table2[[#This Row],[Period]]&lt;=$B$6,Table2[[#This Row],[Beginning Balance]]*$B$7,"")</f>
        <v/>
      </c>
      <c r="G3110" s="12" t="str">
        <f>IF(Table2[[#This Row],[Period]]&lt;=$B$6,Table2[[#This Row],[Total Payment]]-Table2[[#This Row],[Interest Payment]],"")</f>
        <v/>
      </c>
      <c r="H3110" s="12" t="str">
        <f>IF(Table2[[#This Row],[Period]]&lt;=$B$6,$B$8,"")</f>
        <v/>
      </c>
      <c r="I3110" s="12" t="str">
        <f>IF(Table2[[#This Row],[Period]]&lt;=$B$6,Table2[[#This Row],[Beginning Balance]]-Table2[[#This Row],[Principal Payment]],"")</f>
        <v/>
      </c>
    </row>
    <row r="3111" spans="4:9" x14ac:dyDescent="0.3">
      <c r="D3111" s="11" t="str">
        <f t="shared" si="48"/>
        <v/>
      </c>
      <c r="E3111" s="12" t="str">
        <f>IF(Table2[[#This Row],[Period]]&lt;=$B$6,IF(Table2[[#This Row],[Period]]=1,$B$4,I3110),"")</f>
        <v/>
      </c>
      <c r="F3111" s="12" t="str">
        <f>IF(Table2[[#This Row],[Period]]&lt;=$B$6,Table2[[#This Row],[Beginning Balance]]*$B$7,"")</f>
        <v/>
      </c>
      <c r="G3111" s="12" t="str">
        <f>IF(Table2[[#This Row],[Period]]&lt;=$B$6,Table2[[#This Row],[Total Payment]]-Table2[[#This Row],[Interest Payment]],"")</f>
        <v/>
      </c>
      <c r="H3111" s="12" t="str">
        <f>IF(Table2[[#This Row],[Period]]&lt;=$B$6,$B$8,"")</f>
        <v/>
      </c>
      <c r="I3111" s="12" t="str">
        <f>IF(Table2[[#This Row],[Period]]&lt;=$B$6,Table2[[#This Row],[Beginning Balance]]-Table2[[#This Row],[Principal Payment]],"")</f>
        <v/>
      </c>
    </row>
    <row r="3112" spans="4:9" x14ac:dyDescent="0.3">
      <c r="D3112" s="11" t="str">
        <f t="shared" si="48"/>
        <v/>
      </c>
      <c r="E3112" s="12" t="str">
        <f>IF(Table2[[#This Row],[Period]]&lt;=$B$6,IF(Table2[[#This Row],[Period]]=1,$B$4,I3111),"")</f>
        <v/>
      </c>
      <c r="F3112" s="12" t="str">
        <f>IF(Table2[[#This Row],[Period]]&lt;=$B$6,Table2[[#This Row],[Beginning Balance]]*$B$7,"")</f>
        <v/>
      </c>
      <c r="G3112" s="12" t="str">
        <f>IF(Table2[[#This Row],[Period]]&lt;=$B$6,Table2[[#This Row],[Total Payment]]-Table2[[#This Row],[Interest Payment]],"")</f>
        <v/>
      </c>
      <c r="H3112" s="12" t="str">
        <f>IF(Table2[[#This Row],[Period]]&lt;=$B$6,$B$8,"")</f>
        <v/>
      </c>
      <c r="I3112" s="12" t="str">
        <f>IF(Table2[[#This Row],[Period]]&lt;=$B$6,Table2[[#This Row],[Beginning Balance]]-Table2[[#This Row],[Principal Payment]],"")</f>
        <v/>
      </c>
    </row>
    <row r="3113" spans="4:9" x14ac:dyDescent="0.3">
      <c r="D3113" s="11" t="str">
        <f t="shared" si="48"/>
        <v/>
      </c>
      <c r="E3113" s="12" t="str">
        <f>IF(Table2[[#This Row],[Period]]&lt;=$B$6,IF(Table2[[#This Row],[Period]]=1,$B$4,I3112),"")</f>
        <v/>
      </c>
      <c r="F3113" s="12" t="str">
        <f>IF(Table2[[#This Row],[Period]]&lt;=$B$6,Table2[[#This Row],[Beginning Balance]]*$B$7,"")</f>
        <v/>
      </c>
      <c r="G3113" s="12" t="str">
        <f>IF(Table2[[#This Row],[Period]]&lt;=$B$6,Table2[[#This Row],[Total Payment]]-Table2[[#This Row],[Interest Payment]],"")</f>
        <v/>
      </c>
      <c r="H3113" s="12" t="str">
        <f>IF(Table2[[#This Row],[Period]]&lt;=$B$6,$B$8,"")</f>
        <v/>
      </c>
      <c r="I3113" s="12" t="str">
        <f>IF(Table2[[#This Row],[Period]]&lt;=$B$6,Table2[[#This Row],[Beginning Balance]]-Table2[[#This Row],[Principal Payment]],"")</f>
        <v/>
      </c>
    </row>
    <row r="3114" spans="4:9" x14ac:dyDescent="0.3">
      <c r="D3114" s="11" t="str">
        <f t="shared" si="48"/>
        <v/>
      </c>
      <c r="E3114" s="12" t="str">
        <f>IF(Table2[[#This Row],[Period]]&lt;=$B$6,IF(Table2[[#This Row],[Period]]=1,$B$4,I3113),"")</f>
        <v/>
      </c>
      <c r="F3114" s="12" t="str">
        <f>IF(Table2[[#This Row],[Period]]&lt;=$B$6,Table2[[#This Row],[Beginning Balance]]*$B$7,"")</f>
        <v/>
      </c>
      <c r="G3114" s="12" t="str">
        <f>IF(Table2[[#This Row],[Period]]&lt;=$B$6,Table2[[#This Row],[Total Payment]]-Table2[[#This Row],[Interest Payment]],"")</f>
        <v/>
      </c>
      <c r="H3114" s="12" t="str">
        <f>IF(Table2[[#This Row],[Period]]&lt;=$B$6,$B$8,"")</f>
        <v/>
      </c>
      <c r="I3114" s="12" t="str">
        <f>IF(Table2[[#This Row],[Period]]&lt;=$B$6,Table2[[#This Row],[Beginning Balance]]-Table2[[#This Row],[Principal Payment]],"")</f>
        <v/>
      </c>
    </row>
    <row r="3115" spans="4:9" x14ac:dyDescent="0.3">
      <c r="D3115" s="11" t="str">
        <f t="shared" si="48"/>
        <v/>
      </c>
      <c r="E3115" s="12" t="str">
        <f>IF(Table2[[#This Row],[Period]]&lt;=$B$6,IF(Table2[[#This Row],[Period]]=1,$B$4,I3114),"")</f>
        <v/>
      </c>
      <c r="F3115" s="12" t="str">
        <f>IF(Table2[[#This Row],[Period]]&lt;=$B$6,Table2[[#This Row],[Beginning Balance]]*$B$7,"")</f>
        <v/>
      </c>
      <c r="G3115" s="12" t="str">
        <f>IF(Table2[[#This Row],[Period]]&lt;=$B$6,Table2[[#This Row],[Total Payment]]-Table2[[#This Row],[Interest Payment]],"")</f>
        <v/>
      </c>
      <c r="H3115" s="12" t="str">
        <f>IF(Table2[[#This Row],[Period]]&lt;=$B$6,$B$8,"")</f>
        <v/>
      </c>
      <c r="I3115" s="12" t="str">
        <f>IF(Table2[[#This Row],[Period]]&lt;=$B$6,Table2[[#This Row],[Beginning Balance]]-Table2[[#This Row],[Principal Payment]],"")</f>
        <v/>
      </c>
    </row>
    <row r="3116" spans="4:9" x14ac:dyDescent="0.3">
      <c r="D3116" s="11" t="str">
        <f t="shared" si="48"/>
        <v/>
      </c>
      <c r="E3116" s="12" t="str">
        <f>IF(Table2[[#This Row],[Period]]&lt;=$B$6,IF(Table2[[#This Row],[Period]]=1,$B$4,I3115),"")</f>
        <v/>
      </c>
      <c r="F3116" s="12" t="str">
        <f>IF(Table2[[#This Row],[Period]]&lt;=$B$6,Table2[[#This Row],[Beginning Balance]]*$B$7,"")</f>
        <v/>
      </c>
      <c r="G3116" s="12" t="str">
        <f>IF(Table2[[#This Row],[Period]]&lt;=$B$6,Table2[[#This Row],[Total Payment]]-Table2[[#This Row],[Interest Payment]],"")</f>
        <v/>
      </c>
      <c r="H3116" s="12" t="str">
        <f>IF(Table2[[#This Row],[Period]]&lt;=$B$6,$B$8,"")</f>
        <v/>
      </c>
      <c r="I3116" s="12" t="str">
        <f>IF(Table2[[#This Row],[Period]]&lt;=$B$6,Table2[[#This Row],[Beginning Balance]]-Table2[[#This Row],[Principal Payment]],"")</f>
        <v/>
      </c>
    </row>
    <row r="3117" spans="4:9" x14ac:dyDescent="0.3">
      <c r="D3117" s="11" t="str">
        <f t="shared" si="48"/>
        <v/>
      </c>
      <c r="E3117" s="12" t="str">
        <f>IF(Table2[[#This Row],[Period]]&lt;=$B$6,IF(Table2[[#This Row],[Period]]=1,$B$4,I3116),"")</f>
        <v/>
      </c>
      <c r="F3117" s="12" t="str">
        <f>IF(Table2[[#This Row],[Period]]&lt;=$B$6,Table2[[#This Row],[Beginning Balance]]*$B$7,"")</f>
        <v/>
      </c>
      <c r="G3117" s="12" t="str">
        <f>IF(Table2[[#This Row],[Period]]&lt;=$B$6,Table2[[#This Row],[Total Payment]]-Table2[[#This Row],[Interest Payment]],"")</f>
        <v/>
      </c>
      <c r="H3117" s="12" t="str">
        <f>IF(Table2[[#This Row],[Period]]&lt;=$B$6,$B$8,"")</f>
        <v/>
      </c>
      <c r="I3117" s="12" t="str">
        <f>IF(Table2[[#This Row],[Period]]&lt;=$B$6,Table2[[#This Row],[Beginning Balance]]-Table2[[#This Row],[Principal Payment]],"")</f>
        <v/>
      </c>
    </row>
    <row r="3118" spans="4:9" x14ac:dyDescent="0.3">
      <c r="D3118" s="11" t="str">
        <f t="shared" si="48"/>
        <v/>
      </c>
      <c r="E3118" s="12" t="str">
        <f>IF(Table2[[#This Row],[Period]]&lt;=$B$6,IF(Table2[[#This Row],[Period]]=1,$B$4,I3117),"")</f>
        <v/>
      </c>
      <c r="F3118" s="12" t="str">
        <f>IF(Table2[[#This Row],[Period]]&lt;=$B$6,Table2[[#This Row],[Beginning Balance]]*$B$7,"")</f>
        <v/>
      </c>
      <c r="G3118" s="12" t="str">
        <f>IF(Table2[[#This Row],[Period]]&lt;=$B$6,Table2[[#This Row],[Total Payment]]-Table2[[#This Row],[Interest Payment]],"")</f>
        <v/>
      </c>
      <c r="H3118" s="12" t="str">
        <f>IF(Table2[[#This Row],[Period]]&lt;=$B$6,$B$8,"")</f>
        <v/>
      </c>
      <c r="I3118" s="12" t="str">
        <f>IF(Table2[[#This Row],[Period]]&lt;=$B$6,Table2[[#This Row],[Beginning Balance]]-Table2[[#This Row],[Principal Payment]],"")</f>
        <v/>
      </c>
    </row>
    <row r="3119" spans="4:9" x14ac:dyDescent="0.3">
      <c r="D3119" s="11" t="str">
        <f t="shared" si="48"/>
        <v/>
      </c>
      <c r="E3119" s="12" t="str">
        <f>IF(Table2[[#This Row],[Period]]&lt;=$B$6,IF(Table2[[#This Row],[Period]]=1,$B$4,I3118),"")</f>
        <v/>
      </c>
      <c r="F3119" s="12" t="str">
        <f>IF(Table2[[#This Row],[Period]]&lt;=$B$6,Table2[[#This Row],[Beginning Balance]]*$B$7,"")</f>
        <v/>
      </c>
      <c r="G3119" s="12" t="str">
        <f>IF(Table2[[#This Row],[Period]]&lt;=$B$6,Table2[[#This Row],[Total Payment]]-Table2[[#This Row],[Interest Payment]],"")</f>
        <v/>
      </c>
      <c r="H3119" s="12" t="str">
        <f>IF(Table2[[#This Row],[Period]]&lt;=$B$6,$B$8,"")</f>
        <v/>
      </c>
      <c r="I3119" s="12" t="str">
        <f>IF(Table2[[#This Row],[Period]]&lt;=$B$6,Table2[[#This Row],[Beginning Balance]]-Table2[[#This Row],[Principal Payment]],"")</f>
        <v/>
      </c>
    </row>
    <row r="3120" spans="4:9" x14ac:dyDescent="0.3">
      <c r="D3120" s="11" t="str">
        <f t="shared" si="48"/>
        <v/>
      </c>
      <c r="E3120" s="12" t="str">
        <f>IF(Table2[[#This Row],[Period]]&lt;=$B$6,IF(Table2[[#This Row],[Period]]=1,$B$4,I3119),"")</f>
        <v/>
      </c>
      <c r="F3120" s="12" t="str">
        <f>IF(Table2[[#This Row],[Period]]&lt;=$B$6,Table2[[#This Row],[Beginning Balance]]*$B$7,"")</f>
        <v/>
      </c>
      <c r="G3120" s="12" t="str">
        <f>IF(Table2[[#This Row],[Period]]&lt;=$B$6,Table2[[#This Row],[Total Payment]]-Table2[[#This Row],[Interest Payment]],"")</f>
        <v/>
      </c>
      <c r="H3120" s="12" t="str">
        <f>IF(Table2[[#This Row],[Period]]&lt;=$B$6,$B$8,"")</f>
        <v/>
      </c>
      <c r="I3120" s="12" t="str">
        <f>IF(Table2[[#This Row],[Period]]&lt;=$B$6,Table2[[#This Row],[Beginning Balance]]-Table2[[#This Row],[Principal Payment]],"")</f>
        <v/>
      </c>
    </row>
    <row r="3121" spans="4:9" x14ac:dyDescent="0.3">
      <c r="D3121" s="11" t="str">
        <f t="shared" si="48"/>
        <v/>
      </c>
      <c r="E3121" s="12" t="str">
        <f>IF(Table2[[#This Row],[Period]]&lt;=$B$6,IF(Table2[[#This Row],[Period]]=1,$B$4,I3120),"")</f>
        <v/>
      </c>
      <c r="F3121" s="12" t="str">
        <f>IF(Table2[[#This Row],[Period]]&lt;=$B$6,Table2[[#This Row],[Beginning Balance]]*$B$7,"")</f>
        <v/>
      </c>
      <c r="G3121" s="12" t="str">
        <f>IF(Table2[[#This Row],[Period]]&lt;=$B$6,Table2[[#This Row],[Total Payment]]-Table2[[#This Row],[Interest Payment]],"")</f>
        <v/>
      </c>
      <c r="H3121" s="12" t="str">
        <f>IF(Table2[[#This Row],[Period]]&lt;=$B$6,$B$8,"")</f>
        <v/>
      </c>
      <c r="I3121" s="12" t="str">
        <f>IF(Table2[[#This Row],[Period]]&lt;=$B$6,Table2[[#This Row],[Beginning Balance]]-Table2[[#This Row],[Principal Payment]],"")</f>
        <v/>
      </c>
    </row>
    <row r="3122" spans="4:9" x14ac:dyDescent="0.3">
      <c r="D3122" s="11" t="str">
        <f t="shared" si="48"/>
        <v/>
      </c>
      <c r="E3122" s="12" t="str">
        <f>IF(Table2[[#This Row],[Period]]&lt;=$B$6,IF(Table2[[#This Row],[Period]]=1,$B$4,I3121),"")</f>
        <v/>
      </c>
      <c r="F3122" s="12" t="str">
        <f>IF(Table2[[#This Row],[Period]]&lt;=$B$6,Table2[[#This Row],[Beginning Balance]]*$B$7,"")</f>
        <v/>
      </c>
      <c r="G3122" s="12" t="str">
        <f>IF(Table2[[#This Row],[Period]]&lt;=$B$6,Table2[[#This Row],[Total Payment]]-Table2[[#This Row],[Interest Payment]],"")</f>
        <v/>
      </c>
      <c r="H3122" s="12" t="str">
        <f>IF(Table2[[#This Row],[Period]]&lt;=$B$6,$B$8,"")</f>
        <v/>
      </c>
      <c r="I3122" s="12" t="str">
        <f>IF(Table2[[#This Row],[Period]]&lt;=$B$6,Table2[[#This Row],[Beginning Balance]]-Table2[[#This Row],[Principal Payment]],"")</f>
        <v/>
      </c>
    </row>
    <row r="3123" spans="4:9" x14ac:dyDescent="0.3">
      <c r="D3123" s="11" t="str">
        <f t="shared" si="48"/>
        <v/>
      </c>
      <c r="E3123" s="12" t="str">
        <f>IF(Table2[[#This Row],[Period]]&lt;=$B$6,IF(Table2[[#This Row],[Period]]=1,$B$4,I3122),"")</f>
        <v/>
      </c>
      <c r="F3123" s="12" t="str">
        <f>IF(Table2[[#This Row],[Period]]&lt;=$B$6,Table2[[#This Row],[Beginning Balance]]*$B$7,"")</f>
        <v/>
      </c>
      <c r="G3123" s="12" t="str">
        <f>IF(Table2[[#This Row],[Period]]&lt;=$B$6,Table2[[#This Row],[Total Payment]]-Table2[[#This Row],[Interest Payment]],"")</f>
        <v/>
      </c>
      <c r="H3123" s="12" t="str">
        <f>IF(Table2[[#This Row],[Period]]&lt;=$B$6,$B$8,"")</f>
        <v/>
      </c>
      <c r="I3123" s="12" t="str">
        <f>IF(Table2[[#This Row],[Period]]&lt;=$B$6,Table2[[#This Row],[Beginning Balance]]-Table2[[#This Row],[Principal Payment]],"")</f>
        <v/>
      </c>
    </row>
    <row r="3124" spans="4:9" x14ac:dyDescent="0.3">
      <c r="D3124" s="11" t="str">
        <f t="shared" si="48"/>
        <v/>
      </c>
      <c r="E3124" s="12" t="str">
        <f>IF(Table2[[#This Row],[Period]]&lt;=$B$6,IF(Table2[[#This Row],[Period]]=1,$B$4,I3123),"")</f>
        <v/>
      </c>
      <c r="F3124" s="12" t="str">
        <f>IF(Table2[[#This Row],[Period]]&lt;=$B$6,Table2[[#This Row],[Beginning Balance]]*$B$7,"")</f>
        <v/>
      </c>
      <c r="G3124" s="12" t="str">
        <f>IF(Table2[[#This Row],[Period]]&lt;=$B$6,Table2[[#This Row],[Total Payment]]-Table2[[#This Row],[Interest Payment]],"")</f>
        <v/>
      </c>
      <c r="H3124" s="12" t="str">
        <f>IF(Table2[[#This Row],[Period]]&lt;=$B$6,$B$8,"")</f>
        <v/>
      </c>
      <c r="I3124" s="12" t="str">
        <f>IF(Table2[[#This Row],[Period]]&lt;=$B$6,Table2[[#This Row],[Beginning Balance]]-Table2[[#This Row],[Principal Payment]],"")</f>
        <v/>
      </c>
    </row>
    <row r="3125" spans="4:9" x14ac:dyDescent="0.3">
      <c r="D3125" s="11" t="str">
        <f t="shared" si="48"/>
        <v/>
      </c>
      <c r="E3125" s="12" t="str">
        <f>IF(Table2[[#This Row],[Period]]&lt;=$B$6,IF(Table2[[#This Row],[Period]]=1,$B$4,I3124),"")</f>
        <v/>
      </c>
      <c r="F3125" s="12" t="str">
        <f>IF(Table2[[#This Row],[Period]]&lt;=$B$6,Table2[[#This Row],[Beginning Balance]]*$B$7,"")</f>
        <v/>
      </c>
      <c r="G3125" s="12" t="str">
        <f>IF(Table2[[#This Row],[Period]]&lt;=$B$6,Table2[[#This Row],[Total Payment]]-Table2[[#This Row],[Interest Payment]],"")</f>
        <v/>
      </c>
      <c r="H3125" s="12" t="str">
        <f>IF(Table2[[#This Row],[Period]]&lt;=$B$6,$B$8,"")</f>
        <v/>
      </c>
      <c r="I3125" s="12" t="str">
        <f>IF(Table2[[#This Row],[Period]]&lt;=$B$6,Table2[[#This Row],[Beginning Balance]]-Table2[[#This Row],[Principal Payment]],"")</f>
        <v/>
      </c>
    </row>
    <row r="3126" spans="4:9" x14ac:dyDescent="0.3">
      <c r="D3126" s="11" t="str">
        <f t="shared" si="48"/>
        <v/>
      </c>
      <c r="E3126" s="12" t="str">
        <f>IF(Table2[[#This Row],[Period]]&lt;=$B$6,IF(Table2[[#This Row],[Period]]=1,$B$4,I3125),"")</f>
        <v/>
      </c>
      <c r="F3126" s="12" t="str">
        <f>IF(Table2[[#This Row],[Period]]&lt;=$B$6,Table2[[#This Row],[Beginning Balance]]*$B$7,"")</f>
        <v/>
      </c>
      <c r="G3126" s="12" t="str">
        <f>IF(Table2[[#This Row],[Period]]&lt;=$B$6,Table2[[#This Row],[Total Payment]]-Table2[[#This Row],[Interest Payment]],"")</f>
        <v/>
      </c>
      <c r="H3126" s="12" t="str">
        <f>IF(Table2[[#This Row],[Period]]&lt;=$B$6,$B$8,"")</f>
        <v/>
      </c>
      <c r="I3126" s="12" t="str">
        <f>IF(Table2[[#This Row],[Period]]&lt;=$B$6,Table2[[#This Row],[Beginning Balance]]-Table2[[#This Row],[Principal Payment]],"")</f>
        <v/>
      </c>
    </row>
    <row r="3127" spans="4:9" x14ac:dyDescent="0.3">
      <c r="D3127" s="11" t="str">
        <f t="shared" si="48"/>
        <v/>
      </c>
      <c r="E3127" s="12" t="str">
        <f>IF(Table2[[#This Row],[Period]]&lt;=$B$6,IF(Table2[[#This Row],[Period]]=1,$B$4,I3126),"")</f>
        <v/>
      </c>
      <c r="F3127" s="12" t="str">
        <f>IF(Table2[[#This Row],[Period]]&lt;=$B$6,Table2[[#This Row],[Beginning Balance]]*$B$7,"")</f>
        <v/>
      </c>
      <c r="G3127" s="12" t="str">
        <f>IF(Table2[[#This Row],[Period]]&lt;=$B$6,Table2[[#This Row],[Total Payment]]-Table2[[#This Row],[Interest Payment]],"")</f>
        <v/>
      </c>
      <c r="H3127" s="12" t="str">
        <f>IF(Table2[[#This Row],[Period]]&lt;=$B$6,$B$8,"")</f>
        <v/>
      </c>
      <c r="I3127" s="12" t="str">
        <f>IF(Table2[[#This Row],[Period]]&lt;=$B$6,Table2[[#This Row],[Beginning Balance]]-Table2[[#This Row],[Principal Payment]],"")</f>
        <v/>
      </c>
    </row>
    <row r="3128" spans="4:9" x14ac:dyDescent="0.3">
      <c r="D3128" s="11" t="str">
        <f t="shared" si="48"/>
        <v/>
      </c>
      <c r="E3128" s="12" t="str">
        <f>IF(Table2[[#This Row],[Period]]&lt;=$B$6,IF(Table2[[#This Row],[Period]]=1,$B$4,I3127),"")</f>
        <v/>
      </c>
      <c r="F3128" s="12" t="str">
        <f>IF(Table2[[#This Row],[Period]]&lt;=$B$6,Table2[[#This Row],[Beginning Balance]]*$B$7,"")</f>
        <v/>
      </c>
      <c r="G3128" s="12" t="str">
        <f>IF(Table2[[#This Row],[Period]]&lt;=$B$6,Table2[[#This Row],[Total Payment]]-Table2[[#This Row],[Interest Payment]],"")</f>
        <v/>
      </c>
      <c r="H3128" s="12" t="str">
        <f>IF(Table2[[#This Row],[Period]]&lt;=$B$6,$B$8,"")</f>
        <v/>
      </c>
      <c r="I3128" s="12" t="str">
        <f>IF(Table2[[#This Row],[Period]]&lt;=$B$6,Table2[[#This Row],[Beginning Balance]]-Table2[[#This Row],[Principal Payment]],"")</f>
        <v/>
      </c>
    </row>
    <row r="3129" spans="4:9" x14ac:dyDescent="0.3">
      <c r="D3129" s="11" t="str">
        <f t="shared" si="48"/>
        <v/>
      </c>
      <c r="E3129" s="12" t="str">
        <f>IF(Table2[[#This Row],[Period]]&lt;=$B$6,IF(Table2[[#This Row],[Period]]=1,$B$4,I3128),"")</f>
        <v/>
      </c>
      <c r="F3129" s="12" t="str">
        <f>IF(Table2[[#This Row],[Period]]&lt;=$B$6,Table2[[#This Row],[Beginning Balance]]*$B$7,"")</f>
        <v/>
      </c>
      <c r="G3129" s="12" t="str">
        <f>IF(Table2[[#This Row],[Period]]&lt;=$B$6,Table2[[#This Row],[Total Payment]]-Table2[[#This Row],[Interest Payment]],"")</f>
        <v/>
      </c>
      <c r="H3129" s="12" t="str">
        <f>IF(Table2[[#This Row],[Period]]&lt;=$B$6,$B$8,"")</f>
        <v/>
      </c>
      <c r="I3129" s="12" t="str">
        <f>IF(Table2[[#This Row],[Period]]&lt;=$B$6,Table2[[#This Row],[Beginning Balance]]-Table2[[#This Row],[Principal Payment]],"")</f>
        <v/>
      </c>
    </row>
    <row r="3130" spans="4:9" x14ac:dyDescent="0.3">
      <c r="D3130" s="11" t="str">
        <f t="shared" si="48"/>
        <v/>
      </c>
      <c r="E3130" s="12" t="str">
        <f>IF(Table2[[#This Row],[Period]]&lt;=$B$6,IF(Table2[[#This Row],[Period]]=1,$B$4,I3129),"")</f>
        <v/>
      </c>
      <c r="F3130" s="12" t="str">
        <f>IF(Table2[[#This Row],[Period]]&lt;=$B$6,Table2[[#This Row],[Beginning Balance]]*$B$7,"")</f>
        <v/>
      </c>
      <c r="G3130" s="12" t="str">
        <f>IF(Table2[[#This Row],[Period]]&lt;=$B$6,Table2[[#This Row],[Total Payment]]-Table2[[#This Row],[Interest Payment]],"")</f>
        <v/>
      </c>
      <c r="H3130" s="12" t="str">
        <f>IF(Table2[[#This Row],[Period]]&lt;=$B$6,$B$8,"")</f>
        <v/>
      </c>
      <c r="I3130" s="12" t="str">
        <f>IF(Table2[[#This Row],[Period]]&lt;=$B$6,Table2[[#This Row],[Beginning Balance]]-Table2[[#This Row],[Principal Payment]],"")</f>
        <v/>
      </c>
    </row>
    <row r="3131" spans="4:9" x14ac:dyDescent="0.3">
      <c r="D3131" s="11" t="str">
        <f t="shared" si="48"/>
        <v/>
      </c>
      <c r="E3131" s="12" t="str">
        <f>IF(Table2[[#This Row],[Period]]&lt;=$B$6,IF(Table2[[#This Row],[Period]]=1,$B$4,I3130),"")</f>
        <v/>
      </c>
      <c r="F3131" s="12" t="str">
        <f>IF(Table2[[#This Row],[Period]]&lt;=$B$6,Table2[[#This Row],[Beginning Balance]]*$B$7,"")</f>
        <v/>
      </c>
      <c r="G3131" s="12" t="str">
        <f>IF(Table2[[#This Row],[Period]]&lt;=$B$6,Table2[[#This Row],[Total Payment]]-Table2[[#This Row],[Interest Payment]],"")</f>
        <v/>
      </c>
      <c r="H3131" s="12" t="str">
        <f>IF(Table2[[#This Row],[Period]]&lt;=$B$6,$B$8,"")</f>
        <v/>
      </c>
      <c r="I3131" s="12" t="str">
        <f>IF(Table2[[#This Row],[Period]]&lt;=$B$6,Table2[[#This Row],[Beginning Balance]]-Table2[[#This Row],[Principal Payment]],"")</f>
        <v/>
      </c>
    </row>
    <row r="3132" spans="4:9" x14ac:dyDescent="0.3">
      <c r="D3132" s="11" t="str">
        <f t="shared" si="48"/>
        <v/>
      </c>
      <c r="E3132" s="12" t="str">
        <f>IF(Table2[[#This Row],[Period]]&lt;=$B$6,IF(Table2[[#This Row],[Period]]=1,$B$4,I3131),"")</f>
        <v/>
      </c>
      <c r="F3132" s="12" t="str">
        <f>IF(Table2[[#This Row],[Period]]&lt;=$B$6,Table2[[#This Row],[Beginning Balance]]*$B$7,"")</f>
        <v/>
      </c>
      <c r="G3132" s="12" t="str">
        <f>IF(Table2[[#This Row],[Period]]&lt;=$B$6,Table2[[#This Row],[Total Payment]]-Table2[[#This Row],[Interest Payment]],"")</f>
        <v/>
      </c>
      <c r="H3132" s="12" t="str">
        <f>IF(Table2[[#This Row],[Period]]&lt;=$B$6,$B$8,"")</f>
        <v/>
      </c>
      <c r="I3132" s="12" t="str">
        <f>IF(Table2[[#This Row],[Period]]&lt;=$B$6,Table2[[#This Row],[Beginning Balance]]-Table2[[#This Row],[Principal Payment]],"")</f>
        <v/>
      </c>
    </row>
    <row r="3133" spans="4:9" x14ac:dyDescent="0.3">
      <c r="D3133" s="11" t="str">
        <f t="shared" si="48"/>
        <v/>
      </c>
      <c r="E3133" s="12" t="str">
        <f>IF(Table2[[#This Row],[Period]]&lt;=$B$6,IF(Table2[[#This Row],[Period]]=1,$B$4,I3132),"")</f>
        <v/>
      </c>
      <c r="F3133" s="12" t="str">
        <f>IF(Table2[[#This Row],[Period]]&lt;=$B$6,Table2[[#This Row],[Beginning Balance]]*$B$7,"")</f>
        <v/>
      </c>
      <c r="G3133" s="12" t="str">
        <f>IF(Table2[[#This Row],[Period]]&lt;=$B$6,Table2[[#This Row],[Total Payment]]-Table2[[#This Row],[Interest Payment]],"")</f>
        <v/>
      </c>
      <c r="H3133" s="12" t="str">
        <f>IF(Table2[[#This Row],[Period]]&lt;=$B$6,$B$8,"")</f>
        <v/>
      </c>
      <c r="I3133" s="12" t="str">
        <f>IF(Table2[[#This Row],[Period]]&lt;=$B$6,Table2[[#This Row],[Beginning Balance]]-Table2[[#This Row],[Principal Payment]],"")</f>
        <v/>
      </c>
    </row>
    <row r="3134" spans="4:9" x14ac:dyDescent="0.3">
      <c r="D3134" s="11" t="str">
        <f t="shared" si="48"/>
        <v/>
      </c>
      <c r="E3134" s="12" t="str">
        <f>IF(Table2[[#This Row],[Period]]&lt;=$B$6,IF(Table2[[#This Row],[Period]]=1,$B$4,I3133),"")</f>
        <v/>
      </c>
      <c r="F3134" s="12" t="str">
        <f>IF(Table2[[#This Row],[Period]]&lt;=$B$6,Table2[[#This Row],[Beginning Balance]]*$B$7,"")</f>
        <v/>
      </c>
      <c r="G3134" s="12" t="str">
        <f>IF(Table2[[#This Row],[Period]]&lt;=$B$6,Table2[[#This Row],[Total Payment]]-Table2[[#This Row],[Interest Payment]],"")</f>
        <v/>
      </c>
      <c r="H3134" s="12" t="str">
        <f>IF(Table2[[#This Row],[Period]]&lt;=$B$6,$B$8,"")</f>
        <v/>
      </c>
      <c r="I3134" s="12" t="str">
        <f>IF(Table2[[#This Row],[Period]]&lt;=$B$6,Table2[[#This Row],[Beginning Balance]]-Table2[[#This Row],[Principal Payment]],"")</f>
        <v/>
      </c>
    </row>
    <row r="3135" spans="4:9" x14ac:dyDescent="0.3">
      <c r="D3135" s="11" t="str">
        <f t="shared" si="48"/>
        <v/>
      </c>
      <c r="E3135" s="12" t="str">
        <f>IF(Table2[[#This Row],[Period]]&lt;=$B$6,IF(Table2[[#This Row],[Period]]=1,$B$4,I3134),"")</f>
        <v/>
      </c>
      <c r="F3135" s="12" t="str">
        <f>IF(Table2[[#This Row],[Period]]&lt;=$B$6,Table2[[#This Row],[Beginning Balance]]*$B$7,"")</f>
        <v/>
      </c>
      <c r="G3135" s="12" t="str">
        <f>IF(Table2[[#This Row],[Period]]&lt;=$B$6,Table2[[#This Row],[Total Payment]]-Table2[[#This Row],[Interest Payment]],"")</f>
        <v/>
      </c>
      <c r="H3135" s="12" t="str">
        <f>IF(Table2[[#This Row],[Period]]&lt;=$B$6,$B$8,"")</f>
        <v/>
      </c>
      <c r="I3135" s="12" t="str">
        <f>IF(Table2[[#This Row],[Period]]&lt;=$B$6,Table2[[#This Row],[Beginning Balance]]-Table2[[#This Row],[Principal Payment]],"")</f>
        <v/>
      </c>
    </row>
    <row r="3136" spans="4:9" x14ac:dyDescent="0.3">
      <c r="D3136" s="11" t="str">
        <f t="shared" si="48"/>
        <v/>
      </c>
      <c r="E3136" s="12" t="str">
        <f>IF(Table2[[#This Row],[Period]]&lt;=$B$6,IF(Table2[[#This Row],[Period]]=1,$B$4,I3135),"")</f>
        <v/>
      </c>
      <c r="F3136" s="12" t="str">
        <f>IF(Table2[[#This Row],[Period]]&lt;=$B$6,Table2[[#This Row],[Beginning Balance]]*$B$7,"")</f>
        <v/>
      </c>
      <c r="G3136" s="12" t="str">
        <f>IF(Table2[[#This Row],[Period]]&lt;=$B$6,Table2[[#This Row],[Total Payment]]-Table2[[#This Row],[Interest Payment]],"")</f>
        <v/>
      </c>
      <c r="H3136" s="12" t="str">
        <f>IF(Table2[[#This Row],[Period]]&lt;=$B$6,$B$8,"")</f>
        <v/>
      </c>
      <c r="I3136" s="12" t="str">
        <f>IF(Table2[[#This Row],[Period]]&lt;=$B$6,Table2[[#This Row],[Beginning Balance]]-Table2[[#This Row],[Principal Payment]],"")</f>
        <v/>
      </c>
    </row>
    <row r="3137" spans="4:9" x14ac:dyDescent="0.3">
      <c r="D3137" s="11" t="str">
        <f t="shared" si="48"/>
        <v/>
      </c>
      <c r="E3137" s="12" t="str">
        <f>IF(Table2[[#This Row],[Period]]&lt;=$B$6,IF(Table2[[#This Row],[Period]]=1,$B$4,I3136),"")</f>
        <v/>
      </c>
      <c r="F3137" s="12" t="str">
        <f>IF(Table2[[#This Row],[Period]]&lt;=$B$6,Table2[[#This Row],[Beginning Balance]]*$B$7,"")</f>
        <v/>
      </c>
      <c r="G3137" s="12" t="str">
        <f>IF(Table2[[#This Row],[Period]]&lt;=$B$6,Table2[[#This Row],[Total Payment]]-Table2[[#This Row],[Interest Payment]],"")</f>
        <v/>
      </c>
      <c r="H3137" s="12" t="str">
        <f>IF(Table2[[#This Row],[Period]]&lt;=$B$6,$B$8,"")</f>
        <v/>
      </c>
      <c r="I3137" s="12" t="str">
        <f>IF(Table2[[#This Row],[Period]]&lt;=$B$6,Table2[[#This Row],[Beginning Balance]]-Table2[[#This Row],[Principal Payment]],"")</f>
        <v/>
      </c>
    </row>
    <row r="3138" spans="4:9" x14ac:dyDescent="0.3">
      <c r="D3138" s="11" t="str">
        <f t="shared" ref="D3138:D3201" si="49">IF(ROW(D3138)-1 &lt;=$B$6,ROW(D3138)-1,"")</f>
        <v/>
      </c>
      <c r="E3138" s="12" t="str">
        <f>IF(Table2[[#This Row],[Period]]&lt;=$B$6,IF(Table2[[#This Row],[Period]]=1,$B$4,I3137),"")</f>
        <v/>
      </c>
      <c r="F3138" s="12" t="str">
        <f>IF(Table2[[#This Row],[Period]]&lt;=$B$6,Table2[[#This Row],[Beginning Balance]]*$B$7,"")</f>
        <v/>
      </c>
      <c r="G3138" s="12" t="str">
        <f>IF(Table2[[#This Row],[Period]]&lt;=$B$6,Table2[[#This Row],[Total Payment]]-Table2[[#This Row],[Interest Payment]],"")</f>
        <v/>
      </c>
      <c r="H3138" s="12" t="str">
        <f>IF(Table2[[#This Row],[Period]]&lt;=$B$6,$B$8,"")</f>
        <v/>
      </c>
      <c r="I3138" s="12" t="str">
        <f>IF(Table2[[#This Row],[Period]]&lt;=$B$6,Table2[[#This Row],[Beginning Balance]]-Table2[[#This Row],[Principal Payment]],"")</f>
        <v/>
      </c>
    </row>
    <row r="3139" spans="4:9" x14ac:dyDescent="0.3">
      <c r="D3139" s="11" t="str">
        <f t="shared" si="49"/>
        <v/>
      </c>
      <c r="E3139" s="12" t="str">
        <f>IF(Table2[[#This Row],[Period]]&lt;=$B$6,IF(Table2[[#This Row],[Period]]=1,$B$4,I3138),"")</f>
        <v/>
      </c>
      <c r="F3139" s="12" t="str">
        <f>IF(Table2[[#This Row],[Period]]&lt;=$B$6,Table2[[#This Row],[Beginning Balance]]*$B$7,"")</f>
        <v/>
      </c>
      <c r="G3139" s="12" t="str">
        <f>IF(Table2[[#This Row],[Period]]&lt;=$B$6,Table2[[#This Row],[Total Payment]]-Table2[[#This Row],[Interest Payment]],"")</f>
        <v/>
      </c>
      <c r="H3139" s="12" t="str">
        <f>IF(Table2[[#This Row],[Period]]&lt;=$B$6,$B$8,"")</f>
        <v/>
      </c>
      <c r="I3139" s="12" t="str">
        <f>IF(Table2[[#This Row],[Period]]&lt;=$B$6,Table2[[#This Row],[Beginning Balance]]-Table2[[#This Row],[Principal Payment]],"")</f>
        <v/>
      </c>
    </row>
    <row r="3140" spans="4:9" x14ac:dyDescent="0.3">
      <c r="D3140" s="11" t="str">
        <f t="shared" si="49"/>
        <v/>
      </c>
      <c r="E3140" s="12" t="str">
        <f>IF(Table2[[#This Row],[Period]]&lt;=$B$6,IF(Table2[[#This Row],[Period]]=1,$B$4,I3139),"")</f>
        <v/>
      </c>
      <c r="F3140" s="12" t="str">
        <f>IF(Table2[[#This Row],[Period]]&lt;=$B$6,Table2[[#This Row],[Beginning Balance]]*$B$7,"")</f>
        <v/>
      </c>
      <c r="G3140" s="12" t="str">
        <f>IF(Table2[[#This Row],[Period]]&lt;=$B$6,Table2[[#This Row],[Total Payment]]-Table2[[#This Row],[Interest Payment]],"")</f>
        <v/>
      </c>
      <c r="H3140" s="12" t="str">
        <f>IF(Table2[[#This Row],[Period]]&lt;=$B$6,$B$8,"")</f>
        <v/>
      </c>
      <c r="I3140" s="12" t="str">
        <f>IF(Table2[[#This Row],[Period]]&lt;=$B$6,Table2[[#This Row],[Beginning Balance]]-Table2[[#This Row],[Principal Payment]],"")</f>
        <v/>
      </c>
    </row>
    <row r="3141" spans="4:9" x14ac:dyDescent="0.3">
      <c r="D3141" s="11" t="str">
        <f t="shared" si="49"/>
        <v/>
      </c>
      <c r="E3141" s="12" t="str">
        <f>IF(Table2[[#This Row],[Period]]&lt;=$B$6,IF(Table2[[#This Row],[Period]]=1,$B$4,I3140),"")</f>
        <v/>
      </c>
      <c r="F3141" s="12" t="str">
        <f>IF(Table2[[#This Row],[Period]]&lt;=$B$6,Table2[[#This Row],[Beginning Balance]]*$B$7,"")</f>
        <v/>
      </c>
      <c r="G3141" s="12" t="str">
        <f>IF(Table2[[#This Row],[Period]]&lt;=$B$6,Table2[[#This Row],[Total Payment]]-Table2[[#This Row],[Interest Payment]],"")</f>
        <v/>
      </c>
      <c r="H3141" s="12" t="str">
        <f>IF(Table2[[#This Row],[Period]]&lt;=$B$6,$B$8,"")</f>
        <v/>
      </c>
      <c r="I3141" s="12" t="str">
        <f>IF(Table2[[#This Row],[Period]]&lt;=$B$6,Table2[[#This Row],[Beginning Balance]]-Table2[[#This Row],[Principal Payment]],"")</f>
        <v/>
      </c>
    </row>
    <row r="3142" spans="4:9" x14ac:dyDescent="0.3">
      <c r="D3142" s="11" t="str">
        <f t="shared" si="49"/>
        <v/>
      </c>
      <c r="E3142" s="12" t="str">
        <f>IF(Table2[[#This Row],[Period]]&lt;=$B$6,IF(Table2[[#This Row],[Period]]=1,$B$4,I3141),"")</f>
        <v/>
      </c>
      <c r="F3142" s="12" t="str">
        <f>IF(Table2[[#This Row],[Period]]&lt;=$B$6,Table2[[#This Row],[Beginning Balance]]*$B$7,"")</f>
        <v/>
      </c>
      <c r="G3142" s="12" t="str">
        <f>IF(Table2[[#This Row],[Period]]&lt;=$B$6,Table2[[#This Row],[Total Payment]]-Table2[[#This Row],[Interest Payment]],"")</f>
        <v/>
      </c>
      <c r="H3142" s="12" t="str">
        <f>IF(Table2[[#This Row],[Period]]&lt;=$B$6,$B$8,"")</f>
        <v/>
      </c>
      <c r="I3142" s="12" t="str">
        <f>IF(Table2[[#This Row],[Period]]&lt;=$B$6,Table2[[#This Row],[Beginning Balance]]-Table2[[#This Row],[Principal Payment]],"")</f>
        <v/>
      </c>
    </row>
    <row r="3143" spans="4:9" x14ac:dyDescent="0.3">
      <c r="D3143" s="11" t="str">
        <f t="shared" si="49"/>
        <v/>
      </c>
      <c r="E3143" s="12" t="str">
        <f>IF(Table2[[#This Row],[Period]]&lt;=$B$6,IF(Table2[[#This Row],[Period]]=1,$B$4,I3142),"")</f>
        <v/>
      </c>
      <c r="F3143" s="12" t="str">
        <f>IF(Table2[[#This Row],[Period]]&lt;=$B$6,Table2[[#This Row],[Beginning Balance]]*$B$7,"")</f>
        <v/>
      </c>
      <c r="G3143" s="12" t="str">
        <f>IF(Table2[[#This Row],[Period]]&lt;=$B$6,Table2[[#This Row],[Total Payment]]-Table2[[#This Row],[Interest Payment]],"")</f>
        <v/>
      </c>
      <c r="H3143" s="12" t="str">
        <f>IF(Table2[[#This Row],[Period]]&lt;=$B$6,$B$8,"")</f>
        <v/>
      </c>
      <c r="I3143" s="12" t="str">
        <f>IF(Table2[[#This Row],[Period]]&lt;=$B$6,Table2[[#This Row],[Beginning Balance]]-Table2[[#This Row],[Principal Payment]],"")</f>
        <v/>
      </c>
    </row>
    <row r="3144" spans="4:9" x14ac:dyDescent="0.3">
      <c r="D3144" s="11" t="str">
        <f t="shared" si="49"/>
        <v/>
      </c>
      <c r="E3144" s="12" t="str">
        <f>IF(Table2[[#This Row],[Period]]&lt;=$B$6,IF(Table2[[#This Row],[Period]]=1,$B$4,I3143),"")</f>
        <v/>
      </c>
      <c r="F3144" s="12" t="str">
        <f>IF(Table2[[#This Row],[Period]]&lt;=$B$6,Table2[[#This Row],[Beginning Balance]]*$B$7,"")</f>
        <v/>
      </c>
      <c r="G3144" s="12" t="str">
        <f>IF(Table2[[#This Row],[Period]]&lt;=$B$6,Table2[[#This Row],[Total Payment]]-Table2[[#This Row],[Interest Payment]],"")</f>
        <v/>
      </c>
      <c r="H3144" s="12" t="str">
        <f>IF(Table2[[#This Row],[Period]]&lt;=$B$6,$B$8,"")</f>
        <v/>
      </c>
      <c r="I3144" s="12" t="str">
        <f>IF(Table2[[#This Row],[Period]]&lt;=$B$6,Table2[[#This Row],[Beginning Balance]]-Table2[[#This Row],[Principal Payment]],"")</f>
        <v/>
      </c>
    </row>
    <row r="3145" spans="4:9" x14ac:dyDescent="0.3">
      <c r="D3145" s="11" t="str">
        <f t="shared" si="49"/>
        <v/>
      </c>
      <c r="E3145" s="12" t="str">
        <f>IF(Table2[[#This Row],[Period]]&lt;=$B$6,IF(Table2[[#This Row],[Period]]=1,$B$4,I3144),"")</f>
        <v/>
      </c>
      <c r="F3145" s="12" t="str">
        <f>IF(Table2[[#This Row],[Period]]&lt;=$B$6,Table2[[#This Row],[Beginning Balance]]*$B$7,"")</f>
        <v/>
      </c>
      <c r="G3145" s="12" t="str">
        <f>IF(Table2[[#This Row],[Period]]&lt;=$B$6,Table2[[#This Row],[Total Payment]]-Table2[[#This Row],[Interest Payment]],"")</f>
        <v/>
      </c>
      <c r="H3145" s="12" t="str">
        <f>IF(Table2[[#This Row],[Period]]&lt;=$B$6,$B$8,"")</f>
        <v/>
      </c>
      <c r="I3145" s="12" t="str">
        <f>IF(Table2[[#This Row],[Period]]&lt;=$B$6,Table2[[#This Row],[Beginning Balance]]-Table2[[#This Row],[Principal Payment]],"")</f>
        <v/>
      </c>
    </row>
    <row r="3146" spans="4:9" x14ac:dyDescent="0.3">
      <c r="D3146" s="11" t="str">
        <f t="shared" si="49"/>
        <v/>
      </c>
      <c r="E3146" s="12" t="str">
        <f>IF(Table2[[#This Row],[Period]]&lt;=$B$6,IF(Table2[[#This Row],[Period]]=1,$B$4,I3145),"")</f>
        <v/>
      </c>
      <c r="F3146" s="12" t="str">
        <f>IF(Table2[[#This Row],[Period]]&lt;=$B$6,Table2[[#This Row],[Beginning Balance]]*$B$7,"")</f>
        <v/>
      </c>
      <c r="G3146" s="12" t="str">
        <f>IF(Table2[[#This Row],[Period]]&lt;=$B$6,Table2[[#This Row],[Total Payment]]-Table2[[#This Row],[Interest Payment]],"")</f>
        <v/>
      </c>
      <c r="H3146" s="12" t="str">
        <f>IF(Table2[[#This Row],[Period]]&lt;=$B$6,$B$8,"")</f>
        <v/>
      </c>
      <c r="I3146" s="12" t="str">
        <f>IF(Table2[[#This Row],[Period]]&lt;=$B$6,Table2[[#This Row],[Beginning Balance]]-Table2[[#This Row],[Principal Payment]],"")</f>
        <v/>
      </c>
    </row>
    <row r="3147" spans="4:9" x14ac:dyDescent="0.3">
      <c r="D3147" s="11" t="str">
        <f t="shared" si="49"/>
        <v/>
      </c>
      <c r="E3147" s="12" t="str">
        <f>IF(Table2[[#This Row],[Period]]&lt;=$B$6,IF(Table2[[#This Row],[Period]]=1,$B$4,I3146),"")</f>
        <v/>
      </c>
      <c r="F3147" s="12" t="str">
        <f>IF(Table2[[#This Row],[Period]]&lt;=$B$6,Table2[[#This Row],[Beginning Balance]]*$B$7,"")</f>
        <v/>
      </c>
      <c r="G3147" s="12" t="str">
        <f>IF(Table2[[#This Row],[Period]]&lt;=$B$6,Table2[[#This Row],[Total Payment]]-Table2[[#This Row],[Interest Payment]],"")</f>
        <v/>
      </c>
      <c r="H3147" s="12" t="str">
        <f>IF(Table2[[#This Row],[Period]]&lt;=$B$6,$B$8,"")</f>
        <v/>
      </c>
      <c r="I3147" s="12" t="str">
        <f>IF(Table2[[#This Row],[Period]]&lt;=$B$6,Table2[[#This Row],[Beginning Balance]]-Table2[[#This Row],[Principal Payment]],"")</f>
        <v/>
      </c>
    </row>
    <row r="3148" spans="4:9" x14ac:dyDescent="0.3">
      <c r="D3148" s="11" t="str">
        <f t="shared" si="49"/>
        <v/>
      </c>
      <c r="E3148" s="12" t="str">
        <f>IF(Table2[[#This Row],[Period]]&lt;=$B$6,IF(Table2[[#This Row],[Period]]=1,$B$4,I3147),"")</f>
        <v/>
      </c>
      <c r="F3148" s="12" t="str">
        <f>IF(Table2[[#This Row],[Period]]&lt;=$B$6,Table2[[#This Row],[Beginning Balance]]*$B$7,"")</f>
        <v/>
      </c>
      <c r="G3148" s="12" t="str">
        <f>IF(Table2[[#This Row],[Period]]&lt;=$B$6,Table2[[#This Row],[Total Payment]]-Table2[[#This Row],[Interest Payment]],"")</f>
        <v/>
      </c>
      <c r="H3148" s="12" t="str">
        <f>IF(Table2[[#This Row],[Period]]&lt;=$B$6,$B$8,"")</f>
        <v/>
      </c>
      <c r="I3148" s="12" t="str">
        <f>IF(Table2[[#This Row],[Period]]&lt;=$B$6,Table2[[#This Row],[Beginning Balance]]-Table2[[#This Row],[Principal Payment]],"")</f>
        <v/>
      </c>
    </row>
    <row r="3149" spans="4:9" x14ac:dyDescent="0.3">
      <c r="D3149" s="11" t="str">
        <f t="shared" si="49"/>
        <v/>
      </c>
      <c r="E3149" s="12" t="str">
        <f>IF(Table2[[#This Row],[Period]]&lt;=$B$6,IF(Table2[[#This Row],[Period]]=1,$B$4,I3148),"")</f>
        <v/>
      </c>
      <c r="F3149" s="12" t="str">
        <f>IF(Table2[[#This Row],[Period]]&lt;=$B$6,Table2[[#This Row],[Beginning Balance]]*$B$7,"")</f>
        <v/>
      </c>
      <c r="G3149" s="12" t="str">
        <f>IF(Table2[[#This Row],[Period]]&lt;=$B$6,Table2[[#This Row],[Total Payment]]-Table2[[#This Row],[Interest Payment]],"")</f>
        <v/>
      </c>
      <c r="H3149" s="12" t="str">
        <f>IF(Table2[[#This Row],[Period]]&lt;=$B$6,$B$8,"")</f>
        <v/>
      </c>
      <c r="I3149" s="12" t="str">
        <f>IF(Table2[[#This Row],[Period]]&lt;=$B$6,Table2[[#This Row],[Beginning Balance]]-Table2[[#This Row],[Principal Payment]],"")</f>
        <v/>
      </c>
    </row>
    <row r="3150" spans="4:9" x14ac:dyDescent="0.3">
      <c r="D3150" s="11" t="str">
        <f t="shared" si="49"/>
        <v/>
      </c>
      <c r="E3150" s="12" t="str">
        <f>IF(Table2[[#This Row],[Period]]&lt;=$B$6,IF(Table2[[#This Row],[Period]]=1,$B$4,I3149),"")</f>
        <v/>
      </c>
      <c r="F3150" s="12" t="str">
        <f>IF(Table2[[#This Row],[Period]]&lt;=$B$6,Table2[[#This Row],[Beginning Balance]]*$B$7,"")</f>
        <v/>
      </c>
      <c r="G3150" s="12" t="str">
        <f>IF(Table2[[#This Row],[Period]]&lt;=$B$6,Table2[[#This Row],[Total Payment]]-Table2[[#This Row],[Interest Payment]],"")</f>
        <v/>
      </c>
      <c r="H3150" s="12" t="str">
        <f>IF(Table2[[#This Row],[Period]]&lt;=$B$6,$B$8,"")</f>
        <v/>
      </c>
      <c r="I3150" s="12" t="str">
        <f>IF(Table2[[#This Row],[Period]]&lt;=$B$6,Table2[[#This Row],[Beginning Balance]]-Table2[[#This Row],[Principal Payment]],"")</f>
        <v/>
      </c>
    </row>
    <row r="3151" spans="4:9" x14ac:dyDescent="0.3">
      <c r="D3151" s="11" t="str">
        <f t="shared" si="49"/>
        <v/>
      </c>
      <c r="E3151" s="12" t="str">
        <f>IF(Table2[[#This Row],[Period]]&lt;=$B$6,IF(Table2[[#This Row],[Period]]=1,$B$4,I3150),"")</f>
        <v/>
      </c>
      <c r="F3151" s="12" t="str">
        <f>IF(Table2[[#This Row],[Period]]&lt;=$B$6,Table2[[#This Row],[Beginning Balance]]*$B$7,"")</f>
        <v/>
      </c>
      <c r="G3151" s="12" t="str">
        <f>IF(Table2[[#This Row],[Period]]&lt;=$B$6,Table2[[#This Row],[Total Payment]]-Table2[[#This Row],[Interest Payment]],"")</f>
        <v/>
      </c>
      <c r="H3151" s="12" t="str">
        <f>IF(Table2[[#This Row],[Period]]&lt;=$B$6,$B$8,"")</f>
        <v/>
      </c>
      <c r="I3151" s="12" t="str">
        <f>IF(Table2[[#This Row],[Period]]&lt;=$B$6,Table2[[#This Row],[Beginning Balance]]-Table2[[#This Row],[Principal Payment]],"")</f>
        <v/>
      </c>
    </row>
    <row r="3152" spans="4:9" x14ac:dyDescent="0.3">
      <c r="D3152" s="11" t="str">
        <f t="shared" si="49"/>
        <v/>
      </c>
      <c r="E3152" s="12" t="str">
        <f>IF(Table2[[#This Row],[Period]]&lt;=$B$6,IF(Table2[[#This Row],[Period]]=1,$B$4,I3151),"")</f>
        <v/>
      </c>
      <c r="F3152" s="12" t="str">
        <f>IF(Table2[[#This Row],[Period]]&lt;=$B$6,Table2[[#This Row],[Beginning Balance]]*$B$7,"")</f>
        <v/>
      </c>
      <c r="G3152" s="12" t="str">
        <f>IF(Table2[[#This Row],[Period]]&lt;=$B$6,Table2[[#This Row],[Total Payment]]-Table2[[#This Row],[Interest Payment]],"")</f>
        <v/>
      </c>
      <c r="H3152" s="12" t="str">
        <f>IF(Table2[[#This Row],[Period]]&lt;=$B$6,$B$8,"")</f>
        <v/>
      </c>
      <c r="I3152" s="12" t="str">
        <f>IF(Table2[[#This Row],[Period]]&lt;=$B$6,Table2[[#This Row],[Beginning Balance]]-Table2[[#This Row],[Principal Payment]],"")</f>
        <v/>
      </c>
    </row>
    <row r="3153" spans="4:9" x14ac:dyDescent="0.3">
      <c r="D3153" s="11" t="str">
        <f t="shared" si="49"/>
        <v/>
      </c>
      <c r="E3153" s="12" t="str">
        <f>IF(Table2[[#This Row],[Period]]&lt;=$B$6,IF(Table2[[#This Row],[Period]]=1,$B$4,I3152),"")</f>
        <v/>
      </c>
      <c r="F3153" s="12" t="str">
        <f>IF(Table2[[#This Row],[Period]]&lt;=$B$6,Table2[[#This Row],[Beginning Balance]]*$B$7,"")</f>
        <v/>
      </c>
      <c r="G3153" s="12" t="str">
        <f>IF(Table2[[#This Row],[Period]]&lt;=$B$6,Table2[[#This Row],[Total Payment]]-Table2[[#This Row],[Interest Payment]],"")</f>
        <v/>
      </c>
      <c r="H3153" s="12" t="str">
        <f>IF(Table2[[#This Row],[Period]]&lt;=$B$6,$B$8,"")</f>
        <v/>
      </c>
      <c r="I3153" s="12" t="str">
        <f>IF(Table2[[#This Row],[Period]]&lt;=$B$6,Table2[[#This Row],[Beginning Balance]]-Table2[[#This Row],[Principal Payment]],"")</f>
        <v/>
      </c>
    </row>
    <row r="3154" spans="4:9" x14ac:dyDescent="0.3">
      <c r="D3154" s="11" t="str">
        <f t="shared" si="49"/>
        <v/>
      </c>
      <c r="E3154" s="12" t="str">
        <f>IF(Table2[[#This Row],[Period]]&lt;=$B$6,IF(Table2[[#This Row],[Period]]=1,$B$4,I3153),"")</f>
        <v/>
      </c>
      <c r="F3154" s="12" t="str">
        <f>IF(Table2[[#This Row],[Period]]&lt;=$B$6,Table2[[#This Row],[Beginning Balance]]*$B$7,"")</f>
        <v/>
      </c>
      <c r="G3154" s="12" t="str">
        <f>IF(Table2[[#This Row],[Period]]&lt;=$B$6,Table2[[#This Row],[Total Payment]]-Table2[[#This Row],[Interest Payment]],"")</f>
        <v/>
      </c>
      <c r="H3154" s="12" t="str">
        <f>IF(Table2[[#This Row],[Period]]&lt;=$B$6,$B$8,"")</f>
        <v/>
      </c>
      <c r="I3154" s="12" t="str">
        <f>IF(Table2[[#This Row],[Period]]&lt;=$B$6,Table2[[#This Row],[Beginning Balance]]-Table2[[#This Row],[Principal Payment]],"")</f>
        <v/>
      </c>
    </row>
    <row r="3155" spans="4:9" x14ac:dyDescent="0.3">
      <c r="D3155" s="11" t="str">
        <f t="shared" si="49"/>
        <v/>
      </c>
      <c r="E3155" s="12" t="str">
        <f>IF(Table2[[#This Row],[Period]]&lt;=$B$6,IF(Table2[[#This Row],[Period]]=1,$B$4,I3154),"")</f>
        <v/>
      </c>
      <c r="F3155" s="12" t="str">
        <f>IF(Table2[[#This Row],[Period]]&lt;=$B$6,Table2[[#This Row],[Beginning Balance]]*$B$7,"")</f>
        <v/>
      </c>
      <c r="G3155" s="12" t="str">
        <f>IF(Table2[[#This Row],[Period]]&lt;=$B$6,Table2[[#This Row],[Total Payment]]-Table2[[#This Row],[Interest Payment]],"")</f>
        <v/>
      </c>
      <c r="H3155" s="12" t="str">
        <f>IF(Table2[[#This Row],[Period]]&lt;=$B$6,$B$8,"")</f>
        <v/>
      </c>
      <c r="I3155" s="12" t="str">
        <f>IF(Table2[[#This Row],[Period]]&lt;=$B$6,Table2[[#This Row],[Beginning Balance]]-Table2[[#This Row],[Principal Payment]],"")</f>
        <v/>
      </c>
    </row>
    <row r="3156" spans="4:9" x14ac:dyDescent="0.3">
      <c r="D3156" s="11" t="str">
        <f t="shared" si="49"/>
        <v/>
      </c>
      <c r="E3156" s="12" t="str">
        <f>IF(Table2[[#This Row],[Period]]&lt;=$B$6,IF(Table2[[#This Row],[Period]]=1,$B$4,I3155),"")</f>
        <v/>
      </c>
      <c r="F3156" s="12" t="str">
        <f>IF(Table2[[#This Row],[Period]]&lt;=$B$6,Table2[[#This Row],[Beginning Balance]]*$B$7,"")</f>
        <v/>
      </c>
      <c r="G3156" s="12" t="str">
        <f>IF(Table2[[#This Row],[Period]]&lt;=$B$6,Table2[[#This Row],[Total Payment]]-Table2[[#This Row],[Interest Payment]],"")</f>
        <v/>
      </c>
      <c r="H3156" s="12" t="str">
        <f>IF(Table2[[#This Row],[Period]]&lt;=$B$6,$B$8,"")</f>
        <v/>
      </c>
      <c r="I3156" s="12" t="str">
        <f>IF(Table2[[#This Row],[Period]]&lt;=$B$6,Table2[[#This Row],[Beginning Balance]]-Table2[[#This Row],[Principal Payment]],"")</f>
        <v/>
      </c>
    </row>
    <row r="3157" spans="4:9" x14ac:dyDescent="0.3">
      <c r="D3157" s="11" t="str">
        <f t="shared" si="49"/>
        <v/>
      </c>
      <c r="E3157" s="12" t="str">
        <f>IF(Table2[[#This Row],[Period]]&lt;=$B$6,IF(Table2[[#This Row],[Period]]=1,$B$4,I3156),"")</f>
        <v/>
      </c>
      <c r="F3157" s="12" t="str">
        <f>IF(Table2[[#This Row],[Period]]&lt;=$B$6,Table2[[#This Row],[Beginning Balance]]*$B$7,"")</f>
        <v/>
      </c>
      <c r="G3157" s="12" t="str">
        <f>IF(Table2[[#This Row],[Period]]&lt;=$B$6,Table2[[#This Row],[Total Payment]]-Table2[[#This Row],[Interest Payment]],"")</f>
        <v/>
      </c>
      <c r="H3157" s="12" t="str">
        <f>IF(Table2[[#This Row],[Period]]&lt;=$B$6,$B$8,"")</f>
        <v/>
      </c>
      <c r="I3157" s="12" t="str">
        <f>IF(Table2[[#This Row],[Period]]&lt;=$B$6,Table2[[#This Row],[Beginning Balance]]-Table2[[#This Row],[Principal Payment]],"")</f>
        <v/>
      </c>
    </row>
    <row r="3158" spans="4:9" x14ac:dyDescent="0.3">
      <c r="D3158" s="11" t="str">
        <f t="shared" si="49"/>
        <v/>
      </c>
      <c r="E3158" s="12" t="str">
        <f>IF(Table2[[#This Row],[Period]]&lt;=$B$6,IF(Table2[[#This Row],[Period]]=1,$B$4,I3157),"")</f>
        <v/>
      </c>
      <c r="F3158" s="12" t="str">
        <f>IF(Table2[[#This Row],[Period]]&lt;=$B$6,Table2[[#This Row],[Beginning Balance]]*$B$7,"")</f>
        <v/>
      </c>
      <c r="G3158" s="12" t="str">
        <f>IF(Table2[[#This Row],[Period]]&lt;=$B$6,Table2[[#This Row],[Total Payment]]-Table2[[#This Row],[Interest Payment]],"")</f>
        <v/>
      </c>
      <c r="H3158" s="12" t="str">
        <f>IF(Table2[[#This Row],[Period]]&lt;=$B$6,$B$8,"")</f>
        <v/>
      </c>
      <c r="I3158" s="12" t="str">
        <f>IF(Table2[[#This Row],[Period]]&lt;=$B$6,Table2[[#This Row],[Beginning Balance]]-Table2[[#This Row],[Principal Payment]],"")</f>
        <v/>
      </c>
    </row>
    <row r="3159" spans="4:9" x14ac:dyDescent="0.3">
      <c r="D3159" s="11" t="str">
        <f t="shared" si="49"/>
        <v/>
      </c>
      <c r="E3159" s="12" t="str">
        <f>IF(Table2[[#This Row],[Period]]&lt;=$B$6,IF(Table2[[#This Row],[Period]]=1,$B$4,I3158),"")</f>
        <v/>
      </c>
      <c r="F3159" s="12" t="str">
        <f>IF(Table2[[#This Row],[Period]]&lt;=$B$6,Table2[[#This Row],[Beginning Balance]]*$B$7,"")</f>
        <v/>
      </c>
      <c r="G3159" s="12" t="str">
        <f>IF(Table2[[#This Row],[Period]]&lt;=$B$6,Table2[[#This Row],[Total Payment]]-Table2[[#This Row],[Interest Payment]],"")</f>
        <v/>
      </c>
      <c r="H3159" s="12" t="str">
        <f>IF(Table2[[#This Row],[Period]]&lt;=$B$6,$B$8,"")</f>
        <v/>
      </c>
      <c r="I3159" s="12" t="str">
        <f>IF(Table2[[#This Row],[Period]]&lt;=$B$6,Table2[[#This Row],[Beginning Balance]]-Table2[[#This Row],[Principal Payment]],"")</f>
        <v/>
      </c>
    </row>
    <row r="3160" spans="4:9" x14ac:dyDescent="0.3">
      <c r="D3160" s="11" t="str">
        <f t="shared" si="49"/>
        <v/>
      </c>
      <c r="E3160" s="12" t="str">
        <f>IF(Table2[[#This Row],[Period]]&lt;=$B$6,IF(Table2[[#This Row],[Period]]=1,$B$4,I3159),"")</f>
        <v/>
      </c>
      <c r="F3160" s="12" t="str">
        <f>IF(Table2[[#This Row],[Period]]&lt;=$B$6,Table2[[#This Row],[Beginning Balance]]*$B$7,"")</f>
        <v/>
      </c>
      <c r="G3160" s="12" t="str">
        <f>IF(Table2[[#This Row],[Period]]&lt;=$B$6,Table2[[#This Row],[Total Payment]]-Table2[[#This Row],[Interest Payment]],"")</f>
        <v/>
      </c>
      <c r="H3160" s="12" t="str">
        <f>IF(Table2[[#This Row],[Period]]&lt;=$B$6,$B$8,"")</f>
        <v/>
      </c>
      <c r="I3160" s="12" t="str">
        <f>IF(Table2[[#This Row],[Period]]&lt;=$B$6,Table2[[#This Row],[Beginning Balance]]-Table2[[#This Row],[Principal Payment]],"")</f>
        <v/>
      </c>
    </row>
    <row r="3161" spans="4:9" x14ac:dyDescent="0.3">
      <c r="D3161" s="11" t="str">
        <f t="shared" si="49"/>
        <v/>
      </c>
      <c r="E3161" s="12" t="str">
        <f>IF(Table2[[#This Row],[Period]]&lt;=$B$6,IF(Table2[[#This Row],[Period]]=1,$B$4,I3160),"")</f>
        <v/>
      </c>
      <c r="F3161" s="12" t="str">
        <f>IF(Table2[[#This Row],[Period]]&lt;=$B$6,Table2[[#This Row],[Beginning Balance]]*$B$7,"")</f>
        <v/>
      </c>
      <c r="G3161" s="12" t="str">
        <f>IF(Table2[[#This Row],[Period]]&lt;=$B$6,Table2[[#This Row],[Total Payment]]-Table2[[#This Row],[Interest Payment]],"")</f>
        <v/>
      </c>
      <c r="H3161" s="12" t="str">
        <f>IF(Table2[[#This Row],[Period]]&lt;=$B$6,$B$8,"")</f>
        <v/>
      </c>
      <c r="I3161" s="12" t="str">
        <f>IF(Table2[[#This Row],[Period]]&lt;=$B$6,Table2[[#This Row],[Beginning Balance]]-Table2[[#This Row],[Principal Payment]],"")</f>
        <v/>
      </c>
    </row>
    <row r="3162" spans="4:9" x14ac:dyDescent="0.3">
      <c r="D3162" s="11" t="str">
        <f t="shared" si="49"/>
        <v/>
      </c>
      <c r="E3162" s="12" t="str">
        <f>IF(Table2[[#This Row],[Period]]&lt;=$B$6,IF(Table2[[#This Row],[Period]]=1,$B$4,I3161),"")</f>
        <v/>
      </c>
      <c r="F3162" s="12" t="str">
        <f>IF(Table2[[#This Row],[Period]]&lt;=$B$6,Table2[[#This Row],[Beginning Balance]]*$B$7,"")</f>
        <v/>
      </c>
      <c r="G3162" s="12" t="str">
        <f>IF(Table2[[#This Row],[Period]]&lt;=$B$6,Table2[[#This Row],[Total Payment]]-Table2[[#This Row],[Interest Payment]],"")</f>
        <v/>
      </c>
      <c r="H3162" s="12" t="str">
        <f>IF(Table2[[#This Row],[Period]]&lt;=$B$6,$B$8,"")</f>
        <v/>
      </c>
      <c r="I3162" s="12" t="str">
        <f>IF(Table2[[#This Row],[Period]]&lt;=$B$6,Table2[[#This Row],[Beginning Balance]]-Table2[[#This Row],[Principal Payment]],"")</f>
        <v/>
      </c>
    </row>
    <row r="3163" spans="4:9" x14ac:dyDescent="0.3">
      <c r="D3163" s="11" t="str">
        <f t="shared" si="49"/>
        <v/>
      </c>
      <c r="E3163" s="12" t="str">
        <f>IF(Table2[[#This Row],[Period]]&lt;=$B$6,IF(Table2[[#This Row],[Period]]=1,$B$4,I3162),"")</f>
        <v/>
      </c>
      <c r="F3163" s="12" t="str">
        <f>IF(Table2[[#This Row],[Period]]&lt;=$B$6,Table2[[#This Row],[Beginning Balance]]*$B$7,"")</f>
        <v/>
      </c>
      <c r="G3163" s="12" t="str">
        <f>IF(Table2[[#This Row],[Period]]&lt;=$B$6,Table2[[#This Row],[Total Payment]]-Table2[[#This Row],[Interest Payment]],"")</f>
        <v/>
      </c>
      <c r="H3163" s="12" t="str">
        <f>IF(Table2[[#This Row],[Period]]&lt;=$B$6,$B$8,"")</f>
        <v/>
      </c>
      <c r="I3163" s="12" t="str">
        <f>IF(Table2[[#This Row],[Period]]&lt;=$B$6,Table2[[#This Row],[Beginning Balance]]-Table2[[#This Row],[Principal Payment]],"")</f>
        <v/>
      </c>
    </row>
    <row r="3164" spans="4:9" x14ac:dyDescent="0.3">
      <c r="D3164" s="11" t="str">
        <f t="shared" si="49"/>
        <v/>
      </c>
      <c r="E3164" s="12" t="str">
        <f>IF(Table2[[#This Row],[Period]]&lt;=$B$6,IF(Table2[[#This Row],[Period]]=1,$B$4,I3163),"")</f>
        <v/>
      </c>
      <c r="F3164" s="12" t="str">
        <f>IF(Table2[[#This Row],[Period]]&lt;=$B$6,Table2[[#This Row],[Beginning Balance]]*$B$7,"")</f>
        <v/>
      </c>
      <c r="G3164" s="12" t="str">
        <f>IF(Table2[[#This Row],[Period]]&lt;=$B$6,Table2[[#This Row],[Total Payment]]-Table2[[#This Row],[Interest Payment]],"")</f>
        <v/>
      </c>
      <c r="H3164" s="12" t="str">
        <f>IF(Table2[[#This Row],[Period]]&lt;=$B$6,$B$8,"")</f>
        <v/>
      </c>
      <c r="I3164" s="12" t="str">
        <f>IF(Table2[[#This Row],[Period]]&lt;=$B$6,Table2[[#This Row],[Beginning Balance]]-Table2[[#This Row],[Principal Payment]],"")</f>
        <v/>
      </c>
    </row>
    <row r="3165" spans="4:9" x14ac:dyDescent="0.3">
      <c r="D3165" s="11" t="str">
        <f t="shared" si="49"/>
        <v/>
      </c>
      <c r="E3165" s="12" t="str">
        <f>IF(Table2[[#This Row],[Period]]&lt;=$B$6,IF(Table2[[#This Row],[Period]]=1,$B$4,I3164),"")</f>
        <v/>
      </c>
      <c r="F3165" s="12" t="str">
        <f>IF(Table2[[#This Row],[Period]]&lt;=$B$6,Table2[[#This Row],[Beginning Balance]]*$B$7,"")</f>
        <v/>
      </c>
      <c r="G3165" s="12" t="str">
        <f>IF(Table2[[#This Row],[Period]]&lt;=$B$6,Table2[[#This Row],[Total Payment]]-Table2[[#This Row],[Interest Payment]],"")</f>
        <v/>
      </c>
      <c r="H3165" s="12" t="str">
        <f>IF(Table2[[#This Row],[Period]]&lt;=$B$6,$B$8,"")</f>
        <v/>
      </c>
      <c r="I3165" s="12" t="str">
        <f>IF(Table2[[#This Row],[Period]]&lt;=$B$6,Table2[[#This Row],[Beginning Balance]]-Table2[[#This Row],[Principal Payment]],"")</f>
        <v/>
      </c>
    </row>
    <row r="3166" spans="4:9" x14ac:dyDescent="0.3">
      <c r="D3166" s="11" t="str">
        <f t="shared" si="49"/>
        <v/>
      </c>
      <c r="E3166" s="12" t="str">
        <f>IF(Table2[[#This Row],[Period]]&lt;=$B$6,IF(Table2[[#This Row],[Period]]=1,$B$4,I3165),"")</f>
        <v/>
      </c>
      <c r="F3166" s="12" t="str">
        <f>IF(Table2[[#This Row],[Period]]&lt;=$B$6,Table2[[#This Row],[Beginning Balance]]*$B$7,"")</f>
        <v/>
      </c>
      <c r="G3166" s="12" t="str">
        <f>IF(Table2[[#This Row],[Period]]&lt;=$B$6,Table2[[#This Row],[Total Payment]]-Table2[[#This Row],[Interest Payment]],"")</f>
        <v/>
      </c>
      <c r="H3166" s="12" t="str">
        <f>IF(Table2[[#This Row],[Period]]&lt;=$B$6,$B$8,"")</f>
        <v/>
      </c>
      <c r="I3166" s="12" t="str">
        <f>IF(Table2[[#This Row],[Period]]&lt;=$B$6,Table2[[#This Row],[Beginning Balance]]-Table2[[#This Row],[Principal Payment]],"")</f>
        <v/>
      </c>
    </row>
    <row r="3167" spans="4:9" x14ac:dyDescent="0.3">
      <c r="D3167" s="11" t="str">
        <f t="shared" si="49"/>
        <v/>
      </c>
      <c r="E3167" s="12" t="str">
        <f>IF(Table2[[#This Row],[Period]]&lt;=$B$6,IF(Table2[[#This Row],[Period]]=1,$B$4,I3166),"")</f>
        <v/>
      </c>
      <c r="F3167" s="12" t="str">
        <f>IF(Table2[[#This Row],[Period]]&lt;=$B$6,Table2[[#This Row],[Beginning Balance]]*$B$7,"")</f>
        <v/>
      </c>
      <c r="G3167" s="12" t="str">
        <f>IF(Table2[[#This Row],[Period]]&lt;=$B$6,Table2[[#This Row],[Total Payment]]-Table2[[#This Row],[Interest Payment]],"")</f>
        <v/>
      </c>
      <c r="H3167" s="12" t="str">
        <f>IF(Table2[[#This Row],[Period]]&lt;=$B$6,$B$8,"")</f>
        <v/>
      </c>
      <c r="I3167" s="12" t="str">
        <f>IF(Table2[[#This Row],[Period]]&lt;=$B$6,Table2[[#This Row],[Beginning Balance]]-Table2[[#This Row],[Principal Payment]],"")</f>
        <v/>
      </c>
    </row>
    <row r="3168" spans="4:9" x14ac:dyDescent="0.3">
      <c r="D3168" s="11" t="str">
        <f t="shared" si="49"/>
        <v/>
      </c>
      <c r="E3168" s="12" t="str">
        <f>IF(Table2[[#This Row],[Period]]&lt;=$B$6,IF(Table2[[#This Row],[Period]]=1,$B$4,I3167),"")</f>
        <v/>
      </c>
      <c r="F3168" s="12" t="str">
        <f>IF(Table2[[#This Row],[Period]]&lt;=$B$6,Table2[[#This Row],[Beginning Balance]]*$B$7,"")</f>
        <v/>
      </c>
      <c r="G3168" s="12" t="str">
        <f>IF(Table2[[#This Row],[Period]]&lt;=$B$6,Table2[[#This Row],[Total Payment]]-Table2[[#This Row],[Interest Payment]],"")</f>
        <v/>
      </c>
      <c r="H3168" s="12" t="str">
        <f>IF(Table2[[#This Row],[Period]]&lt;=$B$6,$B$8,"")</f>
        <v/>
      </c>
      <c r="I3168" s="12" t="str">
        <f>IF(Table2[[#This Row],[Period]]&lt;=$B$6,Table2[[#This Row],[Beginning Balance]]-Table2[[#This Row],[Principal Payment]],"")</f>
        <v/>
      </c>
    </row>
    <row r="3169" spans="4:9" x14ac:dyDescent="0.3">
      <c r="D3169" s="11" t="str">
        <f t="shared" si="49"/>
        <v/>
      </c>
      <c r="E3169" s="12" t="str">
        <f>IF(Table2[[#This Row],[Period]]&lt;=$B$6,IF(Table2[[#This Row],[Period]]=1,$B$4,I3168),"")</f>
        <v/>
      </c>
      <c r="F3169" s="12" t="str">
        <f>IF(Table2[[#This Row],[Period]]&lt;=$B$6,Table2[[#This Row],[Beginning Balance]]*$B$7,"")</f>
        <v/>
      </c>
      <c r="G3169" s="12" t="str">
        <f>IF(Table2[[#This Row],[Period]]&lt;=$B$6,Table2[[#This Row],[Total Payment]]-Table2[[#This Row],[Interest Payment]],"")</f>
        <v/>
      </c>
      <c r="H3169" s="12" t="str">
        <f>IF(Table2[[#This Row],[Period]]&lt;=$B$6,$B$8,"")</f>
        <v/>
      </c>
      <c r="I3169" s="12" t="str">
        <f>IF(Table2[[#This Row],[Period]]&lt;=$B$6,Table2[[#This Row],[Beginning Balance]]-Table2[[#This Row],[Principal Payment]],"")</f>
        <v/>
      </c>
    </row>
    <row r="3170" spans="4:9" x14ac:dyDescent="0.3">
      <c r="D3170" s="11" t="str">
        <f t="shared" si="49"/>
        <v/>
      </c>
      <c r="E3170" s="12" t="str">
        <f>IF(Table2[[#This Row],[Period]]&lt;=$B$6,IF(Table2[[#This Row],[Period]]=1,$B$4,I3169),"")</f>
        <v/>
      </c>
      <c r="F3170" s="12" t="str">
        <f>IF(Table2[[#This Row],[Period]]&lt;=$B$6,Table2[[#This Row],[Beginning Balance]]*$B$7,"")</f>
        <v/>
      </c>
      <c r="G3170" s="12" t="str">
        <f>IF(Table2[[#This Row],[Period]]&lt;=$B$6,Table2[[#This Row],[Total Payment]]-Table2[[#This Row],[Interest Payment]],"")</f>
        <v/>
      </c>
      <c r="H3170" s="12" t="str">
        <f>IF(Table2[[#This Row],[Period]]&lt;=$B$6,$B$8,"")</f>
        <v/>
      </c>
      <c r="I3170" s="12" t="str">
        <f>IF(Table2[[#This Row],[Period]]&lt;=$B$6,Table2[[#This Row],[Beginning Balance]]-Table2[[#This Row],[Principal Payment]],"")</f>
        <v/>
      </c>
    </row>
    <row r="3171" spans="4:9" x14ac:dyDescent="0.3">
      <c r="D3171" s="11" t="str">
        <f t="shared" si="49"/>
        <v/>
      </c>
      <c r="E3171" s="12" t="str">
        <f>IF(Table2[[#This Row],[Period]]&lt;=$B$6,IF(Table2[[#This Row],[Period]]=1,$B$4,I3170),"")</f>
        <v/>
      </c>
      <c r="F3171" s="12" t="str">
        <f>IF(Table2[[#This Row],[Period]]&lt;=$B$6,Table2[[#This Row],[Beginning Balance]]*$B$7,"")</f>
        <v/>
      </c>
      <c r="G3171" s="12" t="str">
        <f>IF(Table2[[#This Row],[Period]]&lt;=$B$6,Table2[[#This Row],[Total Payment]]-Table2[[#This Row],[Interest Payment]],"")</f>
        <v/>
      </c>
      <c r="H3171" s="12" t="str">
        <f>IF(Table2[[#This Row],[Period]]&lt;=$B$6,$B$8,"")</f>
        <v/>
      </c>
      <c r="I3171" s="12" t="str">
        <f>IF(Table2[[#This Row],[Period]]&lt;=$B$6,Table2[[#This Row],[Beginning Balance]]-Table2[[#This Row],[Principal Payment]],"")</f>
        <v/>
      </c>
    </row>
    <row r="3172" spans="4:9" x14ac:dyDescent="0.3">
      <c r="D3172" s="11" t="str">
        <f t="shared" si="49"/>
        <v/>
      </c>
      <c r="E3172" s="12" t="str">
        <f>IF(Table2[[#This Row],[Period]]&lt;=$B$6,IF(Table2[[#This Row],[Period]]=1,$B$4,I3171),"")</f>
        <v/>
      </c>
      <c r="F3172" s="12" t="str">
        <f>IF(Table2[[#This Row],[Period]]&lt;=$B$6,Table2[[#This Row],[Beginning Balance]]*$B$7,"")</f>
        <v/>
      </c>
      <c r="G3172" s="12" t="str">
        <f>IF(Table2[[#This Row],[Period]]&lt;=$B$6,Table2[[#This Row],[Total Payment]]-Table2[[#This Row],[Interest Payment]],"")</f>
        <v/>
      </c>
      <c r="H3172" s="12" t="str">
        <f>IF(Table2[[#This Row],[Period]]&lt;=$B$6,$B$8,"")</f>
        <v/>
      </c>
      <c r="I3172" s="12" t="str">
        <f>IF(Table2[[#This Row],[Period]]&lt;=$B$6,Table2[[#This Row],[Beginning Balance]]-Table2[[#This Row],[Principal Payment]],"")</f>
        <v/>
      </c>
    </row>
    <row r="3173" spans="4:9" x14ac:dyDescent="0.3">
      <c r="D3173" s="11" t="str">
        <f t="shared" si="49"/>
        <v/>
      </c>
      <c r="E3173" s="12" t="str">
        <f>IF(Table2[[#This Row],[Period]]&lt;=$B$6,IF(Table2[[#This Row],[Period]]=1,$B$4,I3172),"")</f>
        <v/>
      </c>
      <c r="F3173" s="12" t="str">
        <f>IF(Table2[[#This Row],[Period]]&lt;=$B$6,Table2[[#This Row],[Beginning Balance]]*$B$7,"")</f>
        <v/>
      </c>
      <c r="G3173" s="12" t="str">
        <f>IF(Table2[[#This Row],[Period]]&lt;=$B$6,Table2[[#This Row],[Total Payment]]-Table2[[#This Row],[Interest Payment]],"")</f>
        <v/>
      </c>
      <c r="H3173" s="12" t="str">
        <f>IF(Table2[[#This Row],[Period]]&lt;=$B$6,$B$8,"")</f>
        <v/>
      </c>
      <c r="I3173" s="12" t="str">
        <f>IF(Table2[[#This Row],[Period]]&lt;=$B$6,Table2[[#This Row],[Beginning Balance]]-Table2[[#This Row],[Principal Payment]],"")</f>
        <v/>
      </c>
    </row>
    <row r="3174" spans="4:9" x14ac:dyDescent="0.3">
      <c r="D3174" s="11" t="str">
        <f t="shared" si="49"/>
        <v/>
      </c>
      <c r="E3174" s="12" t="str">
        <f>IF(Table2[[#This Row],[Period]]&lt;=$B$6,IF(Table2[[#This Row],[Period]]=1,$B$4,I3173),"")</f>
        <v/>
      </c>
      <c r="F3174" s="12" t="str">
        <f>IF(Table2[[#This Row],[Period]]&lt;=$B$6,Table2[[#This Row],[Beginning Balance]]*$B$7,"")</f>
        <v/>
      </c>
      <c r="G3174" s="12" t="str">
        <f>IF(Table2[[#This Row],[Period]]&lt;=$B$6,Table2[[#This Row],[Total Payment]]-Table2[[#This Row],[Interest Payment]],"")</f>
        <v/>
      </c>
      <c r="H3174" s="12" t="str">
        <f>IF(Table2[[#This Row],[Period]]&lt;=$B$6,$B$8,"")</f>
        <v/>
      </c>
      <c r="I3174" s="12" t="str">
        <f>IF(Table2[[#This Row],[Period]]&lt;=$B$6,Table2[[#This Row],[Beginning Balance]]-Table2[[#This Row],[Principal Payment]],"")</f>
        <v/>
      </c>
    </row>
    <row r="3175" spans="4:9" x14ac:dyDescent="0.3">
      <c r="D3175" s="11" t="str">
        <f t="shared" si="49"/>
        <v/>
      </c>
      <c r="E3175" s="12" t="str">
        <f>IF(Table2[[#This Row],[Period]]&lt;=$B$6,IF(Table2[[#This Row],[Period]]=1,$B$4,I3174),"")</f>
        <v/>
      </c>
      <c r="F3175" s="12" t="str">
        <f>IF(Table2[[#This Row],[Period]]&lt;=$B$6,Table2[[#This Row],[Beginning Balance]]*$B$7,"")</f>
        <v/>
      </c>
      <c r="G3175" s="12" t="str">
        <f>IF(Table2[[#This Row],[Period]]&lt;=$B$6,Table2[[#This Row],[Total Payment]]-Table2[[#This Row],[Interest Payment]],"")</f>
        <v/>
      </c>
      <c r="H3175" s="12" t="str">
        <f>IF(Table2[[#This Row],[Period]]&lt;=$B$6,$B$8,"")</f>
        <v/>
      </c>
      <c r="I3175" s="12" t="str">
        <f>IF(Table2[[#This Row],[Period]]&lt;=$B$6,Table2[[#This Row],[Beginning Balance]]-Table2[[#This Row],[Principal Payment]],"")</f>
        <v/>
      </c>
    </row>
    <row r="3176" spans="4:9" x14ac:dyDescent="0.3">
      <c r="D3176" s="11" t="str">
        <f t="shared" si="49"/>
        <v/>
      </c>
      <c r="E3176" s="12" t="str">
        <f>IF(Table2[[#This Row],[Period]]&lt;=$B$6,IF(Table2[[#This Row],[Period]]=1,$B$4,I3175),"")</f>
        <v/>
      </c>
      <c r="F3176" s="12" t="str">
        <f>IF(Table2[[#This Row],[Period]]&lt;=$B$6,Table2[[#This Row],[Beginning Balance]]*$B$7,"")</f>
        <v/>
      </c>
      <c r="G3176" s="12" t="str">
        <f>IF(Table2[[#This Row],[Period]]&lt;=$B$6,Table2[[#This Row],[Total Payment]]-Table2[[#This Row],[Interest Payment]],"")</f>
        <v/>
      </c>
      <c r="H3176" s="12" t="str">
        <f>IF(Table2[[#This Row],[Period]]&lt;=$B$6,$B$8,"")</f>
        <v/>
      </c>
      <c r="I3176" s="12" t="str">
        <f>IF(Table2[[#This Row],[Period]]&lt;=$B$6,Table2[[#This Row],[Beginning Balance]]-Table2[[#This Row],[Principal Payment]],"")</f>
        <v/>
      </c>
    </row>
    <row r="3177" spans="4:9" x14ac:dyDescent="0.3">
      <c r="D3177" s="11" t="str">
        <f t="shared" si="49"/>
        <v/>
      </c>
      <c r="E3177" s="12" t="str">
        <f>IF(Table2[[#This Row],[Period]]&lt;=$B$6,IF(Table2[[#This Row],[Period]]=1,$B$4,I3176),"")</f>
        <v/>
      </c>
      <c r="F3177" s="12" t="str">
        <f>IF(Table2[[#This Row],[Period]]&lt;=$B$6,Table2[[#This Row],[Beginning Balance]]*$B$7,"")</f>
        <v/>
      </c>
      <c r="G3177" s="12" t="str">
        <f>IF(Table2[[#This Row],[Period]]&lt;=$B$6,Table2[[#This Row],[Total Payment]]-Table2[[#This Row],[Interest Payment]],"")</f>
        <v/>
      </c>
      <c r="H3177" s="12" t="str">
        <f>IF(Table2[[#This Row],[Period]]&lt;=$B$6,$B$8,"")</f>
        <v/>
      </c>
      <c r="I3177" s="12" t="str">
        <f>IF(Table2[[#This Row],[Period]]&lt;=$B$6,Table2[[#This Row],[Beginning Balance]]-Table2[[#This Row],[Principal Payment]],"")</f>
        <v/>
      </c>
    </row>
    <row r="3178" spans="4:9" x14ac:dyDescent="0.3">
      <c r="D3178" s="11" t="str">
        <f t="shared" si="49"/>
        <v/>
      </c>
      <c r="E3178" s="12" t="str">
        <f>IF(Table2[[#This Row],[Period]]&lt;=$B$6,IF(Table2[[#This Row],[Period]]=1,$B$4,I3177),"")</f>
        <v/>
      </c>
      <c r="F3178" s="12" t="str">
        <f>IF(Table2[[#This Row],[Period]]&lt;=$B$6,Table2[[#This Row],[Beginning Balance]]*$B$7,"")</f>
        <v/>
      </c>
      <c r="G3178" s="12" t="str">
        <f>IF(Table2[[#This Row],[Period]]&lt;=$B$6,Table2[[#This Row],[Total Payment]]-Table2[[#This Row],[Interest Payment]],"")</f>
        <v/>
      </c>
      <c r="H3178" s="12" t="str">
        <f>IF(Table2[[#This Row],[Period]]&lt;=$B$6,$B$8,"")</f>
        <v/>
      </c>
      <c r="I3178" s="12" t="str">
        <f>IF(Table2[[#This Row],[Period]]&lt;=$B$6,Table2[[#This Row],[Beginning Balance]]-Table2[[#This Row],[Principal Payment]],"")</f>
        <v/>
      </c>
    </row>
    <row r="3179" spans="4:9" x14ac:dyDescent="0.3">
      <c r="D3179" s="11" t="str">
        <f t="shared" si="49"/>
        <v/>
      </c>
      <c r="E3179" s="12" t="str">
        <f>IF(Table2[[#This Row],[Period]]&lt;=$B$6,IF(Table2[[#This Row],[Period]]=1,$B$4,I3178),"")</f>
        <v/>
      </c>
      <c r="F3179" s="12" t="str">
        <f>IF(Table2[[#This Row],[Period]]&lt;=$B$6,Table2[[#This Row],[Beginning Balance]]*$B$7,"")</f>
        <v/>
      </c>
      <c r="G3179" s="12" t="str">
        <f>IF(Table2[[#This Row],[Period]]&lt;=$B$6,Table2[[#This Row],[Total Payment]]-Table2[[#This Row],[Interest Payment]],"")</f>
        <v/>
      </c>
      <c r="H3179" s="12" t="str">
        <f>IF(Table2[[#This Row],[Period]]&lt;=$B$6,$B$8,"")</f>
        <v/>
      </c>
      <c r="I3179" s="12" t="str">
        <f>IF(Table2[[#This Row],[Period]]&lt;=$B$6,Table2[[#This Row],[Beginning Balance]]-Table2[[#This Row],[Principal Payment]],"")</f>
        <v/>
      </c>
    </row>
    <row r="3180" spans="4:9" x14ac:dyDescent="0.3">
      <c r="D3180" s="11" t="str">
        <f t="shared" si="49"/>
        <v/>
      </c>
      <c r="E3180" s="12" t="str">
        <f>IF(Table2[[#This Row],[Period]]&lt;=$B$6,IF(Table2[[#This Row],[Period]]=1,$B$4,I3179),"")</f>
        <v/>
      </c>
      <c r="F3180" s="12" t="str">
        <f>IF(Table2[[#This Row],[Period]]&lt;=$B$6,Table2[[#This Row],[Beginning Balance]]*$B$7,"")</f>
        <v/>
      </c>
      <c r="G3180" s="12" t="str">
        <f>IF(Table2[[#This Row],[Period]]&lt;=$B$6,Table2[[#This Row],[Total Payment]]-Table2[[#This Row],[Interest Payment]],"")</f>
        <v/>
      </c>
      <c r="H3180" s="12" t="str">
        <f>IF(Table2[[#This Row],[Period]]&lt;=$B$6,$B$8,"")</f>
        <v/>
      </c>
      <c r="I3180" s="12" t="str">
        <f>IF(Table2[[#This Row],[Period]]&lt;=$B$6,Table2[[#This Row],[Beginning Balance]]-Table2[[#This Row],[Principal Payment]],"")</f>
        <v/>
      </c>
    </row>
    <row r="3181" spans="4:9" x14ac:dyDescent="0.3">
      <c r="D3181" s="11" t="str">
        <f t="shared" si="49"/>
        <v/>
      </c>
      <c r="E3181" s="12" t="str">
        <f>IF(Table2[[#This Row],[Period]]&lt;=$B$6,IF(Table2[[#This Row],[Period]]=1,$B$4,I3180),"")</f>
        <v/>
      </c>
      <c r="F3181" s="12" t="str">
        <f>IF(Table2[[#This Row],[Period]]&lt;=$B$6,Table2[[#This Row],[Beginning Balance]]*$B$7,"")</f>
        <v/>
      </c>
      <c r="G3181" s="12" t="str">
        <f>IF(Table2[[#This Row],[Period]]&lt;=$B$6,Table2[[#This Row],[Total Payment]]-Table2[[#This Row],[Interest Payment]],"")</f>
        <v/>
      </c>
      <c r="H3181" s="12" t="str">
        <f>IF(Table2[[#This Row],[Period]]&lt;=$B$6,$B$8,"")</f>
        <v/>
      </c>
      <c r="I3181" s="12" t="str">
        <f>IF(Table2[[#This Row],[Period]]&lt;=$B$6,Table2[[#This Row],[Beginning Balance]]-Table2[[#This Row],[Principal Payment]],"")</f>
        <v/>
      </c>
    </row>
    <row r="3182" spans="4:9" x14ac:dyDescent="0.3">
      <c r="D3182" s="11" t="str">
        <f t="shared" si="49"/>
        <v/>
      </c>
      <c r="E3182" s="12" t="str">
        <f>IF(Table2[[#This Row],[Period]]&lt;=$B$6,IF(Table2[[#This Row],[Period]]=1,$B$4,I3181),"")</f>
        <v/>
      </c>
      <c r="F3182" s="12" t="str">
        <f>IF(Table2[[#This Row],[Period]]&lt;=$B$6,Table2[[#This Row],[Beginning Balance]]*$B$7,"")</f>
        <v/>
      </c>
      <c r="G3182" s="12" t="str">
        <f>IF(Table2[[#This Row],[Period]]&lt;=$B$6,Table2[[#This Row],[Total Payment]]-Table2[[#This Row],[Interest Payment]],"")</f>
        <v/>
      </c>
      <c r="H3182" s="12" t="str">
        <f>IF(Table2[[#This Row],[Period]]&lt;=$B$6,$B$8,"")</f>
        <v/>
      </c>
      <c r="I3182" s="12" t="str">
        <f>IF(Table2[[#This Row],[Period]]&lt;=$B$6,Table2[[#This Row],[Beginning Balance]]-Table2[[#This Row],[Principal Payment]],"")</f>
        <v/>
      </c>
    </row>
    <row r="3183" spans="4:9" x14ac:dyDescent="0.3">
      <c r="D3183" s="11" t="str">
        <f t="shared" si="49"/>
        <v/>
      </c>
      <c r="E3183" s="12" t="str">
        <f>IF(Table2[[#This Row],[Period]]&lt;=$B$6,IF(Table2[[#This Row],[Period]]=1,$B$4,I3182),"")</f>
        <v/>
      </c>
      <c r="F3183" s="12" t="str">
        <f>IF(Table2[[#This Row],[Period]]&lt;=$B$6,Table2[[#This Row],[Beginning Balance]]*$B$7,"")</f>
        <v/>
      </c>
      <c r="G3183" s="12" t="str">
        <f>IF(Table2[[#This Row],[Period]]&lt;=$B$6,Table2[[#This Row],[Total Payment]]-Table2[[#This Row],[Interest Payment]],"")</f>
        <v/>
      </c>
      <c r="H3183" s="12" t="str">
        <f>IF(Table2[[#This Row],[Period]]&lt;=$B$6,$B$8,"")</f>
        <v/>
      </c>
      <c r="I3183" s="12" t="str">
        <f>IF(Table2[[#This Row],[Period]]&lt;=$B$6,Table2[[#This Row],[Beginning Balance]]-Table2[[#This Row],[Principal Payment]],"")</f>
        <v/>
      </c>
    </row>
    <row r="3184" spans="4:9" x14ac:dyDescent="0.3">
      <c r="D3184" s="11" t="str">
        <f t="shared" si="49"/>
        <v/>
      </c>
      <c r="E3184" s="12" t="str">
        <f>IF(Table2[[#This Row],[Period]]&lt;=$B$6,IF(Table2[[#This Row],[Period]]=1,$B$4,I3183),"")</f>
        <v/>
      </c>
      <c r="F3184" s="12" t="str">
        <f>IF(Table2[[#This Row],[Period]]&lt;=$B$6,Table2[[#This Row],[Beginning Balance]]*$B$7,"")</f>
        <v/>
      </c>
      <c r="G3184" s="12" t="str">
        <f>IF(Table2[[#This Row],[Period]]&lt;=$B$6,Table2[[#This Row],[Total Payment]]-Table2[[#This Row],[Interest Payment]],"")</f>
        <v/>
      </c>
      <c r="H3184" s="12" t="str">
        <f>IF(Table2[[#This Row],[Period]]&lt;=$B$6,$B$8,"")</f>
        <v/>
      </c>
      <c r="I3184" s="12" t="str">
        <f>IF(Table2[[#This Row],[Period]]&lt;=$B$6,Table2[[#This Row],[Beginning Balance]]-Table2[[#This Row],[Principal Payment]],"")</f>
        <v/>
      </c>
    </row>
    <row r="3185" spans="4:9" x14ac:dyDescent="0.3">
      <c r="D3185" s="11" t="str">
        <f t="shared" si="49"/>
        <v/>
      </c>
      <c r="E3185" s="12" t="str">
        <f>IF(Table2[[#This Row],[Period]]&lt;=$B$6,IF(Table2[[#This Row],[Period]]=1,$B$4,I3184),"")</f>
        <v/>
      </c>
      <c r="F3185" s="12" t="str">
        <f>IF(Table2[[#This Row],[Period]]&lt;=$B$6,Table2[[#This Row],[Beginning Balance]]*$B$7,"")</f>
        <v/>
      </c>
      <c r="G3185" s="12" t="str">
        <f>IF(Table2[[#This Row],[Period]]&lt;=$B$6,Table2[[#This Row],[Total Payment]]-Table2[[#This Row],[Interest Payment]],"")</f>
        <v/>
      </c>
      <c r="H3185" s="12" t="str">
        <f>IF(Table2[[#This Row],[Period]]&lt;=$B$6,$B$8,"")</f>
        <v/>
      </c>
      <c r="I3185" s="12" t="str">
        <f>IF(Table2[[#This Row],[Period]]&lt;=$B$6,Table2[[#This Row],[Beginning Balance]]-Table2[[#This Row],[Principal Payment]],"")</f>
        <v/>
      </c>
    </row>
    <row r="3186" spans="4:9" x14ac:dyDescent="0.3">
      <c r="D3186" s="11" t="str">
        <f t="shared" si="49"/>
        <v/>
      </c>
      <c r="E3186" s="12" t="str">
        <f>IF(Table2[[#This Row],[Period]]&lt;=$B$6,IF(Table2[[#This Row],[Period]]=1,$B$4,I3185),"")</f>
        <v/>
      </c>
      <c r="F3186" s="12" t="str">
        <f>IF(Table2[[#This Row],[Period]]&lt;=$B$6,Table2[[#This Row],[Beginning Balance]]*$B$7,"")</f>
        <v/>
      </c>
      <c r="G3186" s="12" t="str">
        <f>IF(Table2[[#This Row],[Period]]&lt;=$B$6,Table2[[#This Row],[Total Payment]]-Table2[[#This Row],[Interest Payment]],"")</f>
        <v/>
      </c>
      <c r="H3186" s="12" t="str">
        <f>IF(Table2[[#This Row],[Period]]&lt;=$B$6,$B$8,"")</f>
        <v/>
      </c>
      <c r="I3186" s="12" t="str">
        <f>IF(Table2[[#This Row],[Period]]&lt;=$B$6,Table2[[#This Row],[Beginning Balance]]-Table2[[#This Row],[Principal Payment]],"")</f>
        <v/>
      </c>
    </row>
    <row r="3187" spans="4:9" x14ac:dyDescent="0.3">
      <c r="D3187" s="11" t="str">
        <f t="shared" si="49"/>
        <v/>
      </c>
      <c r="E3187" s="12" t="str">
        <f>IF(Table2[[#This Row],[Period]]&lt;=$B$6,IF(Table2[[#This Row],[Period]]=1,$B$4,I3186),"")</f>
        <v/>
      </c>
      <c r="F3187" s="12" t="str">
        <f>IF(Table2[[#This Row],[Period]]&lt;=$B$6,Table2[[#This Row],[Beginning Balance]]*$B$7,"")</f>
        <v/>
      </c>
      <c r="G3187" s="12" t="str">
        <f>IF(Table2[[#This Row],[Period]]&lt;=$B$6,Table2[[#This Row],[Total Payment]]-Table2[[#This Row],[Interest Payment]],"")</f>
        <v/>
      </c>
      <c r="H3187" s="12" t="str">
        <f>IF(Table2[[#This Row],[Period]]&lt;=$B$6,$B$8,"")</f>
        <v/>
      </c>
      <c r="I3187" s="12" t="str">
        <f>IF(Table2[[#This Row],[Period]]&lt;=$B$6,Table2[[#This Row],[Beginning Balance]]-Table2[[#This Row],[Principal Payment]],"")</f>
        <v/>
      </c>
    </row>
    <row r="3188" spans="4:9" x14ac:dyDescent="0.3">
      <c r="D3188" s="11" t="str">
        <f t="shared" si="49"/>
        <v/>
      </c>
      <c r="E3188" s="12" t="str">
        <f>IF(Table2[[#This Row],[Period]]&lt;=$B$6,IF(Table2[[#This Row],[Period]]=1,$B$4,I3187),"")</f>
        <v/>
      </c>
      <c r="F3188" s="12" t="str">
        <f>IF(Table2[[#This Row],[Period]]&lt;=$B$6,Table2[[#This Row],[Beginning Balance]]*$B$7,"")</f>
        <v/>
      </c>
      <c r="G3188" s="12" t="str">
        <f>IF(Table2[[#This Row],[Period]]&lt;=$B$6,Table2[[#This Row],[Total Payment]]-Table2[[#This Row],[Interest Payment]],"")</f>
        <v/>
      </c>
      <c r="H3188" s="12" t="str">
        <f>IF(Table2[[#This Row],[Period]]&lt;=$B$6,$B$8,"")</f>
        <v/>
      </c>
      <c r="I3188" s="12" t="str">
        <f>IF(Table2[[#This Row],[Period]]&lt;=$B$6,Table2[[#This Row],[Beginning Balance]]-Table2[[#This Row],[Principal Payment]],"")</f>
        <v/>
      </c>
    </row>
    <row r="3189" spans="4:9" x14ac:dyDescent="0.3">
      <c r="D3189" s="11" t="str">
        <f t="shared" si="49"/>
        <v/>
      </c>
      <c r="E3189" s="12" t="str">
        <f>IF(Table2[[#This Row],[Period]]&lt;=$B$6,IF(Table2[[#This Row],[Period]]=1,$B$4,I3188),"")</f>
        <v/>
      </c>
      <c r="F3189" s="12" t="str">
        <f>IF(Table2[[#This Row],[Period]]&lt;=$B$6,Table2[[#This Row],[Beginning Balance]]*$B$7,"")</f>
        <v/>
      </c>
      <c r="G3189" s="12" t="str">
        <f>IF(Table2[[#This Row],[Period]]&lt;=$B$6,Table2[[#This Row],[Total Payment]]-Table2[[#This Row],[Interest Payment]],"")</f>
        <v/>
      </c>
      <c r="H3189" s="12" t="str">
        <f>IF(Table2[[#This Row],[Period]]&lt;=$B$6,$B$8,"")</f>
        <v/>
      </c>
      <c r="I3189" s="12" t="str">
        <f>IF(Table2[[#This Row],[Period]]&lt;=$B$6,Table2[[#This Row],[Beginning Balance]]-Table2[[#This Row],[Principal Payment]],"")</f>
        <v/>
      </c>
    </row>
    <row r="3190" spans="4:9" x14ac:dyDescent="0.3">
      <c r="D3190" s="11" t="str">
        <f t="shared" si="49"/>
        <v/>
      </c>
      <c r="E3190" s="12" t="str">
        <f>IF(Table2[[#This Row],[Period]]&lt;=$B$6,IF(Table2[[#This Row],[Period]]=1,$B$4,I3189),"")</f>
        <v/>
      </c>
      <c r="F3190" s="12" t="str">
        <f>IF(Table2[[#This Row],[Period]]&lt;=$B$6,Table2[[#This Row],[Beginning Balance]]*$B$7,"")</f>
        <v/>
      </c>
      <c r="G3190" s="12" t="str">
        <f>IF(Table2[[#This Row],[Period]]&lt;=$B$6,Table2[[#This Row],[Total Payment]]-Table2[[#This Row],[Interest Payment]],"")</f>
        <v/>
      </c>
      <c r="H3190" s="12" t="str">
        <f>IF(Table2[[#This Row],[Period]]&lt;=$B$6,$B$8,"")</f>
        <v/>
      </c>
      <c r="I3190" s="12" t="str">
        <f>IF(Table2[[#This Row],[Period]]&lt;=$B$6,Table2[[#This Row],[Beginning Balance]]-Table2[[#This Row],[Principal Payment]],"")</f>
        <v/>
      </c>
    </row>
    <row r="3191" spans="4:9" x14ac:dyDescent="0.3">
      <c r="D3191" s="11" t="str">
        <f t="shared" si="49"/>
        <v/>
      </c>
      <c r="E3191" s="12" t="str">
        <f>IF(Table2[[#This Row],[Period]]&lt;=$B$6,IF(Table2[[#This Row],[Period]]=1,$B$4,I3190),"")</f>
        <v/>
      </c>
      <c r="F3191" s="12" t="str">
        <f>IF(Table2[[#This Row],[Period]]&lt;=$B$6,Table2[[#This Row],[Beginning Balance]]*$B$7,"")</f>
        <v/>
      </c>
      <c r="G3191" s="12" t="str">
        <f>IF(Table2[[#This Row],[Period]]&lt;=$B$6,Table2[[#This Row],[Total Payment]]-Table2[[#This Row],[Interest Payment]],"")</f>
        <v/>
      </c>
      <c r="H3191" s="12" t="str">
        <f>IF(Table2[[#This Row],[Period]]&lt;=$B$6,$B$8,"")</f>
        <v/>
      </c>
      <c r="I3191" s="12" t="str">
        <f>IF(Table2[[#This Row],[Period]]&lt;=$B$6,Table2[[#This Row],[Beginning Balance]]-Table2[[#This Row],[Principal Payment]],"")</f>
        <v/>
      </c>
    </row>
    <row r="3192" spans="4:9" x14ac:dyDescent="0.3">
      <c r="D3192" s="11" t="str">
        <f t="shared" si="49"/>
        <v/>
      </c>
      <c r="E3192" s="12" t="str">
        <f>IF(Table2[[#This Row],[Period]]&lt;=$B$6,IF(Table2[[#This Row],[Period]]=1,$B$4,I3191),"")</f>
        <v/>
      </c>
      <c r="F3192" s="12" t="str">
        <f>IF(Table2[[#This Row],[Period]]&lt;=$B$6,Table2[[#This Row],[Beginning Balance]]*$B$7,"")</f>
        <v/>
      </c>
      <c r="G3192" s="12" t="str">
        <f>IF(Table2[[#This Row],[Period]]&lt;=$B$6,Table2[[#This Row],[Total Payment]]-Table2[[#This Row],[Interest Payment]],"")</f>
        <v/>
      </c>
      <c r="H3192" s="12" t="str">
        <f>IF(Table2[[#This Row],[Period]]&lt;=$B$6,$B$8,"")</f>
        <v/>
      </c>
      <c r="I3192" s="12" t="str">
        <f>IF(Table2[[#This Row],[Period]]&lt;=$B$6,Table2[[#This Row],[Beginning Balance]]-Table2[[#This Row],[Principal Payment]],"")</f>
        <v/>
      </c>
    </row>
    <row r="3193" spans="4:9" x14ac:dyDescent="0.3">
      <c r="D3193" s="11" t="str">
        <f t="shared" si="49"/>
        <v/>
      </c>
      <c r="E3193" s="12" t="str">
        <f>IF(Table2[[#This Row],[Period]]&lt;=$B$6,IF(Table2[[#This Row],[Period]]=1,$B$4,I3192),"")</f>
        <v/>
      </c>
      <c r="F3193" s="12" t="str">
        <f>IF(Table2[[#This Row],[Period]]&lt;=$B$6,Table2[[#This Row],[Beginning Balance]]*$B$7,"")</f>
        <v/>
      </c>
      <c r="G3193" s="12" t="str">
        <f>IF(Table2[[#This Row],[Period]]&lt;=$B$6,Table2[[#This Row],[Total Payment]]-Table2[[#This Row],[Interest Payment]],"")</f>
        <v/>
      </c>
      <c r="H3193" s="12" t="str">
        <f>IF(Table2[[#This Row],[Period]]&lt;=$B$6,$B$8,"")</f>
        <v/>
      </c>
      <c r="I3193" s="12" t="str">
        <f>IF(Table2[[#This Row],[Period]]&lt;=$B$6,Table2[[#This Row],[Beginning Balance]]-Table2[[#This Row],[Principal Payment]],"")</f>
        <v/>
      </c>
    </row>
    <row r="3194" spans="4:9" x14ac:dyDescent="0.3">
      <c r="D3194" s="11" t="str">
        <f t="shared" si="49"/>
        <v/>
      </c>
      <c r="E3194" s="12" t="str">
        <f>IF(Table2[[#This Row],[Period]]&lt;=$B$6,IF(Table2[[#This Row],[Period]]=1,$B$4,I3193),"")</f>
        <v/>
      </c>
      <c r="F3194" s="12" t="str">
        <f>IF(Table2[[#This Row],[Period]]&lt;=$B$6,Table2[[#This Row],[Beginning Balance]]*$B$7,"")</f>
        <v/>
      </c>
      <c r="G3194" s="12" t="str">
        <f>IF(Table2[[#This Row],[Period]]&lt;=$B$6,Table2[[#This Row],[Total Payment]]-Table2[[#This Row],[Interest Payment]],"")</f>
        <v/>
      </c>
      <c r="H3194" s="12" t="str">
        <f>IF(Table2[[#This Row],[Period]]&lt;=$B$6,$B$8,"")</f>
        <v/>
      </c>
      <c r="I3194" s="12" t="str">
        <f>IF(Table2[[#This Row],[Period]]&lt;=$B$6,Table2[[#This Row],[Beginning Balance]]-Table2[[#This Row],[Principal Payment]],"")</f>
        <v/>
      </c>
    </row>
    <row r="3195" spans="4:9" x14ac:dyDescent="0.3">
      <c r="D3195" s="11" t="str">
        <f t="shared" si="49"/>
        <v/>
      </c>
      <c r="E3195" s="12" t="str">
        <f>IF(Table2[[#This Row],[Period]]&lt;=$B$6,IF(Table2[[#This Row],[Period]]=1,$B$4,I3194),"")</f>
        <v/>
      </c>
      <c r="F3195" s="12" t="str">
        <f>IF(Table2[[#This Row],[Period]]&lt;=$B$6,Table2[[#This Row],[Beginning Balance]]*$B$7,"")</f>
        <v/>
      </c>
      <c r="G3195" s="12" t="str">
        <f>IF(Table2[[#This Row],[Period]]&lt;=$B$6,Table2[[#This Row],[Total Payment]]-Table2[[#This Row],[Interest Payment]],"")</f>
        <v/>
      </c>
      <c r="H3195" s="12" t="str">
        <f>IF(Table2[[#This Row],[Period]]&lt;=$B$6,$B$8,"")</f>
        <v/>
      </c>
      <c r="I3195" s="12" t="str">
        <f>IF(Table2[[#This Row],[Period]]&lt;=$B$6,Table2[[#This Row],[Beginning Balance]]-Table2[[#This Row],[Principal Payment]],"")</f>
        <v/>
      </c>
    </row>
    <row r="3196" spans="4:9" x14ac:dyDescent="0.3">
      <c r="D3196" s="11" t="str">
        <f t="shared" si="49"/>
        <v/>
      </c>
      <c r="E3196" s="12" t="str">
        <f>IF(Table2[[#This Row],[Period]]&lt;=$B$6,IF(Table2[[#This Row],[Period]]=1,$B$4,I3195),"")</f>
        <v/>
      </c>
      <c r="F3196" s="12" t="str">
        <f>IF(Table2[[#This Row],[Period]]&lt;=$B$6,Table2[[#This Row],[Beginning Balance]]*$B$7,"")</f>
        <v/>
      </c>
      <c r="G3196" s="12" t="str">
        <f>IF(Table2[[#This Row],[Period]]&lt;=$B$6,Table2[[#This Row],[Total Payment]]-Table2[[#This Row],[Interest Payment]],"")</f>
        <v/>
      </c>
      <c r="H3196" s="12" t="str">
        <f>IF(Table2[[#This Row],[Period]]&lt;=$B$6,$B$8,"")</f>
        <v/>
      </c>
      <c r="I3196" s="12" t="str">
        <f>IF(Table2[[#This Row],[Period]]&lt;=$B$6,Table2[[#This Row],[Beginning Balance]]-Table2[[#This Row],[Principal Payment]],"")</f>
        <v/>
      </c>
    </row>
    <row r="3197" spans="4:9" x14ac:dyDescent="0.3">
      <c r="D3197" s="11" t="str">
        <f t="shared" si="49"/>
        <v/>
      </c>
      <c r="E3197" s="12" t="str">
        <f>IF(Table2[[#This Row],[Period]]&lt;=$B$6,IF(Table2[[#This Row],[Period]]=1,$B$4,I3196),"")</f>
        <v/>
      </c>
      <c r="F3197" s="12" t="str">
        <f>IF(Table2[[#This Row],[Period]]&lt;=$B$6,Table2[[#This Row],[Beginning Balance]]*$B$7,"")</f>
        <v/>
      </c>
      <c r="G3197" s="12" t="str">
        <f>IF(Table2[[#This Row],[Period]]&lt;=$B$6,Table2[[#This Row],[Total Payment]]-Table2[[#This Row],[Interest Payment]],"")</f>
        <v/>
      </c>
      <c r="H3197" s="12" t="str">
        <f>IF(Table2[[#This Row],[Period]]&lt;=$B$6,$B$8,"")</f>
        <v/>
      </c>
      <c r="I3197" s="12" t="str">
        <f>IF(Table2[[#This Row],[Period]]&lt;=$B$6,Table2[[#This Row],[Beginning Balance]]-Table2[[#This Row],[Principal Payment]],"")</f>
        <v/>
      </c>
    </row>
    <row r="3198" spans="4:9" x14ac:dyDescent="0.3">
      <c r="D3198" s="11" t="str">
        <f t="shared" si="49"/>
        <v/>
      </c>
      <c r="E3198" s="12" t="str">
        <f>IF(Table2[[#This Row],[Period]]&lt;=$B$6,IF(Table2[[#This Row],[Period]]=1,$B$4,I3197),"")</f>
        <v/>
      </c>
      <c r="F3198" s="12" t="str">
        <f>IF(Table2[[#This Row],[Period]]&lt;=$B$6,Table2[[#This Row],[Beginning Balance]]*$B$7,"")</f>
        <v/>
      </c>
      <c r="G3198" s="12" t="str">
        <f>IF(Table2[[#This Row],[Period]]&lt;=$B$6,Table2[[#This Row],[Total Payment]]-Table2[[#This Row],[Interest Payment]],"")</f>
        <v/>
      </c>
      <c r="H3198" s="12" t="str">
        <f>IF(Table2[[#This Row],[Period]]&lt;=$B$6,$B$8,"")</f>
        <v/>
      </c>
      <c r="I3198" s="12" t="str">
        <f>IF(Table2[[#This Row],[Period]]&lt;=$B$6,Table2[[#This Row],[Beginning Balance]]-Table2[[#This Row],[Principal Payment]],"")</f>
        <v/>
      </c>
    </row>
    <row r="3199" spans="4:9" x14ac:dyDescent="0.3">
      <c r="D3199" s="11" t="str">
        <f t="shared" si="49"/>
        <v/>
      </c>
      <c r="E3199" s="12" t="str">
        <f>IF(Table2[[#This Row],[Period]]&lt;=$B$6,IF(Table2[[#This Row],[Period]]=1,$B$4,I3198),"")</f>
        <v/>
      </c>
      <c r="F3199" s="12" t="str">
        <f>IF(Table2[[#This Row],[Period]]&lt;=$B$6,Table2[[#This Row],[Beginning Balance]]*$B$7,"")</f>
        <v/>
      </c>
      <c r="G3199" s="12" t="str">
        <f>IF(Table2[[#This Row],[Period]]&lt;=$B$6,Table2[[#This Row],[Total Payment]]-Table2[[#This Row],[Interest Payment]],"")</f>
        <v/>
      </c>
      <c r="H3199" s="12" t="str">
        <f>IF(Table2[[#This Row],[Period]]&lt;=$B$6,$B$8,"")</f>
        <v/>
      </c>
      <c r="I3199" s="12" t="str">
        <f>IF(Table2[[#This Row],[Period]]&lt;=$B$6,Table2[[#This Row],[Beginning Balance]]-Table2[[#This Row],[Principal Payment]],"")</f>
        <v/>
      </c>
    </row>
    <row r="3200" spans="4:9" x14ac:dyDescent="0.3">
      <c r="D3200" s="11" t="str">
        <f t="shared" si="49"/>
        <v/>
      </c>
      <c r="E3200" s="12" t="str">
        <f>IF(Table2[[#This Row],[Period]]&lt;=$B$6,IF(Table2[[#This Row],[Period]]=1,$B$4,I3199),"")</f>
        <v/>
      </c>
      <c r="F3200" s="12" t="str">
        <f>IF(Table2[[#This Row],[Period]]&lt;=$B$6,Table2[[#This Row],[Beginning Balance]]*$B$7,"")</f>
        <v/>
      </c>
      <c r="G3200" s="12" t="str">
        <f>IF(Table2[[#This Row],[Period]]&lt;=$B$6,Table2[[#This Row],[Total Payment]]-Table2[[#This Row],[Interest Payment]],"")</f>
        <v/>
      </c>
      <c r="H3200" s="12" t="str">
        <f>IF(Table2[[#This Row],[Period]]&lt;=$B$6,$B$8,"")</f>
        <v/>
      </c>
      <c r="I3200" s="12" t="str">
        <f>IF(Table2[[#This Row],[Period]]&lt;=$B$6,Table2[[#This Row],[Beginning Balance]]-Table2[[#This Row],[Principal Payment]],"")</f>
        <v/>
      </c>
    </row>
    <row r="3201" spans="4:9" x14ac:dyDescent="0.3">
      <c r="D3201" s="11" t="str">
        <f t="shared" si="49"/>
        <v/>
      </c>
      <c r="E3201" s="12" t="str">
        <f>IF(Table2[[#This Row],[Period]]&lt;=$B$6,IF(Table2[[#This Row],[Period]]=1,$B$4,I3200),"")</f>
        <v/>
      </c>
      <c r="F3201" s="12" t="str">
        <f>IF(Table2[[#This Row],[Period]]&lt;=$B$6,Table2[[#This Row],[Beginning Balance]]*$B$7,"")</f>
        <v/>
      </c>
      <c r="G3201" s="12" t="str">
        <f>IF(Table2[[#This Row],[Period]]&lt;=$B$6,Table2[[#This Row],[Total Payment]]-Table2[[#This Row],[Interest Payment]],"")</f>
        <v/>
      </c>
      <c r="H3201" s="12" t="str">
        <f>IF(Table2[[#This Row],[Period]]&lt;=$B$6,$B$8,"")</f>
        <v/>
      </c>
      <c r="I3201" s="12" t="str">
        <f>IF(Table2[[#This Row],[Period]]&lt;=$B$6,Table2[[#This Row],[Beginning Balance]]-Table2[[#This Row],[Principal Payment]],"")</f>
        <v/>
      </c>
    </row>
    <row r="3202" spans="4:9" x14ac:dyDescent="0.3">
      <c r="D3202" s="11" t="str">
        <f t="shared" ref="D3202:D3265" si="50">IF(ROW(D3202)-1 &lt;=$B$6,ROW(D3202)-1,"")</f>
        <v/>
      </c>
      <c r="E3202" s="12" t="str">
        <f>IF(Table2[[#This Row],[Period]]&lt;=$B$6,IF(Table2[[#This Row],[Period]]=1,$B$4,I3201),"")</f>
        <v/>
      </c>
      <c r="F3202" s="12" t="str">
        <f>IF(Table2[[#This Row],[Period]]&lt;=$B$6,Table2[[#This Row],[Beginning Balance]]*$B$7,"")</f>
        <v/>
      </c>
      <c r="G3202" s="12" t="str">
        <f>IF(Table2[[#This Row],[Period]]&lt;=$B$6,Table2[[#This Row],[Total Payment]]-Table2[[#This Row],[Interest Payment]],"")</f>
        <v/>
      </c>
      <c r="H3202" s="12" t="str">
        <f>IF(Table2[[#This Row],[Period]]&lt;=$B$6,$B$8,"")</f>
        <v/>
      </c>
      <c r="I3202" s="12" t="str">
        <f>IF(Table2[[#This Row],[Period]]&lt;=$B$6,Table2[[#This Row],[Beginning Balance]]-Table2[[#This Row],[Principal Payment]],"")</f>
        <v/>
      </c>
    </row>
    <row r="3203" spans="4:9" x14ac:dyDescent="0.3">
      <c r="D3203" s="11" t="str">
        <f t="shared" si="50"/>
        <v/>
      </c>
      <c r="E3203" s="12" t="str">
        <f>IF(Table2[[#This Row],[Period]]&lt;=$B$6,IF(Table2[[#This Row],[Period]]=1,$B$4,I3202),"")</f>
        <v/>
      </c>
      <c r="F3203" s="12" t="str">
        <f>IF(Table2[[#This Row],[Period]]&lt;=$B$6,Table2[[#This Row],[Beginning Balance]]*$B$7,"")</f>
        <v/>
      </c>
      <c r="G3203" s="12" t="str">
        <f>IF(Table2[[#This Row],[Period]]&lt;=$B$6,Table2[[#This Row],[Total Payment]]-Table2[[#This Row],[Interest Payment]],"")</f>
        <v/>
      </c>
      <c r="H3203" s="12" t="str">
        <f>IF(Table2[[#This Row],[Period]]&lt;=$B$6,$B$8,"")</f>
        <v/>
      </c>
      <c r="I3203" s="12" t="str">
        <f>IF(Table2[[#This Row],[Period]]&lt;=$B$6,Table2[[#This Row],[Beginning Balance]]-Table2[[#This Row],[Principal Payment]],"")</f>
        <v/>
      </c>
    </row>
    <row r="3204" spans="4:9" x14ac:dyDescent="0.3">
      <c r="D3204" s="11" t="str">
        <f t="shared" si="50"/>
        <v/>
      </c>
      <c r="E3204" s="12" t="str">
        <f>IF(Table2[[#This Row],[Period]]&lt;=$B$6,IF(Table2[[#This Row],[Period]]=1,$B$4,I3203),"")</f>
        <v/>
      </c>
      <c r="F3204" s="12" t="str">
        <f>IF(Table2[[#This Row],[Period]]&lt;=$B$6,Table2[[#This Row],[Beginning Balance]]*$B$7,"")</f>
        <v/>
      </c>
      <c r="G3204" s="12" t="str">
        <f>IF(Table2[[#This Row],[Period]]&lt;=$B$6,Table2[[#This Row],[Total Payment]]-Table2[[#This Row],[Interest Payment]],"")</f>
        <v/>
      </c>
      <c r="H3204" s="12" t="str">
        <f>IF(Table2[[#This Row],[Period]]&lt;=$B$6,$B$8,"")</f>
        <v/>
      </c>
      <c r="I3204" s="12" t="str">
        <f>IF(Table2[[#This Row],[Period]]&lt;=$B$6,Table2[[#This Row],[Beginning Balance]]-Table2[[#This Row],[Principal Payment]],"")</f>
        <v/>
      </c>
    </row>
    <row r="3205" spans="4:9" x14ac:dyDescent="0.3">
      <c r="D3205" s="11" t="str">
        <f t="shared" si="50"/>
        <v/>
      </c>
      <c r="E3205" s="12" t="str">
        <f>IF(Table2[[#This Row],[Period]]&lt;=$B$6,IF(Table2[[#This Row],[Period]]=1,$B$4,I3204),"")</f>
        <v/>
      </c>
      <c r="F3205" s="12" t="str">
        <f>IF(Table2[[#This Row],[Period]]&lt;=$B$6,Table2[[#This Row],[Beginning Balance]]*$B$7,"")</f>
        <v/>
      </c>
      <c r="G3205" s="12" t="str">
        <f>IF(Table2[[#This Row],[Period]]&lt;=$B$6,Table2[[#This Row],[Total Payment]]-Table2[[#This Row],[Interest Payment]],"")</f>
        <v/>
      </c>
      <c r="H3205" s="12" t="str">
        <f>IF(Table2[[#This Row],[Period]]&lt;=$B$6,$B$8,"")</f>
        <v/>
      </c>
      <c r="I3205" s="12" t="str">
        <f>IF(Table2[[#This Row],[Period]]&lt;=$B$6,Table2[[#This Row],[Beginning Balance]]-Table2[[#This Row],[Principal Payment]],"")</f>
        <v/>
      </c>
    </row>
    <row r="3206" spans="4:9" x14ac:dyDescent="0.3">
      <c r="D3206" s="11" t="str">
        <f t="shared" si="50"/>
        <v/>
      </c>
      <c r="E3206" s="12" t="str">
        <f>IF(Table2[[#This Row],[Period]]&lt;=$B$6,IF(Table2[[#This Row],[Period]]=1,$B$4,I3205),"")</f>
        <v/>
      </c>
      <c r="F3206" s="12" t="str">
        <f>IF(Table2[[#This Row],[Period]]&lt;=$B$6,Table2[[#This Row],[Beginning Balance]]*$B$7,"")</f>
        <v/>
      </c>
      <c r="G3206" s="12" t="str">
        <f>IF(Table2[[#This Row],[Period]]&lt;=$B$6,Table2[[#This Row],[Total Payment]]-Table2[[#This Row],[Interest Payment]],"")</f>
        <v/>
      </c>
      <c r="H3206" s="12" t="str">
        <f>IF(Table2[[#This Row],[Period]]&lt;=$B$6,$B$8,"")</f>
        <v/>
      </c>
      <c r="I3206" s="12" t="str">
        <f>IF(Table2[[#This Row],[Period]]&lt;=$B$6,Table2[[#This Row],[Beginning Balance]]-Table2[[#This Row],[Principal Payment]],"")</f>
        <v/>
      </c>
    </row>
    <row r="3207" spans="4:9" x14ac:dyDescent="0.3">
      <c r="D3207" s="11" t="str">
        <f t="shared" si="50"/>
        <v/>
      </c>
      <c r="E3207" s="12" t="str">
        <f>IF(Table2[[#This Row],[Period]]&lt;=$B$6,IF(Table2[[#This Row],[Period]]=1,$B$4,I3206),"")</f>
        <v/>
      </c>
      <c r="F3207" s="12" t="str">
        <f>IF(Table2[[#This Row],[Period]]&lt;=$B$6,Table2[[#This Row],[Beginning Balance]]*$B$7,"")</f>
        <v/>
      </c>
      <c r="G3207" s="12" t="str">
        <f>IF(Table2[[#This Row],[Period]]&lt;=$B$6,Table2[[#This Row],[Total Payment]]-Table2[[#This Row],[Interest Payment]],"")</f>
        <v/>
      </c>
      <c r="H3207" s="12" t="str">
        <f>IF(Table2[[#This Row],[Period]]&lt;=$B$6,$B$8,"")</f>
        <v/>
      </c>
      <c r="I3207" s="12" t="str">
        <f>IF(Table2[[#This Row],[Period]]&lt;=$B$6,Table2[[#This Row],[Beginning Balance]]-Table2[[#This Row],[Principal Payment]],"")</f>
        <v/>
      </c>
    </row>
    <row r="3208" spans="4:9" x14ac:dyDescent="0.3">
      <c r="D3208" s="11" t="str">
        <f t="shared" si="50"/>
        <v/>
      </c>
      <c r="E3208" s="12" t="str">
        <f>IF(Table2[[#This Row],[Period]]&lt;=$B$6,IF(Table2[[#This Row],[Period]]=1,$B$4,I3207),"")</f>
        <v/>
      </c>
      <c r="F3208" s="12" t="str">
        <f>IF(Table2[[#This Row],[Period]]&lt;=$B$6,Table2[[#This Row],[Beginning Balance]]*$B$7,"")</f>
        <v/>
      </c>
      <c r="G3208" s="12" t="str">
        <f>IF(Table2[[#This Row],[Period]]&lt;=$B$6,Table2[[#This Row],[Total Payment]]-Table2[[#This Row],[Interest Payment]],"")</f>
        <v/>
      </c>
      <c r="H3208" s="12" t="str">
        <f>IF(Table2[[#This Row],[Period]]&lt;=$B$6,$B$8,"")</f>
        <v/>
      </c>
      <c r="I3208" s="12" t="str">
        <f>IF(Table2[[#This Row],[Period]]&lt;=$B$6,Table2[[#This Row],[Beginning Balance]]-Table2[[#This Row],[Principal Payment]],"")</f>
        <v/>
      </c>
    </row>
    <row r="3209" spans="4:9" x14ac:dyDescent="0.3">
      <c r="D3209" s="11" t="str">
        <f t="shared" si="50"/>
        <v/>
      </c>
      <c r="E3209" s="12" t="str">
        <f>IF(Table2[[#This Row],[Period]]&lt;=$B$6,IF(Table2[[#This Row],[Period]]=1,$B$4,I3208),"")</f>
        <v/>
      </c>
      <c r="F3209" s="12" t="str">
        <f>IF(Table2[[#This Row],[Period]]&lt;=$B$6,Table2[[#This Row],[Beginning Balance]]*$B$7,"")</f>
        <v/>
      </c>
      <c r="G3209" s="12" t="str">
        <f>IF(Table2[[#This Row],[Period]]&lt;=$B$6,Table2[[#This Row],[Total Payment]]-Table2[[#This Row],[Interest Payment]],"")</f>
        <v/>
      </c>
      <c r="H3209" s="12" t="str">
        <f>IF(Table2[[#This Row],[Period]]&lt;=$B$6,$B$8,"")</f>
        <v/>
      </c>
      <c r="I3209" s="12" t="str">
        <f>IF(Table2[[#This Row],[Period]]&lt;=$B$6,Table2[[#This Row],[Beginning Balance]]-Table2[[#This Row],[Principal Payment]],"")</f>
        <v/>
      </c>
    </row>
    <row r="3210" spans="4:9" x14ac:dyDescent="0.3">
      <c r="D3210" s="11" t="str">
        <f t="shared" si="50"/>
        <v/>
      </c>
      <c r="E3210" s="12" t="str">
        <f>IF(Table2[[#This Row],[Period]]&lt;=$B$6,IF(Table2[[#This Row],[Period]]=1,$B$4,I3209),"")</f>
        <v/>
      </c>
      <c r="F3210" s="12" t="str">
        <f>IF(Table2[[#This Row],[Period]]&lt;=$B$6,Table2[[#This Row],[Beginning Balance]]*$B$7,"")</f>
        <v/>
      </c>
      <c r="G3210" s="12" t="str">
        <f>IF(Table2[[#This Row],[Period]]&lt;=$B$6,Table2[[#This Row],[Total Payment]]-Table2[[#This Row],[Interest Payment]],"")</f>
        <v/>
      </c>
      <c r="H3210" s="12" t="str">
        <f>IF(Table2[[#This Row],[Period]]&lt;=$B$6,$B$8,"")</f>
        <v/>
      </c>
      <c r="I3210" s="12" t="str">
        <f>IF(Table2[[#This Row],[Period]]&lt;=$B$6,Table2[[#This Row],[Beginning Balance]]-Table2[[#This Row],[Principal Payment]],"")</f>
        <v/>
      </c>
    </row>
    <row r="3211" spans="4:9" x14ac:dyDescent="0.3">
      <c r="D3211" s="11" t="str">
        <f t="shared" si="50"/>
        <v/>
      </c>
      <c r="E3211" s="12" t="str">
        <f>IF(Table2[[#This Row],[Period]]&lt;=$B$6,IF(Table2[[#This Row],[Period]]=1,$B$4,I3210),"")</f>
        <v/>
      </c>
      <c r="F3211" s="12" t="str">
        <f>IF(Table2[[#This Row],[Period]]&lt;=$B$6,Table2[[#This Row],[Beginning Balance]]*$B$7,"")</f>
        <v/>
      </c>
      <c r="G3211" s="12" t="str">
        <f>IF(Table2[[#This Row],[Period]]&lt;=$B$6,Table2[[#This Row],[Total Payment]]-Table2[[#This Row],[Interest Payment]],"")</f>
        <v/>
      </c>
      <c r="H3211" s="12" t="str">
        <f>IF(Table2[[#This Row],[Period]]&lt;=$B$6,$B$8,"")</f>
        <v/>
      </c>
      <c r="I3211" s="12" t="str">
        <f>IF(Table2[[#This Row],[Period]]&lt;=$B$6,Table2[[#This Row],[Beginning Balance]]-Table2[[#This Row],[Principal Payment]],"")</f>
        <v/>
      </c>
    </row>
    <row r="3212" spans="4:9" x14ac:dyDescent="0.3">
      <c r="D3212" s="11" t="str">
        <f t="shared" si="50"/>
        <v/>
      </c>
      <c r="E3212" s="12" t="str">
        <f>IF(Table2[[#This Row],[Period]]&lt;=$B$6,IF(Table2[[#This Row],[Period]]=1,$B$4,I3211),"")</f>
        <v/>
      </c>
      <c r="F3212" s="12" t="str">
        <f>IF(Table2[[#This Row],[Period]]&lt;=$B$6,Table2[[#This Row],[Beginning Balance]]*$B$7,"")</f>
        <v/>
      </c>
      <c r="G3212" s="12" t="str">
        <f>IF(Table2[[#This Row],[Period]]&lt;=$B$6,Table2[[#This Row],[Total Payment]]-Table2[[#This Row],[Interest Payment]],"")</f>
        <v/>
      </c>
      <c r="H3212" s="12" t="str">
        <f>IF(Table2[[#This Row],[Period]]&lt;=$B$6,$B$8,"")</f>
        <v/>
      </c>
      <c r="I3212" s="12" t="str">
        <f>IF(Table2[[#This Row],[Period]]&lt;=$B$6,Table2[[#This Row],[Beginning Balance]]-Table2[[#This Row],[Principal Payment]],"")</f>
        <v/>
      </c>
    </row>
    <row r="3213" spans="4:9" x14ac:dyDescent="0.3">
      <c r="D3213" s="11" t="str">
        <f t="shared" si="50"/>
        <v/>
      </c>
      <c r="E3213" s="12" t="str">
        <f>IF(Table2[[#This Row],[Period]]&lt;=$B$6,IF(Table2[[#This Row],[Period]]=1,$B$4,I3212),"")</f>
        <v/>
      </c>
      <c r="F3213" s="12" t="str">
        <f>IF(Table2[[#This Row],[Period]]&lt;=$B$6,Table2[[#This Row],[Beginning Balance]]*$B$7,"")</f>
        <v/>
      </c>
      <c r="G3213" s="12" t="str">
        <f>IF(Table2[[#This Row],[Period]]&lt;=$B$6,Table2[[#This Row],[Total Payment]]-Table2[[#This Row],[Interest Payment]],"")</f>
        <v/>
      </c>
      <c r="H3213" s="12" t="str">
        <f>IF(Table2[[#This Row],[Period]]&lt;=$B$6,$B$8,"")</f>
        <v/>
      </c>
      <c r="I3213" s="12" t="str">
        <f>IF(Table2[[#This Row],[Period]]&lt;=$B$6,Table2[[#This Row],[Beginning Balance]]-Table2[[#This Row],[Principal Payment]],"")</f>
        <v/>
      </c>
    </row>
    <row r="3214" spans="4:9" x14ac:dyDescent="0.3">
      <c r="D3214" s="11" t="str">
        <f t="shared" si="50"/>
        <v/>
      </c>
      <c r="E3214" s="12" t="str">
        <f>IF(Table2[[#This Row],[Period]]&lt;=$B$6,IF(Table2[[#This Row],[Period]]=1,$B$4,I3213),"")</f>
        <v/>
      </c>
      <c r="F3214" s="12" t="str">
        <f>IF(Table2[[#This Row],[Period]]&lt;=$B$6,Table2[[#This Row],[Beginning Balance]]*$B$7,"")</f>
        <v/>
      </c>
      <c r="G3214" s="12" t="str">
        <f>IF(Table2[[#This Row],[Period]]&lt;=$B$6,Table2[[#This Row],[Total Payment]]-Table2[[#This Row],[Interest Payment]],"")</f>
        <v/>
      </c>
      <c r="H3214" s="12" t="str">
        <f>IF(Table2[[#This Row],[Period]]&lt;=$B$6,$B$8,"")</f>
        <v/>
      </c>
      <c r="I3214" s="12" t="str">
        <f>IF(Table2[[#This Row],[Period]]&lt;=$B$6,Table2[[#This Row],[Beginning Balance]]-Table2[[#This Row],[Principal Payment]],"")</f>
        <v/>
      </c>
    </row>
    <row r="3215" spans="4:9" x14ac:dyDescent="0.3">
      <c r="D3215" s="11" t="str">
        <f t="shared" si="50"/>
        <v/>
      </c>
      <c r="E3215" s="12" t="str">
        <f>IF(Table2[[#This Row],[Period]]&lt;=$B$6,IF(Table2[[#This Row],[Period]]=1,$B$4,I3214),"")</f>
        <v/>
      </c>
      <c r="F3215" s="12" t="str">
        <f>IF(Table2[[#This Row],[Period]]&lt;=$B$6,Table2[[#This Row],[Beginning Balance]]*$B$7,"")</f>
        <v/>
      </c>
      <c r="G3215" s="12" t="str">
        <f>IF(Table2[[#This Row],[Period]]&lt;=$B$6,Table2[[#This Row],[Total Payment]]-Table2[[#This Row],[Interest Payment]],"")</f>
        <v/>
      </c>
      <c r="H3215" s="12" t="str">
        <f>IF(Table2[[#This Row],[Period]]&lt;=$B$6,$B$8,"")</f>
        <v/>
      </c>
      <c r="I3215" s="12" t="str">
        <f>IF(Table2[[#This Row],[Period]]&lt;=$B$6,Table2[[#This Row],[Beginning Balance]]-Table2[[#This Row],[Principal Payment]],"")</f>
        <v/>
      </c>
    </row>
    <row r="3216" spans="4:9" x14ac:dyDescent="0.3">
      <c r="D3216" s="11" t="str">
        <f t="shared" si="50"/>
        <v/>
      </c>
      <c r="E3216" s="12" t="str">
        <f>IF(Table2[[#This Row],[Period]]&lt;=$B$6,IF(Table2[[#This Row],[Period]]=1,$B$4,I3215),"")</f>
        <v/>
      </c>
      <c r="F3216" s="12" t="str">
        <f>IF(Table2[[#This Row],[Period]]&lt;=$B$6,Table2[[#This Row],[Beginning Balance]]*$B$7,"")</f>
        <v/>
      </c>
      <c r="G3216" s="12" t="str">
        <f>IF(Table2[[#This Row],[Period]]&lt;=$B$6,Table2[[#This Row],[Total Payment]]-Table2[[#This Row],[Interest Payment]],"")</f>
        <v/>
      </c>
      <c r="H3216" s="12" t="str">
        <f>IF(Table2[[#This Row],[Period]]&lt;=$B$6,$B$8,"")</f>
        <v/>
      </c>
      <c r="I3216" s="12" t="str">
        <f>IF(Table2[[#This Row],[Period]]&lt;=$B$6,Table2[[#This Row],[Beginning Balance]]-Table2[[#This Row],[Principal Payment]],"")</f>
        <v/>
      </c>
    </row>
    <row r="3217" spans="4:9" x14ac:dyDescent="0.3">
      <c r="D3217" s="11" t="str">
        <f t="shared" si="50"/>
        <v/>
      </c>
      <c r="E3217" s="12" t="str">
        <f>IF(Table2[[#This Row],[Period]]&lt;=$B$6,IF(Table2[[#This Row],[Period]]=1,$B$4,I3216),"")</f>
        <v/>
      </c>
      <c r="F3217" s="12" t="str">
        <f>IF(Table2[[#This Row],[Period]]&lt;=$B$6,Table2[[#This Row],[Beginning Balance]]*$B$7,"")</f>
        <v/>
      </c>
      <c r="G3217" s="12" t="str">
        <f>IF(Table2[[#This Row],[Period]]&lt;=$B$6,Table2[[#This Row],[Total Payment]]-Table2[[#This Row],[Interest Payment]],"")</f>
        <v/>
      </c>
      <c r="H3217" s="12" t="str">
        <f>IF(Table2[[#This Row],[Period]]&lt;=$B$6,$B$8,"")</f>
        <v/>
      </c>
      <c r="I3217" s="12" t="str">
        <f>IF(Table2[[#This Row],[Period]]&lt;=$B$6,Table2[[#This Row],[Beginning Balance]]-Table2[[#This Row],[Principal Payment]],"")</f>
        <v/>
      </c>
    </row>
    <row r="3218" spans="4:9" x14ac:dyDescent="0.3">
      <c r="D3218" s="11" t="str">
        <f t="shared" si="50"/>
        <v/>
      </c>
      <c r="E3218" s="12" t="str">
        <f>IF(Table2[[#This Row],[Period]]&lt;=$B$6,IF(Table2[[#This Row],[Period]]=1,$B$4,I3217),"")</f>
        <v/>
      </c>
      <c r="F3218" s="12" t="str">
        <f>IF(Table2[[#This Row],[Period]]&lt;=$B$6,Table2[[#This Row],[Beginning Balance]]*$B$7,"")</f>
        <v/>
      </c>
      <c r="G3218" s="12" t="str">
        <f>IF(Table2[[#This Row],[Period]]&lt;=$B$6,Table2[[#This Row],[Total Payment]]-Table2[[#This Row],[Interest Payment]],"")</f>
        <v/>
      </c>
      <c r="H3218" s="12" t="str">
        <f>IF(Table2[[#This Row],[Period]]&lt;=$B$6,$B$8,"")</f>
        <v/>
      </c>
      <c r="I3218" s="12" t="str">
        <f>IF(Table2[[#This Row],[Period]]&lt;=$B$6,Table2[[#This Row],[Beginning Balance]]-Table2[[#This Row],[Principal Payment]],"")</f>
        <v/>
      </c>
    </row>
    <row r="3219" spans="4:9" x14ac:dyDescent="0.3">
      <c r="D3219" s="11" t="str">
        <f t="shared" si="50"/>
        <v/>
      </c>
      <c r="E3219" s="12" t="str">
        <f>IF(Table2[[#This Row],[Period]]&lt;=$B$6,IF(Table2[[#This Row],[Period]]=1,$B$4,I3218),"")</f>
        <v/>
      </c>
      <c r="F3219" s="12" t="str">
        <f>IF(Table2[[#This Row],[Period]]&lt;=$B$6,Table2[[#This Row],[Beginning Balance]]*$B$7,"")</f>
        <v/>
      </c>
      <c r="G3219" s="12" t="str">
        <f>IF(Table2[[#This Row],[Period]]&lt;=$B$6,Table2[[#This Row],[Total Payment]]-Table2[[#This Row],[Interest Payment]],"")</f>
        <v/>
      </c>
      <c r="H3219" s="12" t="str">
        <f>IF(Table2[[#This Row],[Period]]&lt;=$B$6,$B$8,"")</f>
        <v/>
      </c>
      <c r="I3219" s="12" t="str">
        <f>IF(Table2[[#This Row],[Period]]&lt;=$B$6,Table2[[#This Row],[Beginning Balance]]-Table2[[#This Row],[Principal Payment]],"")</f>
        <v/>
      </c>
    </row>
    <row r="3220" spans="4:9" x14ac:dyDescent="0.3">
      <c r="D3220" s="11" t="str">
        <f t="shared" si="50"/>
        <v/>
      </c>
      <c r="E3220" s="12" t="str">
        <f>IF(Table2[[#This Row],[Period]]&lt;=$B$6,IF(Table2[[#This Row],[Period]]=1,$B$4,I3219),"")</f>
        <v/>
      </c>
      <c r="F3220" s="12" t="str">
        <f>IF(Table2[[#This Row],[Period]]&lt;=$B$6,Table2[[#This Row],[Beginning Balance]]*$B$7,"")</f>
        <v/>
      </c>
      <c r="G3220" s="12" t="str">
        <f>IF(Table2[[#This Row],[Period]]&lt;=$B$6,Table2[[#This Row],[Total Payment]]-Table2[[#This Row],[Interest Payment]],"")</f>
        <v/>
      </c>
      <c r="H3220" s="12" t="str">
        <f>IF(Table2[[#This Row],[Period]]&lt;=$B$6,$B$8,"")</f>
        <v/>
      </c>
      <c r="I3220" s="12" t="str">
        <f>IF(Table2[[#This Row],[Period]]&lt;=$B$6,Table2[[#This Row],[Beginning Balance]]-Table2[[#This Row],[Principal Payment]],"")</f>
        <v/>
      </c>
    </row>
    <row r="3221" spans="4:9" x14ac:dyDescent="0.3">
      <c r="D3221" s="11" t="str">
        <f t="shared" si="50"/>
        <v/>
      </c>
      <c r="E3221" s="12" t="str">
        <f>IF(Table2[[#This Row],[Period]]&lt;=$B$6,IF(Table2[[#This Row],[Period]]=1,$B$4,I3220),"")</f>
        <v/>
      </c>
      <c r="F3221" s="12" t="str">
        <f>IF(Table2[[#This Row],[Period]]&lt;=$B$6,Table2[[#This Row],[Beginning Balance]]*$B$7,"")</f>
        <v/>
      </c>
      <c r="G3221" s="12" t="str">
        <f>IF(Table2[[#This Row],[Period]]&lt;=$B$6,Table2[[#This Row],[Total Payment]]-Table2[[#This Row],[Interest Payment]],"")</f>
        <v/>
      </c>
      <c r="H3221" s="12" t="str">
        <f>IF(Table2[[#This Row],[Period]]&lt;=$B$6,$B$8,"")</f>
        <v/>
      </c>
      <c r="I3221" s="12" t="str">
        <f>IF(Table2[[#This Row],[Period]]&lt;=$B$6,Table2[[#This Row],[Beginning Balance]]-Table2[[#This Row],[Principal Payment]],"")</f>
        <v/>
      </c>
    </row>
    <row r="3222" spans="4:9" x14ac:dyDescent="0.3">
      <c r="D3222" s="11" t="str">
        <f t="shared" si="50"/>
        <v/>
      </c>
      <c r="E3222" s="12" t="str">
        <f>IF(Table2[[#This Row],[Period]]&lt;=$B$6,IF(Table2[[#This Row],[Period]]=1,$B$4,I3221),"")</f>
        <v/>
      </c>
      <c r="F3222" s="12" t="str">
        <f>IF(Table2[[#This Row],[Period]]&lt;=$B$6,Table2[[#This Row],[Beginning Balance]]*$B$7,"")</f>
        <v/>
      </c>
      <c r="G3222" s="12" t="str">
        <f>IF(Table2[[#This Row],[Period]]&lt;=$B$6,Table2[[#This Row],[Total Payment]]-Table2[[#This Row],[Interest Payment]],"")</f>
        <v/>
      </c>
      <c r="H3222" s="12" t="str">
        <f>IF(Table2[[#This Row],[Period]]&lt;=$B$6,$B$8,"")</f>
        <v/>
      </c>
      <c r="I3222" s="12" t="str">
        <f>IF(Table2[[#This Row],[Period]]&lt;=$B$6,Table2[[#This Row],[Beginning Balance]]-Table2[[#This Row],[Principal Payment]],"")</f>
        <v/>
      </c>
    </row>
    <row r="3223" spans="4:9" x14ac:dyDescent="0.3">
      <c r="D3223" s="11" t="str">
        <f t="shared" si="50"/>
        <v/>
      </c>
      <c r="E3223" s="12" t="str">
        <f>IF(Table2[[#This Row],[Period]]&lt;=$B$6,IF(Table2[[#This Row],[Period]]=1,$B$4,I3222),"")</f>
        <v/>
      </c>
      <c r="F3223" s="12" t="str">
        <f>IF(Table2[[#This Row],[Period]]&lt;=$B$6,Table2[[#This Row],[Beginning Balance]]*$B$7,"")</f>
        <v/>
      </c>
      <c r="G3223" s="12" t="str">
        <f>IF(Table2[[#This Row],[Period]]&lt;=$B$6,Table2[[#This Row],[Total Payment]]-Table2[[#This Row],[Interest Payment]],"")</f>
        <v/>
      </c>
      <c r="H3223" s="12" t="str">
        <f>IF(Table2[[#This Row],[Period]]&lt;=$B$6,$B$8,"")</f>
        <v/>
      </c>
      <c r="I3223" s="12" t="str">
        <f>IF(Table2[[#This Row],[Period]]&lt;=$B$6,Table2[[#This Row],[Beginning Balance]]-Table2[[#This Row],[Principal Payment]],"")</f>
        <v/>
      </c>
    </row>
    <row r="3224" spans="4:9" x14ac:dyDescent="0.3">
      <c r="D3224" s="11" t="str">
        <f t="shared" si="50"/>
        <v/>
      </c>
      <c r="E3224" s="12" t="str">
        <f>IF(Table2[[#This Row],[Period]]&lt;=$B$6,IF(Table2[[#This Row],[Period]]=1,$B$4,I3223),"")</f>
        <v/>
      </c>
      <c r="F3224" s="12" t="str">
        <f>IF(Table2[[#This Row],[Period]]&lt;=$B$6,Table2[[#This Row],[Beginning Balance]]*$B$7,"")</f>
        <v/>
      </c>
      <c r="G3224" s="12" t="str">
        <f>IF(Table2[[#This Row],[Period]]&lt;=$B$6,Table2[[#This Row],[Total Payment]]-Table2[[#This Row],[Interest Payment]],"")</f>
        <v/>
      </c>
      <c r="H3224" s="12" t="str">
        <f>IF(Table2[[#This Row],[Period]]&lt;=$B$6,$B$8,"")</f>
        <v/>
      </c>
      <c r="I3224" s="12" t="str">
        <f>IF(Table2[[#This Row],[Period]]&lt;=$B$6,Table2[[#This Row],[Beginning Balance]]-Table2[[#This Row],[Principal Payment]],"")</f>
        <v/>
      </c>
    </row>
    <row r="3225" spans="4:9" x14ac:dyDescent="0.3">
      <c r="D3225" s="11" t="str">
        <f t="shared" si="50"/>
        <v/>
      </c>
      <c r="E3225" s="12" t="str">
        <f>IF(Table2[[#This Row],[Period]]&lt;=$B$6,IF(Table2[[#This Row],[Period]]=1,$B$4,I3224),"")</f>
        <v/>
      </c>
      <c r="F3225" s="12" t="str">
        <f>IF(Table2[[#This Row],[Period]]&lt;=$B$6,Table2[[#This Row],[Beginning Balance]]*$B$7,"")</f>
        <v/>
      </c>
      <c r="G3225" s="12" t="str">
        <f>IF(Table2[[#This Row],[Period]]&lt;=$B$6,Table2[[#This Row],[Total Payment]]-Table2[[#This Row],[Interest Payment]],"")</f>
        <v/>
      </c>
      <c r="H3225" s="12" t="str">
        <f>IF(Table2[[#This Row],[Period]]&lt;=$B$6,$B$8,"")</f>
        <v/>
      </c>
      <c r="I3225" s="12" t="str">
        <f>IF(Table2[[#This Row],[Period]]&lt;=$B$6,Table2[[#This Row],[Beginning Balance]]-Table2[[#This Row],[Principal Payment]],"")</f>
        <v/>
      </c>
    </row>
    <row r="3226" spans="4:9" x14ac:dyDescent="0.3">
      <c r="D3226" s="11" t="str">
        <f t="shared" si="50"/>
        <v/>
      </c>
      <c r="E3226" s="12" t="str">
        <f>IF(Table2[[#This Row],[Period]]&lt;=$B$6,IF(Table2[[#This Row],[Period]]=1,$B$4,I3225),"")</f>
        <v/>
      </c>
      <c r="F3226" s="12" t="str">
        <f>IF(Table2[[#This Row],[Period]]&lt;=$B$6,Table2[[#This Row],[Beginning Balance]]*$B$7,"")</f>
        <v/>
      </c>
      <c r="G3226" s="12" t="str">
        <f>IF(Table2[[#This Row],[Period]]&lt;=$B$6,Table2[[#This Row],[Total Payment]]-Table2[[#This Row],[Interest Payment]],"")</f>
        <v/>
      </c>
      <c r="H3226" s="12" t="str">
        <f>IF(Table2[[#This Row],[Period]]&lt;=$B$6,$B$8,"")</f>
        <v/>
      </c>
      <c r="I3226" s="12" t="str">
        <f>IF(Table2[[#This Row],[Period]]&lt;=$B$6,Table2[[#This Row],[Beginning Balance]]-Table2[[#This Row],[Principal Payment]],"")</f>
        <v/>
      </c>
    </row>
    <row r="3227" spans="4:9" x14ac:dyDescent="0.3">
      <c r="D3227" s="11" t="str">
        <f t="shared" si="50"/>
        <v/>
      </c>
      <c r="E3227" s="12" t="str">
        <f>IF(Table2[[#This Row],[Period]]&lt;=$B$6,IF(Table2[[#This Row],[Period]]=1,$B$4,I3226),"")</f>
        <v/>
      </c>
      <c r="F3227" s="12" t="str">
        <f>IF(Table2[[#This Row],[Period]]&lt;=$B$6,Table2[[#This Row],[Beginning Balance]]*$B$7,"")</f>
        <v/>
      </c>
      <c r="G3227" s="12" t="str">
        <f>IF(Table2[[#This Row],[Period]]&lt;=$B$6,Table2[[#This Row],[Total Payment]]-Table2[[#This Row],[Interest Payment]],"")</f>
        <v/>
      </c>
      <c r="H3227" s="12" t="str">
        <f>IF(Table2[[#This Row],[Period]]&lt;=$B$6,$B$8,"")</f>
        <v/>
      </c>
      <c r="I3227" s="12" t="str">
        <f>IF(Table2[[#This Row],[Period]]&lt;=$B$6,Table2[[#This Row],[Beginning Balance]]-Table2[[#This Row],[Principal Payment]],"")</f>
        <v/>
      </c>
    </row>
    <row r="3228" spans="4:9" x14ac:dyDescent="0.3">
      <c r="D3228" s="11" t="str">
        <f t="shared" si="50"/>
        <v/>
      </c>
      <c r="E3228" s="12" t="str">
        <f>IF(Table2[[#This Row],[Period]]&lt;=$B$6,IF(Table2[[#This Row],[Period]]=1,$B$4,I3227),"")</f>
        <v/>
      </c>
      <c r="F3228" s="12" t="str">
        <f>IF(Table2[[#This Row],[Period]]&lt;=$B$6,Table2[[#This Row],[Beginning Balance]]*$B$7,"")</f>
        <v/>
      </c>
      <c r="G3228" s="12" t="str">
        <f>IF(Table2[[#This Row],[Period]]&lt;=$B$6,Table2[[#This Row],[Total Payment]]-Table2[[#This Row],[Interest Payment]],"")</f>
        <v/>
      </c>
      <c r="H3228" s="12" t="str">
        <f>IF(Table2[[#This Row],[Period]]&lt;=$B$6,$B$8,"")</f>
        <v/>
      </c>
      <c r="I3228" s="12" t="str">
        <f>IF(Table2[[#This Row],[Period]]&lt;=$B$6,Table2[[#This Row],[Beginning Balance]]-Table2[[#This Row],[Principal Payment]],"")</f>
        <v/>
      </c>
    </row>
    <row r="3229" spans="4:9" x14ac:dyDescent="0.3">
      <c r="D3229" s="11" t="str">
        <f t="shared" si="50"/>
        <v/>
      </c>
      <c r="E3229" s="12" t="str">
        <f>IF(Table2[[#This Row],[Period]]&lt;=$B$6,IF(Table2[[#This Row],[Period]]=1,$B$4,I3228),"")</f>
        <v/>
      </c>
      <c r="F3229" s="12" t="str">
        <f>IF(Table2[[#This Row],[Period]]&lt;=$B$6,Table2[[#This Row],[Beginning Balance]]*$B$7,"")</f>
        <v/>
      </c>
      <c r="G3229" s="12" t="str">
        <f>IF(Table2[[#This Row],[Period]]&lt;=$B$6,Table2[[#This Row],[Total Payment]]-Table2[[#This Row],[Interest Payment]],"")</f>
        <v/>
      </c>
      <c r="H3229" s="12" t="str">
        <f>IF(Table2[[#This Row],[Period]]&lt;=$B$6,$B$8,"")</f>
        <v/>
      </c>
      <c r="I3229" s="12" t="str">
        <f>IF(Table2[[#This Row],[Period]]&lt;=$B$6,Table2[[#This Row],[Beginning Balance]]-Table2[[#This Row],[Principal Payment]],"")</f>
        <v/>
      </c>
    </row>
    <row r="3230" spans="4:9" x14ac:dyDescent="0.3">
      <c r="D3230" s="11" t="str">
        <f t="shared" si="50"/>
        <v/>
      </c>
      <c r="E3230" s="12" t="str">
        <f>IF(Table2[[#This Row],[Period]]&lt;=$B$6,IF(Table2[[#This Row],[Period]]=1,$B$4,I3229),"")</f>
        <v/>
      </c>
      <c r="F3230" s="12" t="str">
        <f>IF(Table2[[#This Row],[Period]]&lt;=$B$6,Table2[[#This Row],[Beginning Balance]]*$B$7,"")</f>
        <v/>
      </c>
      <c r="G3230" s="12" t="str">
        <f>IF(Table2[[#This Row],[Period]]&lt;=$B$6,Table2[[#This Row],[Total Payment]]-Table2[[#This Row],[Interest Payment]],"")</f>
        <v/>
      </c>
      <c r="H3230" s="12" t="str">
        <f>IF(Table2[[#This Row],[Period]]&lt;=$B$6,$B$8,"")</f>
        <v/>
      </c>
      <c r="I3230" s="12" t="str">
        <f>IF(Table2[[#This Row],[Period]]&lt;=$B$6,Table2[[#This Row],[Beginning Balance]]-Table2[[#This Row],[Principal Payment]],"")</f>
        <v/>
      </c>
    </row>
    <row r="3231" spans="4:9" x14ac:dyDescent="0.3">
      <c r="D3231" s="11" t="str">
        <f t="shared" si="50"/>
        <v/>
      </c>
      <c r="E3231" s="12" t="str">
        <f>IF(Table2[[#This Row],[Period]]&lt;=$B$6,IF(Table2[[#This Row],[Period]]=1,$B$4,I3230),"")</f>
        <v/>
      </c>
      <c r="F3231" s="12" t="str">
        <f>IF(Table2[[#This Row],[Period]]&lt;=$B$6,Table2[[#This Row],[Beginning Balance]]*$B$7,"")</f>
        <v/>
      </c>
      <c r="G3231" s="12" t="str">
        <f>IF(Table2[[#This Row],[Period]]&lt;=$B$6,Table2[[#This Row],[Total Payment]]-Table2[[#This Row],[Interest Payment]],"")</f>
        <v/>
      </c>
      <c r="H3231" s="12" t="str">
        <f>IF(Table2[[#This Row],[Period]]&lt;=$B$6,$B$8,"")</f>
        <v/>
      </c>
      <c r="I3231" s="12" t="str">
        <f>IF(Table2[[#This Row],[Period]]&lt;=$B$6,Table2[[#This Row],[Beginning Balance]]-Table2[[#This Row],[Principal Payment]],"")</f>
        <v/>
      </c>
    </row>
    <row r="3232" spans="4:9" x14ac:dyDescent="0.3">
      <c r="D3232" s="11" t="str">
        <f t="shared" si="50"/>
        <v/>
      </c>
      <c r="E3232" s="12" t="str">
        <f>IF(Table2[[#This Row],[Period]]&lt;=$B$6,IF(Table2[[#This Row],[Period]]=1,$B$4,I3231),"")</f>
        <v/>
      </c>
      <c r="F3232" s="12" t="str">
        <f>IF(Table2[[#This Row],[Period]]&lt;=$B$6,Table2[[#This Row],[Beginning Balance]]*$B$7,"")</f>
        <v/>
      </c>
      <c r="G3232" s="12" t="str">
        <f>IF(Table2[[#This Row],[Period]]&lt;=$B$6,Table2[[#This Row],[Total Payment]]-Table2[[#This Row],[Interest Payment]],"")</f>
        <v/>
      </c>
      <c r="H3232" s="12" t="str">
        <f>IF(Table2[[#This Row],[Period]]&lt;=$B$6,$B$8,"")</f>
        <v/>
      </c>
      <c r="I3232" s="12" t="str">
        <f>IF(Table2[[#This Row],[Period]]&lt;=$B$6,Table2[[#This Row],[Beginning Balance]]-Table2[[#This Row],[Principal Payment]],"")</f>
        <v/>
      </c>
    </row>
    <row r="3233" spans="4:9" x14ac:dyDescent="0.3">
      <c r="D3233" s="11" t="str">
        <f t="shared" si="50"/>
        <v/>
      </c>
      <c r="E3233" s="12" t="str">
        <f>IF(Table2[[#This Row],[Period]]&lt;=$B$6,IF(Table2[[#This Row],[Period]]=1,$B$4,I3232),"")</f>
        <v/>
      </c>
      <c r="F3233" s="12" t="str">
        <f>IF(Table2[[#This Row],[Period]]&lt;=$B$6,Table2[[#This Row],[Beginning Balance]]*$B$7,"")</f>
        <v/>
      </c>
      <c r="G3233" s="12" t="str">
        <f>IF(Table2[[#This Row],[Period]]&lt;=$B$6,Table2[[#This Row],[Total Payment]]-Table2[[#This Row],[Interest Payment]],"")</f>
        <v/>
      </c>
      <c r="H3233" s="12" t="str">
        <f>IF(Table2[[#This Row],[Period]]&lt;=$B$6,$B$8,"")</f>
        <v/>
      </c>
      <c r="I3233" s="12" t="str">
        <f>IF(Table2[[#This Row],[Period]]&lt;=$B$6,Table2[[#This Row],[Beginning Balance]]-Table2[[#This Row],[Principal Payment]],"")</f>
        <v/>
      </c>
    </row>
    <row r="3234" spans="4:9" x14ac:dyDescent="0.3">
      <c r="D3234" s="11" t="str">
        <f t="shared" si="50"/>
        <v/>
      </c>
      <c r="E3234" s="12" t="str">
        <f>IF(Table2[[#This Row],[Period]]&lt;=$B$6,IF(Table2[[#This Row],[Period]]=1,$B$4,I3233),"")</f>
        <v/>
      </c>
      <c r="F3234" s="12" t="str">
        <f>IF(Table2[[#This Row],[Period]]&lt;=$B$6,Table2[[#This Row],[Beginning Balance]]*$B$7,"")</f>
        <v/>
      </c>
      <c r="G3234" s="12" t="str">
        <f>IF(Table2[[#This Row],[Period]]&lt;=$B$6,Table2[[#This Row],[Total Payment]]-Table2[[#This Row],[Interest Payment]],"")</f>
        <v/>
      </c>
      <c r="H3234" s="12" t="str">
        <f>IF(Table2[[#This Row],[Period]]&lt;=$B$6,$B$8,"")</f>
        <v/>
      </c>
      <c r="I3234" s="12" t="str">
        <f>IF(Table2[[#This Row],[Period]]&lt;=$B$6,Table2[[#This Row],[Beginning Balance]]-Table2[[#This Row],[Principal Payment]],"")</f>
        <v/>
      </c>
    </row>
    <row r="3235" spans="4:9" x14ac:dyDescent="0.3">
      <c r="D3235" s="11" t="str">
        <f t="shared" si="50"/>
        <v/>
      </c>
      <c r="E3235" s="12" t="str">
        <f>IF(Table2[[#This Row],[Period]]&lt;=$B$6,IF(Table2[[#This Row],[Period]]=1,$B$4,I3234),"")</f>
        <v/>
      </c>
      <c r="F3235" s="12" t="str">
        <f>IF(Table2[[#This Row],[Period]]&lt;=$B$6,Table2[[#This Row],[Beginning Balance]]*$B$7,"")</f>
        <v/>
      </c>
      <c r="G3235" s="12" t="str">
        <f>IF(Table2[[#This Row],[Period]]&lt;=$B$6,Table2[[#This Row],[Total Payment]]-Table2[[#This Row],[Interest Payment]],"")</f>
        <v/>
      </c>
      <c r="H3235" s="12" t="str">
        <f>IF(Table2[[#This Row],[Period]]&lt;=$B$6,$B$8,"")</f>
        <v/>
      </c>
      <c r="I3235" s="12" t="str">
        <f>IF(Table2[[#This Row],[Period]]&lt;=$B$6,Table2[[#This Row],[Beginning Balance]]-Table2[[#This Row],[Principal Payment]],"")</f>
        <v/>
      </c>
    </row>
    <row r="3236" spans="4:9" x14ac:dyDescent="0.3">
      <c r="D3236" s="11" t="str">
        <f t="shared" si="50"/>
        <v/>
      </c>
      <c r="E3236" s="12" t="str">
        <f>IF(Table2[[#This Row],[Period]]&lt;=$B$6,IF(Table2[[#This Row],[Period]]=1,$B$4,I3235),"")</f>
        <v/>
      </c>
      <c r="F3236" s="12" t="str">
        <f>IF(Table2[[#This Row],[Period]]&lt;=$B$6,Table2[[#This Row],[Beginning Balance]]*$B$7,"")</f>
        <v/>
      </c>
      <c r="G3236" s="12" t="str">
        <f>IF(Table2[[#This Row],[Period]]&lt;=$B$6,Table2[[#This Row],[Total Payment]]-Table2[[#This Row],[Interest Payment]],"")</f>
        <v/>
      </c>
      <c r="H3236" s="12" t="str">
        <f>IF(Table2[[#This Row],[Period]]&lt;=$B$6,$B$8,"")</f>
        <v/>
      </c>
      <c r="I3236" s="12" t="str">
        <f>IF(Table2[[#This Row],[Period]]&lt;=$B$6,Table2[[#This Row],[Beginning Balance]]-Table2[[#This Row],[Principal Payment]],"")</f>
        <v/>
      </c>
    </row>
    <row r="3237" spans="4:9" x14ac:dyDescent="0.3">
      <c r="D3237" s="11" t="str">
        <f t="shared" si="50"/>
        <v/>
      </c>
      <c r="E3237" s="12" t="str">
        <f>IF(Table2[[#This Row],[Period]]&lt;=$B$6,IF(Table2[[#This Row],[Period]]=1,$B$4,I3236),"")</f>
        <v/>
      </c>
      <c r="F3237" s="12" t="str">
        <f>IF(Table2[[#This Row],[Period]]&lt;=$B$6,Table2[[#This Row],[Beginning Balance]]*$B$7,"")</f>
        <v/>
      </c>
      <c r="G3237" s="12" t="str">
        <f>IF(Table2[[#This Row],[Period]]&lt;=$B$6,Table2[[#This Row],[Total Payment]]-Table2[[#This Row],[Interest Payment]],"")</f>
        <v/>
      </c>
      <c r="H3237" s="12" t="str">
        <f>IF(Table2[[#This Row],[Period]]&lt;=$B$6,$B$8,"")</f>
        <v/>
      </c>
      <c r="I3237" s="12" t="str">
        <f>IF(Table2[[#This Row],[Period]]&lt;=$B$6,Table2[[#This Row],[Beginning Balance]]-Table2[[#This Row],[Principal Payment]],"")</f>
        <v/>
      </c>
    </row>
    <row r="3238" spans="4:9" x14ac:dyDescent="0.3">
      <c r="D3238" s="11" t="str">
        <f t="shared" si="50"/>
        <v/>
      </c>
      <c r="E3238" s="12" t="str">
        <f>IF(Table2[[#This Row],[Period]]&lt;=$B$6,IF(Table2[[#This Row],[Period]]=1,$B$4,I3237),"")</f>
        <v/>
      </c>
      <c r="F3238" s="12" t="str">
        <f>IF(Table2[[#This Row],[Period]]&lt;=$B$6,Table2[[#This Row],[Beginning Balance]]*$B$7,"")</f>
        <v/>
      </c>
      <c r="G3238" s="12" t="str">
        <f>IF(Table2[[#This Row],[Period]]&lt;=$B$6,Table2[[#This Row],[Total Payment]]-Table2[[#This Row],[Interest Payment]],"")</f>
        <v/>
      </c>
      <c r="H3238" s="12" t="str">
        <f>IF(Table2[[#This Row],[Period]]&lt;=$B$6,$B$8,"")</f>
        <v/>
      </c>
      <c r="I3238" s="12" t="str">
        <f>IF(Table2[[#This Row],[Period]]&lt;=$B$6,Table2[[#This Row],[Beginning Balance]]-Table2[[#This Row],[Principal Payment]],"")</f>
        <v/>
      </c>
    </row>
    <row r="3239" spans="4:9" x14ac:dyDescent="0.3">
      <c r="D3239" s="11" t="str">
        <f t="shared" si="50"/>
        <v/>
      </c>
      <c r="E3239" s="12" t="str">
        <f>IF(Table2[[#This Row],[Period]]&lt;=$B$6,IF(Table2[[#This Row],[Period]]=1,$B$4,I3238),"")</f>
        <v/>
      </c>
      <c r="F3239" s="12" t="str">
        <f>IF(Table2[[#This Row],[Period]]&lt;=$B$6,Table2[[#This Row],[Beginning Balance]]*$B$7,"")</f>
        <v/>
      </c>
      <c r="G3239" s="12" t="str">
        <f>IF(Table2[[#This Row],[Period]]&lt;=$B$6,Table2[[#This Row],[Total Payment]]-Table2[[#This Row],[Interest Payment]],"")</f>
        <v/>
      </c>
      <c r="H3239" s="12" t="str">
        <f>IF(Table2[[#This Row],[Period]]&lt;=$B$6,$B$8,"")</f>
        <v/>
      </c>
      <c r="I3239" s="12" t="str">
        <f>IF(Table2[[#This Row],[Period]]&lt;=$B$6,Table2[[#This Row],[Beginning Balance]]-Table2[[#This Row],[Principal Payment]],"")</f>
        <v/>
      </c>
    </row>
    <row r="3240" spans="4:9" x14ac:dyDescent="0.3">
      <c r="D3240" s="11" t="str">
        <f t="shared" si="50"/>
        <v/>
      </c>
      <c r="E3240" s="12" t="str">
        <f>IF(Table2[[#This Row],[Period]]&lt;=$B$6,IF(Table2[[#This Row],[Period]]=1,$B$4,I3239),"")</f>
        <v/>
      </c>
      <c r="F3240" s="12" t="str">
        <f>IF(Table2[[#This Row],[Period]]&lt;=$B$6,Table2[[#This Row],[Beginning Balance]]*$B$7,"")</f>
        <v/>
      </c>
      <c r="G3240" s="12" t="str">
        <f>IF(Table2[[#This Row],[Period]]&lt;=$B$6,Table2[[#This Row],[Total Payment]]-Table2[[#This Row],[Interest Payment]],"")</f>
        <v/>
      </c>
      <c r="H3240" s="12" t="str">
        <f>IF(Table2[[#This Row],[Period]]&lt;=$B$6,$B$8,"")</f>
        <v/>
      </c>
      <c r="I3240" s="12" t="str">
        <f>IF(Table2[[#This Row],[Period]]&lt;=$B$6,Table2[[#This Row],[Beginning Balance]]-Table2[[#This Row],[Principal Payment]],"")</f>
        <v/>
      </c>
    </row>
    <row r="3241" spans="4:9" x14ac:dyDescent="0.3">
      <c r="D3241" s="11" t="str">
        <f t="shared" si="50"/>
        <v/>
      </c>
      <c r="E3241" s="12" t="str">
        <f>IF(Table2[[#This Row],[Period]]&lt;=$B$6,IF(Table2[[#This Row],[Period]]=1,$B$4,I3240),"")</f>
        <v/>
      </c>
      <c r="F3241" s="12" t="str">
        <f>IF(Table2[[#This Row],[Period]]&lt;=$B$6,Table2[[#This Row],[Beginning Balance]]*$B$7,"")</f>
        <v/>
      </c>
      <c r="G3241" s="12" t="str">
        <f>IF(Table2[[#This Row],[Period]]&lt;=$B$6,Table2[[#This Row],[Total Payment]]-Table2[[#This Row],[Interest Payment]],"")</f>
        <v/>
      </c>
      <c r="H3241" s="12" t="str">
        <f>IF(Table2[[#This Row],[Period]]&lt;=$B$6,$B$8,"")</f>
        <v/>
      </c>
      <c r="I3241" s="12" t="str">
        <f>IF(Table2[[#This Row],[Period]]&lt;=$B$6,Table2[[#This Row],[Beginning Balance]]-Table2[[#This Row],[Principal Payment]],"")</f>
        <v/>
      </c>
    </row>
    <row r="3242" spans="4:9" x14ac:dyDescent="0.3">
      <c r="D3242" s="11" t="str">
        <f t="shared" si="50"/>
        <v/>
      </c>
      <c r="E3242" s="12" t="str">
        <f>IF(Table2[[#This Row],[Period]]&lt;=$B$6,IF(Table2[[#This Row],[Period]]=1,$B$4,I3241),"")</f>
        <v/>
      </c>
      <c r="F3242" s="12" t="str">
        <f>IF(Table2[[#This Row],[Period]]&lt;=$B$6,Table2[[#This Row],[Beginning Balance]]*$B$7,"")</f>
        <v/>
      </c>
      <c r="G3242" s="12" t="str">
        <f>IF(Table2[[#This Row],[Period]]&lt;=$B$6,Table2[[#This Row],[Total Payment]]-Table2[[#This Row],[Interest Payment]],"")</f>
        <v/>
      </c>
      <c r="H3242" s="12" t="str">
        <f>IF(Table2[[#This Row],[Period]]&lt;=$B$6,$B$8,"")</f>
        <v/>
      </c>
      <c r="I3242" s="12" t="str">
        <f>IF(Table2[[#This Row],[Period]]&lt;=$B$6,Table2[[#This Row],[Beginning Balance]]-Table2[[#This Row],[Principal Payment]],"")</f>
        <v/>
      </c>
    </row>
    <row r="3243" spans="4:9" x14ac:dyDescent="0.3">
      <c r="D3243" s="11" t="str">
        <f t="shared" si="50"/>
        <v/>
      </c>
      <c r="E3243" s="12" t="str">
        <f>IF(Table2[[#This Row],[Period]]&lt;=$B$6,IF(Table2[[#This Row],[Period]]=1,$B$4,I3242),"")</f>
        <v/>
      </c>
      <c r="F3243" s="12" t="str">
        <f>IF(Table2[[#This Row],[Period]]&lt;=$B$6,Table2[[#This Row],[Beginning Balance]]*$B$7,"")</f>
        <v/>
      </c>
      <c r="G3243" s="12" t="str">
        <f>IF(Table2[[#This Row],[Period]]&lt;=$B$6,Table2[[#This Row],[Total Payment]]-Table2[[#This Row],[Interest Payment]],"")</f>
        <v/>
      </c>
      <c r="H3243" s="12" t="str">
        <f>IF(Table2[[#This Row],[Period]]&lt;=$B$6,$B$8,"")</f>
        <v/>
      </c>
      <c r="I3243" s="12" t="str">
        <f>IF(Table2[[#This Row],[Period]]&lt;=$B$6,Table2[[#This Row],[Beginning Balance]]-Table2[[#This Row],[Principal Payment]],"")</f>
        <v/>
      </c>
    </row>
    <row r="3244" spans="4:9" x14ac:dyDescent="0.3">
      <c r="D3244" s="11" t="str">
        <f t="shared" si="50"/>
        <v/>
      </c>
      <c r="E3244" s="12" t="str">
        <f>IF(Table2[[#This Row],[Period]]&lt;=$B$6,IF(Table2[[#This Row],[Period]]=1,$B$4,I3243),"")</f>
        <v/>
      </c>
      <c r="F3244" s="12" t="str">
        <f>IF(Table2[[#This Row],[Period]]&lt;=$B$6,Table2[[#This Row],[Beginning Balance]]*$B$7,"")</f>
        <v/>
      </c>
      <c r="G3244" s="12" t="str">
        <f>IF(Table2[[#This Row],[Period]]&lt;=$B$6,Table2[[#This Row],[Total Payment]]-Table2[[#This Row],[Interest Payment]],"")</f>
        <v/>
      </c>
      <c r="H3244" s="12" t="str">
        <f>IF(Table2[[#This Row],[Period]]&lt;=$B$6,$B$8,"")</f>
        <v/>
      </c>
      <c r="I3244" s="12" t="str">
        <f>IF(Table2[[#This Row],[Period]]&lt;=$B$6,Table2[[#This Row],[Beginning Balance]]-Table2[[#This Row],[Principal Payment]],"")</f>
        <v/>
      </c>
    </row>
    <row r="3245" spans="4:9" x14ac:dyDescent="0.3">
      <c r="D3245" s="11" t="str">
        <f t="shared" si="50"/>
        <v/>
      </c>
      <c r="E3245" s="12" t="str">
        <f>IF(Table2[[#This Row],[Period]]&lt;=$B$6,IF(Table2[[#This Row],[Period]]=1,$B$4,I3244),"")</f>
        <v/>
      </c>
      <c r="F3245" s="12" t="str">
        <f>IF(Table2[[#This Row],[Period]]&lt;=$B$6,Table2[[#This Row],[Beginning Balance]]*$B$7,"")</f>
        <v/>
      </c>
      <c r="G3245" s="12" t="str">
        <f>IF(Table2[[#This Row],[Period]]&lt;=$B$6,Table2[[#This Row],[Total Payment]]-Table2[[#This Row],[Interest Payment]],"")</f>
        <v/>
      </c>
      <c r="H3245" s="12" t="str">
        <f>IF(Table2[[#This Row],[Period]]&lt;=$B$6,$B$8,"")</f>
        <v/>
      </c>
      <c r="I3245" s="12" t="str">
        <f>IF(Table2[[#This Row],[Period]]&lt;=$B$6,Table2[[#This Row],[Beginning Balance]]-Table2[[#This Row],[Principal Payment]],"")</f>
        <v/>
      </c>
    </row>
    <row r="3246" spans="4:9" x14ac:dyDescent="0.3">
      <c r="D3246" s="11" t="str">
        <f t="shared" si="50"/>
        <v/>
      </c>
      <c r="E3246" s="12" t="str">
        <f>IF(Table2[[#This Row],[Period]]&lt;=$B$6,IF(Table2[[#This Row],[Period]]=1,$B$4,I3245),"")</f>
        <v/>
      </c>
      <c r="F3246" s="12" t="str">
        <f>IF(Table2[[#This Row],[Period]]&lt;=$B$6,Table2[[#This Row],[Beginning Balance]]*$B$7,"")</f>
        <v/>
      </c>
      <c r="G3246" s="12" t="str">
        <f>IF(Table2[[#This Row],[Period]]&lt;=$B$6,Table2[[#This Row],[Total Payment]]-Table2[[#This Row],[Interest Payment]],"")</f>
        <v/>
      </c>
      <c r="H3246" s="12" t="str">
        <f>IF(Table2[[#This Row],[Period]]&lt;=$B$6,$B$8,"")</f>
        <v/>
      </c>
      <c r="I3246" s="12" t="str">
        <f>IF(Table2[[#This Row],[Period]]&lt;=$B$6,Table2[[#This Row],[Beginning Balance]]-Table2[[#This Row],[Principal Payment]],"")</f>
        <v/>
      </c>
    </row>
    <row r="3247" spans="4:9" x14ac:dyDescent="0.3">
      <c r="D3247" s="11" t="str">
        <f t="shared" si="50"/>
        <v/>
      </c>
      <c r="E3247" s="12" t="str">
        <f>IF(Table2[[#This Row],[Period]]&lt;=$B$6,IF(Table2[[#This Row],[Period]]=1,$B$4,I3246),"")</f>
        <v/>
      </c>
      <c r="F3247" s="12" t="str">
        <f>IF(Table2[[#This Row],[Period]]&lt;=$B$6,Table2[[#This Row],[Beginning Balance]]*$B$7,"")</f>
        <v/>
      </c>
      <c r="G3247" s="12" t="str">
        <f>IF(Table2[[#This Row],[Period]]&lt;=$B$6,Table2[[#This Row],[Total Payment]]-Table2[[#This Row],[Interest Payment]],"")</f>
        <v/>
      </c>
      <c r="H3247" s="12" t="str">
        <f>IF(Table2[[#This Row],[Period]]&lt;=$B$6,$B$8,"")</f>
        <v/>
      </c>
      <c r="I3247" s="12" t="str">
        <f>IF(Table2[[#This Row],[Period]]&lt;=$B$6,Table2[[#This Row],[Beginning Balance]]-Table2[[#This Row],[Principal Payment]],"")</f>
        <v/>
      </c>
    </row>
    <row r="3248" spans="4:9" x14ac:dyDescent="0.3">
      <c r="D3248" s="11" t="str">
        <f t="shared" si="50"/>
        <v/>
      </c>
      <c r="E3248" s="12" t="str">
        <f>IF(Table2[[#This Row],[Period]]&lt;=$B$6,IF(Table2[[#This Row],[Period]]=1,$B$4,I3247),"")</f>
        <v/>
      </c>
      <c r="F3248" s="12" t="str">
        <f>IF(Table2[[#This Row],[Period]]&lt;=$B$6,Table2[[#This Row],[Beginning Balance]]*$B$7,"")</f>
        <v/>
      </c>
      <c r="G3248" s="12" t="str">
        <f>IF(Table2[[#This Row],[Period]]&lt;=$B$6,Table2[[#This Row],[Total Payment]]-Table2[[#This Row],[Interest Payment]],"")</f>
        <v/>
      </c>
      <c r="H3248" s="12" t="str">
        <f>IF(Table2[[#This Row],[Period]]&lt;=$B$6,$B$8,"")</f>
        <v/>
      </c>
      <c r="I3248" s="12" t="str">
        <f>IF(Table2[[#This Row],[Period]]&lt;=$B$6,Table2[[#This Row],[Beginning Balance]]-Table2[[#This Row],[Principal Payment]],"")</f>
        <v/>
      </c>
    </row>
    <row r="3249" spans="4:9" x14ac:dyDescent="0.3">
      <c r="D3249" s="11" t="str">
        <f t="shared" si="50"/>
        <v/>
      </c>
      <c r="E3249" s="12" t="str">
        <f>IF(Table2[[#This Row],[Period]]&lt;=$B$6,IF(Table2[[#This Row],[Period]]=1,$B$4,I3248),"")</f>
        <v/>
      </c>
      <c r="F3249" s="12" t="str">
        <f>IF(Table2[[#This Row],[Period]]&lt;=$B$6,Table2[[#This Row],[Beginning Balance]]*$B$7,"")</f>
        <v/>
      </c>
      <c r="G3249" s="12" t="str">
        <f>IF(Table2[[#This Row],[Period]]&lt;=$B$6,Table2[[#This Row],[Total Payment]]-Table2[[#This Row],[Interest Payment]],"")</f>
        <v/>
      </c>
      <c r="H3249" s="12" t="str">
        <f>IF(Table2[[#This Row],[Period]]&lt;=$B$6,$B$8,"")</f>
        <v/>
      </c>
      <c r="I3249" s="12" t="str">
        <f>IF(Table2[[#This Row],[Period]]&lt;=$B$6,Table2[[#This Row],[Beginning Balance]]-Table2[[#This Row],[Principal Payment]],"")</f>
        <v/>
      </c>
    </row>
    <row r="3250" spans="4:9" x14ac:dyDescent="0.3">
      <c r="D3250" s="11" t="str">
        <f t="shared" si="50"/>
        <v/>
      </c>
      <c r="E3250" s="12" t="str">
        <f>IF(Table2[[#This Row],[Period]]&lt;=$B$6,IF(Table2[[#This Row],[Period]]=1,$B$4,I3249),"")</f>
        <v/>
      </c>
      <c r="F3250" s="12" t="str">
        <f>IF(Table2[[#This Row],[Period]]&lt;=$B$6,Table2[[#This Row],[Beginning Balance]]*$B$7,"")</f>
        <v/>
      </c>
      <c r="G3250" s="12" t="str">
        <f>IF(Table2[[#This Row],[Period]]&lt;=$B$6,Table2[[#This Row],[Total Payment]]-Table2[[#This Row],[Interest Payment]],"")</f>
        <v/>
      </c>
      <c r="H3250" s="12" t="str">
        <f>IF(Table2[[#This Row],[Period]]&lt;=$B$6,$B$8,"")</f>
        <v/>
      </c>
      <c r="I3250" s="12" t="str">
        <f>IF(Table2[[#This Row],[Period]]&lt;=$B$6,Table2[[#This Row],[Beginning Balance]]-Table2[[#This Row],[Principal Payment]],"")</f>
        <v/>
      </c>
    </row>
    <row r="3251" spans="4:9" x14ac:dyDescent="0.3">
      <c r="D3251" s="11" t="str">
        <f t="shared" si="50"/>
        <v/>
      </c>
      <c r="E3251" s="12" t="str">
        <f>IF(Table2[[#This Row],[Period]]&lt;=$B$6,IF(Table2[[#This Row],[Period]]=1,$B$4,I3250),"")</f>
        <v/>
      </c>
      <c r="F3251" s="12" t="str">
        <f>IF(Table2[[#This Row],[Period]]&lt;=$B$6,Table2[[#This Row],[Beginning Balance]]*$B$7,"")</f>
        <v/>
      </c>
      <c r="G3251" s="12" t="str">
        <f>IF(Table2[[#This Row],[Period]]&lt;=$B$6,Table2[[#This Row],[Total Payment]]-Table2[[#This Row],[Interest Payment]],"")</f>
        <v/>
      </c>
      <c r="H3251" s="12" t="str">
        <f>IF(Table2[[#This Row],[Period]]&lt;=$B$6,$B$8,"")</f>
        <v/>
      </c>
      <c r="I3251" s="12" t="str">
        <f>IF(Table2[[#This Row],[Period]]&lt;=$B$6,Table2[[#This Row],[Beginning Balance]]-Table2[[#This Row],[Principal Payment]],"")</f>
        <v/>
      </c>
    </row>
    <row r="3252" spans="4:9" x14ac:dyDescent="0.3">
      <c r="D3252" s="11" t="str">
        <f t="shared" si="50"/>
        <v/>
      </c>
      <c r="E3252" s="12" t="str">
        <f>IF(Table2[[#This Row],[Period]]&lt;=$B$6,IF(Table2[[#This Row],[Period]]=1,$B$4,I3251),"")</f>
        <v/>
      </c>
      <c r="F3252" s="12" t="str">
        <f>IF(Table2[[#This Row],[Period]]&lt;=$B$6,Table2[[#This Row],[Beginning Balance]]*$B$7,"")</f>
        <v/>
      </c>
      <c r="G3252" s="12" t="str">
        <f>IF(Table2[[#This Row],[Period]]&lt;=$B$6,Table2[[#This Row],[Total Payment]]-Table2[[#This Row],[Interest Payment]],"")</f>
        <v/>
      </c>
      <c r="H3252" s="12" t="str">
        <f>IF(Table2[[#This Row],[Period]]&lt;=$B$6,$B$8,"")</f>
        <v/>
      </c>
      <c r="I3252" s="12" t="str">
        <f>IF(Table2[[#This Row],[Period]]&lt;=$B$6,Table2[[#This Row],[Beginning Balance]]-Table2[[#This Row],[Principal Payment]],"")</f>
        <v/>
      </c>
    </row>
    <row r="3253" spans="4:9" x14ac:dyDescent="0.3">
      <c r="D3253" s="11" t="str">
        <f t="shared" si="50"/>
        <v/>
      </c>
      <c r="E3253" s="12" t="str">
        <f>IF(Table2[[#This Row],[Period]]&lt;=$B$6,IF(Table2[[#This Row],[Period]]=1,$B$4,I3252),"")</f>
        <v/>
      </c>
      <c r="F3253" s="12" t="str">
        <f>IF(Table2[[#This Row],[Period]]&lt;=$B$6,Table2[[#This Row],[Beginning Balance]]*$B$7,"")</f>
        <v/>
      </c>
      <c r="G3253" s="12" t="str">
        <f>IF(Table2[[#This Row],[Period]]&lt;=$B$6,Table2[[#This Row],[Total Payment]]-Table2[[#This Row],[Interest Payment]],"")</f>
        <v/>
      </c>
      <c r="H3253" s="12" t="str">
        <f>IF(Table2[[#This Row],[Period]]&lt;=$B$6,$B$8,"")</f>
        <v/>
      </c>
      <c r="I3253" s="12" t="str">
        <f>IF(Table2[[#This Row],[Period]]&lt;=$B$6,Table2[[#This Row],[Beginning Balance]]-Table2[[#This Row],[Principal Payment]],"")</f>
        <v/>
      </c>
    </row>
    <row r="3254" spans="4:9" x14ac:dyDescent="0.3">
      <c r="D3254" s="11" t="str">
        <f t="shared" si="50"/>
        <v/>
      </c>
      <c r="E3254" s="12" t="str">
        <f>IF(Table2[[#This Row],[Period]]&lt;=$B$6,IF(Table2[[#This Row],[Period]]=1,$B$4,I3253),"")</f>
        <v/>
      </c>
      <c r="F3254" s="12" t="str">
        <f>IF(Table2[[#This Row],[Period]]&lt;=$B$6,Table2[[#This Row],[Beginning Balance]]*$B$7,"")</f>
        <v/>
      </c>
      <c r="G3254" s="12" t="str">
        <f>IF(Table2[[#This Row],[Period]]&lt;=$B$6,Table2[[#This Row],[Total Payment]]-Table2[[#This Row],[Interest Payment]],"")</f>
        <v/>
      </c>
      <c r="H3254" s="12" t="str">
        <f>IF(Table2[[#This Row],[Period]]&lt;=$B$6,$B$8,"")</f>
        <v/>
      </c>
      <c r="I3254" s="12" t="str">
        <f>IF(Table2[[#This Row],[Period]]&lt;=$B$6,Table2[[#This Row],[Beginning Balance]]-Table2[[#This Row],[Principal Payment]],"")</f>
        <v/>
      </c>
    </row>
    <row r="3255" spans="4:9" x14ac:dyDescent="0.3">
      <c r="D3255" s="11" t="str">
        <f t="shared" si="50"/>
        <v/>
      </c>
      <c r="E3255" s="12" t="str">
        <f>IF(Table2[[#This Row],[Period]]&lt;=$B$6,IF(Table2[[#This Row],[Period]]=1,$B$4,I3254),"")</f>
        <v/>
      </c>
      <c r="F3255" s="12" t="str">
        <f>IF(Table2[[#This Row],[Period]]&lt;=$B$6,Table2[[#This Row],[Beginning Balance]]*$B$7,"")</f>
        <v/>
      </c>
      <c r="G3255" s="12" t="str">
        <f>IF(Table2[[#This Row],[Period]]&lt;=$B$6,Table2[[#This Row],[Total Payment]]-Table2[[#This Row],[Interest Payment]],"")</f>
        <v/>
      </c>
      <c r="H3255" s="12" t="str">
        <f>IF(Table2[[#This Row],[Period]]&lt;=$B$6,$B$8,"")</f>
        <v/>
      </c>
      <c r="I3255" s="12" t="str">
        <f>IF(Table2[[#This Row],[Period]]&lt;=$B$6,Table2[[#This Row],[Beginning Balance]]-Table2[[#This Row],[Principal Payment]],"")</f>
        <v/>
      </c>
    </row>
    <row r="3256" spans="4:9" x14ac:dyDescent="0.3">
      <c r="D3256" s="11" t="str">
        <f t="shared" si="50"/>
        <v/>
      </c>
      <c r="E3256" s="12" t="str">
        <f>IF(Table2[[#This Row],[Period]]&lt;=$B$6,IF(Table2[[#This Row],[Period]]=1,$B$4,I3255),"")</f>
        <v/>
      </c>
      <c r="F3256" s="12" t="str">
        <f>IF(Table2[[#This Row],[Period]]&lt;=$B$6,Table2[[#This Row],[Beginning Balance]]*$B$7,"")</f>
        <v/>
      </c>
      <c r="G3256" s="12" t="str">
        <f>IF(Table2[[#This Row],[Period]]&lt;=$B$6,Table2[[#This Row],[Total Payment]]-Table2[[#This Row],[Interest Payment]],"")</f>
        <v/>
      </c>
      <c r="H3256" s="12" t="str">
        <f>IF(Table2[[#This Row],[Period]]&lt;=$B$6,$B$8,"")</f>
        <v/>
      </c>
      <c r="I3256" s="12" t="str">
        <f>IF(Table2[[#This Row],[Period]]&lt;=$B$6,Table2[[#This Row],[Beginning Balance]]-Table2[[#This Row],[Principal Payment]],"")</f>
        <v/>
      </c>
    </row>
    <row r="3257" spans="4:9" x14ac:dyDescent="0.3">
      <c r="D3257" s="11" t="str">
        <f t="shared" si="50"/>
        <v/>
      </c>
      <c r="E3257" s="12" t="str">
        <f>IF(Table2[[#This Row],[Period]]&lt;=$B$6,IF(Table2[[#This Row],[Period]]=1,$B$4,I3256),"")</f>
        <v/>
      </c>
      <c r="F3257" s="12" t="str">
        <f>IF(Table2[[#This Row],[Period]]&lt;=$B$6,Table2[[#This Row],[Beginning Balance]]*$B$7,"")</f>
        <v/>
      </c>
      <c r="G3257" s="12" t="str">
        <f>IF(Table2[[#This Row],[Period]]&lt;=$B$6,Table2[[#This Row],[Total Payment]]-Table2[[#This Row],[Interest Payment]],"")</f>
        <v/>
      </c>
      <c r="H3257" s="12" t="str">
        <f>IF(Table2[[#This Row],[Period]]&lt;=$B$6,$B$8,"")</f>
        <v/>
      </c>
      <c r="I3257" s="12" t="str">
        <f>IF(Table2[[#This Row],[Period]]&lt;=$B$6,Table2[[#This Row],[Beginning Balance]]-Table2[[#This Row],[Principal Payment]],"")</f>
        <v/>
      </c>
    </row>
    <row r="3258" spans="4:9" x14ac:dyDescent="0.3">
      <c r="D3258" s="11" t="str">
        <f t="shared" si="50"/>
        <v/>
      </c>
      <c r="E3258" s="12" t="str">
        <f>IF(Table2[[#This Row],[Period]]&lt;=$B$6,IF(Table2[[#This Row],[Period]]=1,$B$4,I3257),"")</f>
        <v/>
      </c>
      <c r="F3258" s="12" t="str">
        <f>IF(Table2[[#This Row],[Period]]&lt;=$B$6,Table2[[#This Row],[Beginning Balance]]*$B$7,"")</f>
        <v/>
      </c>
      <c r="G3258" s="12" t="str">
        <f>IF(Table2[[#This Row],[Period]]&lt;=$B$6,Table2[[#This Row],[Total Payment]]-Table2[[#This Row],[Interest Payment]],"")</f>
        <v/>
      </c>
      <c r="H3258" s="12" t="str">
        <f>IF(Table2[[#This Row],[Period]]&lt;=$B$6,$B$8,"")</f>
        <v/>
      </c>
      <c r="I3258" s="12" t="str">
        <f>IF(Table2[[#This Row],[Period]]&lt;=$B$6,Table2[[#This Row],[Beginning Balance]]-Table2[[#This Row],[Principal Payment]],"")</f>
        <v/>
      </c>
    </row>
    <row r="3259" spans="4:9" x14ac:dyDescent="0.3">
      <c r="D3259" s="11" t="str">
        <f t="shared" si="50"/>
        <v/>
      </c>
      <c r="E3259" s="12" t="str">
        <f>IF(Table2[[#This Row],[Period]]&lt;=$B$6,IF(Table2[[#This Row],[Period]]=1,$B$4,I3258),"")</f>
        <v/>
      </c>
      <c r="F3259" s="12" t="str">
        <f>IF(Table2[[#This Row],[Period]]&lt;=$B$6,Table2[[#This Row],[Beginning Balance]]*$B$7,"")</f>
        <v/>
      </c>
      <c r="G3259" s="12" t="str">
        <f>IF(Table2[[#This Row],[Period]]&lt;=$B$6,Table2[[#This Row],[Total Payment]]-Table2[[#This Row],[Interest Payment]],"")</f>
        <v/>
      </c>
      <c r="H3259" s="12" t="str">
        <f>IF(Table2[[#This Row],[Period]]&lt;=$B$6,$B$8,"")</f>
        <v/>
      </c>
      <c r="I3259" s="12" t="str">
        <f>IF(Table2[[#This Row],[Period]]&lt;=$B$6,Table2[[#This Row],[Beginning Balance]]-Table2[[#This Row],[Principal Payment]],"")</f>
        <v/>
      </c>
    </row>
    <row r="3260" spans="4:9" x14ac:dyDescent="0.3">
      <c r="D3260" s="11" t="str">
        <f t="shared" si="50"/>
        <v/>
      </c>
      <c r="E3260" s="12" t="str">
        <f>IF(Table2[[#This Row],[Period]]&lt;=$B$6,IF(Table2[[#This Row],[Period]]=1,$B$4,I3259),"")</f>
        <v/>
      </c>
      <c r="F3260" s="12" t="str">
        <f>IF(Table2[[#This Row],[Period]]&lt;=$B$6,Table2[[#This Row],[Beginning Balance]]*$B$7,"")</f>
        <v/>
      </c>
      <c r="G3260" s="12" t="str">
        <f>IF(Table2[[#This Row],[Period]]&lt;=$B$6,Table2[[#This Row],[Total Payment]]-Table2[[#This Row],[Interest Payment]],"")</f>
        <v/>
      </c>
      <c r="H3260" s="12" t="str">
        <f>IF(Table2[[#This Row],[Period]]&lt;=$B$6,$B$8,"")</f>
        <v/>
      </c>
      <c r="I3260" s="12" t="str">
        <f>IF(Table2[[#This Row],[Period]]&lt;=$B$6,Table2[[#This Row],[Beginning Balance]]-Table2[[#This Row],[Principal Payment]],"")</f>
        <v/>
      </c>
    </row>
    <row r="3261" spans="4:9" x14ac:dyDescent="0.3">
      <c r="D3261" s="11" t="str">
        <f t="shared" si="50"/>
        <v/>
      </c>
      <c r="E3261" s="12" t="str">
        <f>IF(Table2[[#This Row],[Period]]&lt;=$B$6,IF(Table2[[#This Row],[Period]]=1,$B$4,I3260),"")</f>
        <v/>
      </c>
      <c r="F3261" s="12" t="str">
        <f>IF(Table2[[#This Row],[Period]]&lt;=$B$6,Table2[[#This Row],[Beginning Balance]]*$B$7,"")</f>
        <v/>
      </c>
      <c r="G3261" s="12" t="str">
        <f>IF(Table2[[#This Row],[Period]]&lt;=$B$6,Table2[[#This Row],[Total Payment]]-Table2[[#This Row],[Interest Payment]],"")</f>
        <v/>
      </c>
      <c r="H3261" s="12" t="str">
        <f>IF(Table2[[#This Row],[Period]]&lt;=$B$6,$B$8,"")</f>
        <v/>
      </c>
      <c r="I3261" s="12" t="str">
        <f>IF(Table2[[#This Row],[Period]]&lt;=$B$6,Table2[[#This Row],[Beginning Balance]]-Table2[[#This Row],[Principal Payment]],"")</f>
        <v/>
      </c>
    </row>
    <row r="3262" spans="4:9" x14ac:dyDescent="0.3">
      <c r="D3262" s="11" t="str">
        <f t="shared" si="50"/>
        <v/>
      </c>
      <c r="E3262" s="12" t="str">
        <f>IF(Table2[[#This Row],[Period]]&lt;=$B$6,IF(Table2[[#This Row],[Period]]=1,$B$4,I3261),"")</f>
        <v/>
      </c>
      <c r="F3262" s="12" t="str">
        <f>IF(Table2[[#This Row],[Period]]&lt;=$B$6,Table2[[#This Row],[Beginning Balance]]*$B$7,"")</f>
        <v/>
      </c>
      <c r="G3262" s="12" t="str">
        <f>IF(Table2[[#This Row],[Period]]&lt;=$B$6,Table2[[#This Row],[Total Payment]]-Table2[[#This Row],[Interest Payment]],"")</f>
        <v/>
      </c>
      <c r="H3262" s="12" t="str">
        <f>IF(Table2[[#This Row],[Period]]&lt;=$B$6,$B$8,"")</f>
        <v/>
      </c>
      <c r="I3262" s="12" t="str">
        <f>IF(Table2[[#This Row],[Period]]&lt;=$B$6,Table2[[#This Row],[Beginning Balance]]-Table2[[#This Row],[Principal Payment]],"")</f>
        <v/>
      </c>
    </row>
    <row r="3263" spans="4:9" x14ac:dyDescent="0.3">
      <c r="D3263" s="11" t="str">
        <f t="shared" si="50"/>
        <v/>
      </c>
      <c r="E3263" s="12" t="str">
        <f>IF(Table2[[#This Row],[Period]]&lt;=$B$6,IF(Table2[[#This Row],[Period]]=1,$B$4,I3262),"")</f>
        <v/>
      </c>
      <c r="F3263" s="12" t="str">
        <f>IF(Table2[[#This Row],[Period]]&lt;=$B$6,Table2[[#This Row],[Beginning Balance]]*$B$7,"")</f>
        <v/>
      </c>
      <c r="G3263" s="12" t="str">
        <f>IF(Table2[[#This Row],[Period]]&lt;=$B$6,Table2[[#This Row],[Total Payment]]-Table2[[#This Row],[Interest Payment]],"")</f>
        <v/>
      </c>
      <c r="H3263" s="12" t="str">
        <f>IF(Table2[[#This Row],[Period]]&lt;=$B$6,$B$8,"")</f>
        <v/>
      </c>
      <c r="I3263" s="12" t="str">
        <f>IF(Table2[[#This Row],[Period]]&lt;=$B$6,Table2[[#This Row],[Beginning Balance]]-Table2[[#This Row],[Principal Payment]],"")</f>
        <v/>
      </c>
    </row>
    <row r="3264" spans="4:9" x14ac:dyDescent="0.3">
      <c r="D3264" s="11" t="str">
        <f t="shared" si="50"/>
        <v/>
      </c>
      <c r="E3264" s="12" t="str">
        <f>IF(Table2[[#This Row],[Period]]&lt;=$B$6,IF(Table2[[#This Row],[Period]]=1,$B$4,I3263),"")</f>
        <v/>
      </c>
      <c r="F3264" s="12" t="str">
        <f>IF(Table2[[#This Row],[Period]]&lt;=$B$6,Table2[[#This Row],[Beginning Balance]]*$B$7,"")</f>
        <v/>
      </c>
      <c r="G3264" s="12" t="str">
        <f>IF(Table2[[#This Row],[Period]]&lt;=$B$6,Table2[[#This Row],[Total Payment]]-Table2[[#This Row],[Interest Payment]],"")</f>
        <v/>
      </c>
      <c r="H3264" s="12" t="str">
        <f>IF(Table2[[#This Row],[Period]]&lt;=$B$6,$B$8,"")</f>
        <v/>
      </c>
      <c r="I3264" s="12" t="str">
        <f>IF(Table2[[#This Row],[Period]]&lt;=$B$6,Table2[[#This Row],[Beginning Balance]]-Table2[[#This Row],[Principal Payment]],"")</f>
        <v/>
      </c>
    </row>
    <row r="3265" spans="4:9" x14ac:dyDescent="0.3">
      <c r="D3265" s="11" t="str">
        <f t="shared" si="50"/>
        <v/>
      </c>
      <c r="E3265" s="12" t="str">
        <f>IF(Table2[[#This Row],[Period]]&lt;=$B$6,IF(Table2[[#This Row],[Period]]=1,$B$4,I3264),"")</f>
        <v/>
      </c>
      <c r="F3265" s="12" t="str">
        <f>IF(Table2[[#This Row],[Period]]&lt;=$B$6,Table2[[#This Row],[Beginning Balance]]*$B$7,"")</f>
        <v/>
      </c>
      <c r="G3265" s="12" t="str">
        <f>IF(Table2[[#This Row],[Period]]&lt;=$B$6,Table2[[#This Row],[Total Payment]]-Table2[[#This Row],[Interest Payment]],"")</f>
        <v/>
      </c>
      <c r="H3265" s="12" t="str">
        <f>IF(Table2[[#This Row],[Period]]&lt;=$B$6,$B$8,"")</f>
        <v/>
      </c>
      <c r="I3265" s="12" t="str">
        <f>IF(Table2[[#This Row],[Period]]&lt;=$B$6,Table2[[#This Row],[Beginning Balance]]-Table2[[#This Row],[Principal Payment]],"")</f>
        <v/>
      </c>
    </row>
    <row r="3266" spans="4:9" x14ac:dyDescent="0.3">
      <c r="D3266" s="11" t="str">
        <f t="shared" ref="D3266:D3329" si="51">IF(ROW(D3266)-1 &lt;=$B$6,ROW(D3266)-1,"")</f>
        <v/>
      </c>
      <c r="E3266" s="12" t="str">
        <f>IF(Table2[[#This Row],[Period]]&lt;=$B$6,IF(Table2[[#This Row],[Period]]=1,$B$4,I3265),"")</f>
        <v/>
      </c>
      <c r="F3266" s="12" t="str">
        <f>IF(Table2[[#This Row],[Period]]&lt;=$B$6,Table2[[#This Row],[Beginning Balance]]*$B$7,"")</f>
        <v/>
      </c>
      <c r="G3266" s="12" t="str">
        <f>IF(Table2[[#This Row],[Period]]&lt;=$B$6,Table2[[#This Row],[Total Payment]]-Table2[[#This Row],[Interest Payment]],"")</f>
        <v/>
      </c>
      <c r="H3266" s="12" t="str">
        <f>IF(Table2[[#This Row],[Period]]&lt;=$B$6,$B$8,"")</f>
        <v/>
      </c>
      <c r="I3266" s="12" t="str">
        <f>IF(Table2[[#This Row],[Period]]&lt;=$B$6,Table2[[#This Row],[Beginning Balance]]-Table2[[#This Row],[Principal Payment]],"")</f>
        <v/>
      </c>
    </row>
    <row r="3267" spans="4:9" x14ac:dyDescent="0.3">
      <c r="D3267" s="11" t="str">
        <f t="shared" si="51"/>
        <v/>
      </c>
      <c r="E3267" s="12" t="str">
        <f>IF(Table2[[#This Row],[Period]]&lt;=$B$6,IF(Table2[[#This Row],[Period]]=1,$B$4,I3266),"")</f>
        <v/>
      </c>
      <c r="F3267" s="12" t="str">
        <f>IF(Table2[[#This Row],[Period]]&lt;=$B$6,Table2[[#This Row],[Beginning Balance]]*$B$7,"")</f>
        <v/>
      </c>
      <c r="G3267" s="12" t="str">
        <f>IF(Table2[[#This Row],[Period]]&lt;=$B$6,Table2[[#This Row],[Total Payment]]-Table2[[#This Row],[Interest Payment]],"")</f>
        <v/>
      </c>
      <c r="H3267" s="12" t="str">
        <f>IF(Table2[[#This Row],[Period]]&lt;=$B$6,$B$8,"")</f>
        <v/>
      </c>
      <c r="I3267" s="12" t="str">
        <f>IF(Table2[[#This Row],[Period]]&lt;=$B$6,Table2[[#This Row],[Beginning Balance]]-Table2[[#This Row],[Principal Payment]],"")</f>
        <v/>
      </c>
    </row>
    <row r="3268" spans="4:9" x14ac:dyDescent="0.3">
      <c r="D3268" s="11" t="str">
        <f t="shared" si="51"/>
        <v/>
      </c>
      <c r="E3268" s="12" t="str">
        <f>IF(Table2[[#This Row],[Period]]&lt;=$B$6,IF(Table2[[#This Row],[Period]]=1,$B$4,I3267),"")</f>
        <v/>
      </c>
      <c r="F3268" s="12" t="str">
        <f>IF(Table2[[#This Row],[Period]]&lt;=$B$6,Table2[[#This Row],[Beginning Balance]]*$B$7,"")</f>
        <v/>
      </c>
      <c r="G3268" s="12" t="str">
        <f>IF(Table2[[#This Row],[Period]]&lt;=$B$6,Table2[[#This Row],[Total Payment]]-Table2[[#This Row],[Interest Payment]],"")</f>
        <v/>
      </c>
      <c r="H3268" s="12" t="str">
        <f>IF(Table2[[#This Row],[Period]]&lt;=$B$6,$B$8,"")</f>
        <v/>
      </c>
      <c r="I3268" s="12" t="str">
        <f>IF(Table2[[#This Row],[Period]]&lt;=$B$6,Table2[[#This Row],[Beginning Balance]]-Table2[[#This Row],[Principal Payment]],"")</f>
        <v/>
      </c>
    </row>
    <row r="3269" spans="4:9" x14ac:dyDescent="0.3">
      <c r="D3269" s="11" t="str">
        <f t="shared" si="51"/>
        <v/>
      </c>
      <c r="E3269" s="12" t="str">
        <f>IF(Table2[[#This Row],[Period]]&lt;=$B$6,IF(Table2[[#This Row],[Period]]=1,$B$4,I3268),"")</f>
        <v/>
      </c>
      <c r="F3269" s="12" t="str">
        <f>IF(Table2[[#This Row],[Period]]&lt;=$B$6,Table2[[#This Row],[Beginning Balance]]*$B$7,"")</f>
        <v/>
      </c>
      <c r="G3269" s="12" t="str">
        <f>IF(Table2[[#This Row],[Period]]&lt;=$B$6,Table2[[#This Row],[Total Payment]]-Table2[[#This Row],[Interest Payment]],"")</f>
        <v/>
      </c>
      <c r="H3269" s="12" t="str">
        <f>IF(Table2[[#This Row],[Period]]&lt;=$B$6,$B$8,"")</f>
        <v/>
      </c>
      <c r="I3269" s="12" t="str">
        <f>IF(Table2[[#This Row],[Period]]&lt;=$B$6,Table2[[#This Row],[Beginning Balance]]-Table2[[#This Row],[Principal Payment]],"")</f>
        <v/>
      </c>
    </row>
    <row r="3270" spans="4:9" x14ac:dyDescent="0.3">
      <c r="D3270" s="11" t="str">
        <f t="shared" si="51"/>
        <v/>
      </c>
      <c r="E3270" s="12" t="str">
        <f>IF(Table2[[#This Row],[Period]]&lt;=$B$6,IF(Table2[[#This Row],[Period]]=1,$B$4,I3269),"")</f>
        <v/>
      </c>
      <c r="F3270" s="12" t="str">
        <f>IF(Table2[[#This Row],[Period]]&lt;=$B$6,Table2[[#This Row],[Beginning Balance]]*$B$7,"")</f>
        <v/>
      </c>
      <c r="G3270" s="12" t="str">
        <f>IF(Table2[[#This Row],[Period]]&lt;=$B$6,Table2[[#This Row],[Total Payment]]-Table2[[#This Row],[Interest Payment]],"")</f>
        <v/>
      </c>
      <c r="H3270" s="12" t="str">
        <f>IF(Table2[[#This Row],[Period]]&lt;=$B$6,$B$8,"")</f>
        <v/>
      </c>
      <c r="I3270" s="12" t="str">
        <f>IF(Table2[[#This Row],[Period]]&lt;=$B$6,Table2[[#This Row],[Beginning Balance]]-Table2[[#This Row],[Principal Payment]],"")</f>
        <v/>
      </c>
    </row>
    <row r="3271" spans="4:9" x14ac:dyDescent="0.3">
      <c r="D3271" s="11" t="str">
        <f t="shared" si="51"/>
        <v/>
      </c>
      <c r="E3271" s="12" t="str">
        <f>IF(Table2[[#This Row],[Period]]&lt;=$B$6,IF(Table2[[#This Row],[Period]]=1,$B$4,I3270),"")</f>
        <v/>
      </c>
      <c r="F3271" s="12" t="str">
        <f>IF(Table2[[#This Row],[Period]]&lt;=$B$6,Table2[[#This Row],[Beginning Balance]]*$B$7,"")</f>
        <v/>
      </c>
      <c r="G3271" s="12" t="str">
        <f>IF(Table2[[#This Row],[Period]]&lt;=$B$6,Table2[[#This Row],[Total Payment]]-Table2[[#This Row],[Interest Payment]],"")</f>
        <v/>
      </c>
      <c r="H3271" s="12" t="str">
        <f>IF(Table2[[#This Row],[Period]]&lt;=$B$6,$B$8,"")</f>
        <v/>
      </c>
      <c r="I3271" s="12" t="str">
        <f>IF(Table2[[#This Row],[Period]]&lt;=$B$6,Table2[[#This Row],[Beginning Balance]]-Table2[[#This Row],[Principal Payment]],"")</f>
        <v/>
      </c>
    </row>
    <row r="3272" spans="4:9" x14ac:dyDescent="0.3">
      <c r="D3272" s="11" t="str">
        <f t="shared" si="51"/>
        <v/>
      </c>
      <c r="E3272" s="12" t="str">
        <f>IF(Table2[[#This Row],[Period]]&lt;=$B$6,IF(Table2[[#This Row],[Period]]=1,$B$4,I3271),"")</f>
        <v/>
      </c>
      <c r="F3272" s="12" t="str">
        <f>IF(Table2[[#This Row],[Period]]&lt;=$B$6,Table2[[#This Row],[Beginning Balance]]*$B$7,"")</f>
        <v/>
      </c>
      <c r="G3272" s="12" t="str">
        <f>IF(Table2[[#This Row],[Period]]&lt;=$B$6,Table2[[#This Row],[Total Payment]]-Table2[[#This Row],[Interest Payment]],"")</f>
        <v/>
      </c>
      <c r="H3272" s="12" t="str">
        <f>IF(Table2[[#This Row],[Period]]&lt;=$B$6,$B$8,"")</f>
        <v/>
      </c>
      <c r="I3272" s="12" t="str">
        <f>IF(Table2[[#This Row],[Period]]&lt;=$B$6,Table2[[#This Row],[Beginning Balance]]-Table2[[#This Row],[Principal Payment]],"")</f>
        <v/>
      </c>
    </row>
    <row r="3273" spans="4:9" x14ac:dyDescent="0.3">
      <c r="D3273" s="11" t="str">
        <f t="shared" si="51"/>
        <v/>
      </c>
      <c r="E3273" s="12" t="str">
        <f>IF(Table2[[#This Row],[Period]]&lt;=$B$6,IF(Table2[[#This Row],[Period]]=1,$B$4,I3272),"")</f>
        <v/>
      </c>
      <c r="F3273" s="12" t="str">
        <f>IF(Table2[[#This Row],[Period]]&lt;=$B$6,Table2[[#This Row],[Beginning Balance]]*$B$7,"")</f>
        <v/>
      </c>
      <c r="G3273" s="12" t="str">
        <f>IF(Table2[[#This Row],[Period]]&lt;=$B$6,Table2[[#This Row],[Total Payment]]-Table2[[#This Row],[Interest Payment]],"")</f>
        <v/>
      </c>
      <c r="H3273" s="12" t="str">
        <f>IF(Table2[[#This Row],[Period]]&lt;=$B$6,$B$8,"")</f>
        <v/>
      </c>
      <c r="I3273" s="12" t="str">
        <f>IF(Table2[[#This Row],[Period]]&lt;=$B$6,Table2[[#This Row],[Beginning Balance]]-Table2[[#This Row],[Principal Payment]],"")</f>
        <v/>
      </c>
    </row>
    <row r="3274" spans="4:9" x14ac:dyDescent="0.3">
      <c r="D3274" s="11" t="str">
        <f t="shared" si="51"/>
        <v/>
      </c>
      <c r="E3274" s="12" t="str">
        <f>IF(Table2[[#This Row],[Period]]&lt;=$B$6,IF(Table2[[#This Row],[Period]]=1,$B$4,I3273),"")</f>
        <v/>
      </c>
      <c r="F3274" s="12" t="str">
        <f>IF(Table2[[#This Row],[Period]]&lt;=$B$6,Table2[[#This Row],[Beginning Balance]]*$B$7,"")</f>
        <v/>
      </c>
      <c r="G3274" s="12" t="str">
        <f>IF(Table2[[#This Row],[Period]]&lt;=$B$6,Table2[[#This Row],[Total Payment]]-Table2[[#This Row],[Interest Payment]],"")</f>
        <v/>
      </c>
      <c r="H3274" s="12" t="str">
        <f>IF(Table2[[#This Row],[Period]]&lt;=$B$6,$B$8,"")</f>
        <v/>
      </c>
      <c r="I3274" s="12" t="str">
        <f>IF(Table2[[#This Row],[Period]]&lt;=$B$6,Table2[[#This Row],[Beginning Balance]]-Table2[[#This Row],[Principal Payment]],"")</f>
        <v/>
      </c>
    </row>
    <row r="3275" spans="4:9" x14ac:dyDescent="0.3">
      <c r="D3275" s="11" t="str">
        <f t="shared" si="51"/>
        <v/>
      </c>
      <c r="E3275" s="12" t="str">
        <f>IF(Table2[[#This Row],[Period]]&lt;=$B$6,IF(Table2[[#This Row],[Period]]=1,$B$4,I3274),"")</f>
        <v/>
      </c>
      <c r="F3275" s="12" t="str">
        <f>IF(Table2[[#This Row],[Period]]&lt;=$B$6,Table2[[#This Row],[Beginning Balance]]*$B$7,"")</f>
        <v/>
      </c>
      <c r="G3275" s="12" t="str">
        <f>IF(Table2[[#This Row],[Period]]&lt;=$B$6,Table2[[#This Row],[Total Payment]]-Table2[[#This Row],[Interest Payment]],"")</f>
        <v/>
      </c>
      <c r="H3275" s="12" t="str">
        <f>IF(Table2[[#This Row],[Period]]&lt;=$B$6,$B$8,"")</f>
        <v/>
      </c>
      <c r="I3275" s="12" t="str">
        <f>IF(Table2[[#This Row],[Period]]&lt;=$B$6,Table2[[#This Row],[Beginning Balance]]-Table2[[#This Row],[Principal Payment]],"")</f>
        <v/>
      </c>
    </row>
    <row r="3276" spans="4:9" x14ac:dyDescent="0.3">
      <c r="D3276" s="11" t="str">
        <f t="shared" si="51"/>
        <v/>
      </c>
      <c r="E3276" s="12" t="str">
        <f>IF(Table2[[#This Row],[Period]]&lt;=$B$6,IF(Table2[[#This Row],[Period]]=1,$B$4,I3275),"")</f>
        <v/>
      </c>
      <c r="F3276" s="12" t="str">
        <f>IF(Table2[[#This Row],[Period]]&lt;=$B$6,Table2[[#This Row],[Beginning Balance]]*$B$7,"")</f>
        <v/>
      </c>
      <c r="G3276" s="12" t="str">
        <f>IF(Table2[[#This Row],[Period]]&lt;=$B$6,Table2[[#This Row],[Total Payment]]-Table2[[#This Row],[Interest Payment]],"")</f>
        <v/>
      </c>
      <c r="H3276" s="12" t="str">
        <f>IF(Table2[[#This Row],[Period]]&lt;=$B$6,$B$8,"")</f>
        <v/>
      </c>
      <c r="I3276" s="12" t="str">
        <f>IF(Table2[[#This Row],[Period]]&lt;=$B$6,Table2[[#This Row],[Beginning Balance]]-Table2[[#This Row],[Principal Payment]],"")</f>
        <v/>
      </c>
    </row>
    <row r="3277" spans="4:9" x14ac:dyDescent="0.3">
      <c r="D3277" s="11" t="str">
        <f t="shared" si="51"/>
        <v/>
      </c>
      <c r="E3277" s="12" t="str">
        <f>IF(Table2[[#This Row],[Period]]&lt;=$B$6,IF(Table2[[#This Row],[Period]]=1,$B$4,I3276),"")</f>
        <v/>
      </c>
      <c r="F3277" s="12" t="str">
        <f>IF(Table2[[#This Row],[Period]]&lt;=$B$6,Table2[[#This Row],[Beginning Balance]]*$B$7,"")</f>
        <v/>
      </c>
      <c r="G3277" s="12" t="str">
        <f>IF(Table2[[#This Row],[Period]]&lt;=$B$6,Table2[[#This Row],[Total Payment]]-Table2[[#This Row],[Interest Payment]],"")</f>
        <v/>
      </c>
      <c r="H3277" s="12" t="str">
        <f>IF(Table2[[#This Row],[Period]]&lt;=$B$6,$B$8,"")</f>
        <v/>
      </c>
      <c r="I3277" s="12" t="str">
        <f>IF(Table2[[#This Row],[Period]]&lt;=$B$6,Table2[[#This Row],[Beginning Balance]]-Table2[[#This Row],[Principal Payment]],"")</f>
        <v/>
      </c>
    </row>
    <row r="3278" spans="4:9" x14ac:dyDescent="0.3">
      <c r="D3278" s="11" t="str">
        <f t="shared" si="51"/>
        <v/>
      </c>
      <c r="E3278" s="12" t="str">
        <f>IF(Table2[[#This Row],[Period]]&lt;=$B$6,IF(Table2[[#This Row],[Period]]=1,$B$4,I3277),"")</f>
        <v/>
      </c>
      <c r="F3278" s="12" t="str">
        <f>IF(Table2[[#This Row],[Period]]&lt;=$B$6,Table2[[#This Row],[Beginning Balance]]*$B$7,"")</f>
        <v/>
      </c>
      <c r="G3278" s="12" t="str">
        <f>IF(Table2[[#This Row],[Period]]&lt;=$B$6,Table2[[#This Row],[Total Payment]]-Table2[[#This Row],[Interest Payment]],"")</f>
        <v/>
      </c>
      <c r="H3278" s="12" t="str">
        <f>IF(Table2[[#This Row],[Period]]&lt;=$B$6,$B$8,"")</f>
        <v/>
      </c>
      <c r="I3278" s="12" t="str">
        <f>IF(Table2[[#This Row],[Period]]&lt;=$B$6,Table2[[#This Row],[Beginning Balance]]-Table2[[#This Row],[Principal Payment]],"")</f>
        <v/>
      </c>
    </row>
    <row r="3279" spans="4:9" x14ac:dyDescent="0.3">
      <c r="D3279" s="11" t="str">
        <f t="shared" si="51"/>
        <v/>
      </c>
      <c r="E3279" s="12" t="str">
        <f>IF(Table2[[#This Row],[Period]]&lt;=$B$6,IF(Table2[[#This Row],[Period]]=1,$B$4,I3278),"")</f>
        <v/>
      </c>
      <c r="F3279" s="12" t="str">
        <f>IF(Table2[[#This Row],[Period]]&lt;=$B$6,Table2[[#This Row],[Beginning Balance]]*$B$7,"")</f>
        <v/>
      </c>
      <c r="G3279" s="12" t="str">
        <f>IF(Table2[[#This Row],[Period]]&lt;=$B$6,Table2[[#This Row],[Total Payment]]-Table2[[#This Row],[Interest Payment]],"")</f>
        <v/>
      </c>
      <c r="H3279" s="12" t="str">
        <f>IF(Table2[[#This Row],[Period]]&lt;=$B$6,$B$8,"")</f>
        <v/>
      </c>
      <c r="I3279" s="12" t="str">
        <f>IF(Table2[[#This Row],[Period]]&lt;=$B$6,Table2[[#This Row],[Beginning Balance]]-Table2[[#This Row],[Principal Payment]],"")</f>
        <v/>
      </c>
    </row>
    <row r="3280" spans="4:9" x14ac:dyDescent="0.3">
      <c r="D3280" s="11" t="str">
        <f t="shared" si="51"/>
        <v/>
      </c>
      <c r="E3280" s="12" t="str">
        <f>IF(Table2[[#This Row],[Period]]&lt;=$B$6,IF(Table2[[#This Row],[Period]]=1,$B$4,I3279),"")</f>
        <v/>
      </c>
      <c r="F3280" s="12" t="str">
        <f>IF(Table2[[#This Row],[Period]]&lt;=$B$6,Table2[[#This Row],[Beginning Balance]]*$B$7,"")</f>
        <v/>
      </c>
      <c r="G3280" s="12" t="str">
        <f>IF(Table2[[#This Row],[Period]]&lt;=$B$6,Table2[[#This Row],[Total Payment]]-Table2[[#This Row],[Interest Payment]],"")</f>
        <v/>
      </c>
      <c r="H3280" s="12" t="str">
        <f>IF(Table2[[#This Row],[Period]]&lt;=$B$6,$B$8,"")</f>
        <v/>
      </c>
      <c r="I3280" s="12" t="str">
        <f>IF(Table2[[#This Row],[Period]]&lt;=$B$6,Table2[[#This Row],[Beginning Balance]]-Table2[[#This Row],[Principal Payment]],"")</f>
        <v/>
      </c>
    </row>
    <row r="3281" spans="4:9" x14ac:dyDescent="0.3">
      <c r="D3281" s="11" t="str">
        <f t="shared" si="51"/>
        <v/>
      </c>
      <c r="E3281" s="12" t="str">
        <f>IF(Table2[[#This Row],[Period]]&lt;=$B$6,IF(Table2[[#This Row],[Period]]=1,$B$4,I3280),"")</f>
        <v/>
      </c>
      <c r="F3281" s="12" t="str">
        <f>IF(Table2[[#This Row],[Period]]&lt;=$B$6,Table2[[#This Row],[Beginning Balance]]*$B$7,"")</f>
        <v/>
      </c>
      <c r="G3281" s="12" t="str">
        <f>IF(Table2[[#This Row],[Period]]&lt;=$B$6,Table2[[#This Row],[Total Payment]]-Table2[[#This Row],[Interest Payment]],"")</f>
        <v/>
      </c>
      <c r="H3281" s="12" t="str">
        <f>IF(Table2[[#This Row],[Period]]&lt;=$B$6,$B$8,"")</f>
        <v/>
      </c>
      <c r="I3281" s="12" t="str">
        <f>IF(Table2[[#This Row],[Period]]&lt;=$B$6,Table2[[#This Row],[Beginning Balance]]-Table2[[#This Row],[Principal Payment]],"")</f>
        <v/>
      </c>
    </row>
    <row r="3282" spans="4:9" x14ac:dyDescent="0.3">
      <c r="D3282" s="11" t="str">
        <f t="shared" si="51"/>
        <v/>
      </c>
      <c r="E3282" s="12" t="str">
        <f>IF(Table2[[#This Row],[Period]]&lt;=$B$6,IF(Table2[[#This Row],[Period]]=1,$B$4,I3281),"")</f>
        <v/>
      </c>
      <c r="F3282" s="12" t="str">
        <f>IF(Table2[[#This Row],[Period]]&lt;=$B$6,Table2[[#This Row],[Beginning Balance]]*$B$7,"")</f>
        <v/>
      </c>
      <c r="G3282" s="12" t="str">
        <f>IF(Table2[[#This Row],[Period]]&lt;=$B$6,Table2[[#This Row],[Total Payment]]-Table2[[#This Row],[Interest Payment]],"")</f>
        <v/>
      </c>
      <c r="H3282" s="12" t="str">
        <f>IF(Table2[[#This Row],[Period]]&lt;=$B$6,$B$8,"")</f>
        <v/>
      </c>
      <c r="I3282" s="12" t="str">
        <f>IF(Table2[[#This Row],[Period]]&lt;=$B$6,Table2[[#This Row],[Beginning Balance]]-Table2[[#This Row],[Principal Payment]],"")</f>
        <v/>
      </c>
    </row>
    <row r="3283" spans="4:9" x14ac:dyDescent="0.3">
      <c r="D3283" s="11" t="str">
        <f t="shared" si="51"/>
        <v/>
      </c>
      <c r="E3283" s="12" t="str">
        <f>IF(Table2[[#This Row],[Period]]&lt;=$B$6,IF(Table2[[#This Row],[Period]]=1,$B$4,I3282),"")</f>
        <v/>
      </c>
      <c r="F3283" s="12" t="str">
        <f>IF(Table2[[#This Row],[Period]]&lt;=$B$6,Table2[[#This Row],[Beginning Balance]]*$B$7,"")</f>
        <v/>
      </c>
      <c r="G3283" s="12" t="str">
        <f>IF(Table2[[#This Row],[Period]]&lt;=$B$6,Table2[[#This Row],[Total Payment]]-Table2[[#This Row],[Interest Payment]],"")</f>
        <v/>
      </c>
      <c r="H3283" s="12" t="str">
        <f>IF(Table2[[#This Row],[Period]]&lt;=$B$6,$B$8,"")</f>
        <v/>
      </c>
      <c r="I3283" s="12" t="str">
        <f>IF(Table2[[#This Row],[Period]]&lt;=$B$6,Table2[[#This Row],[Beginning Balance]]-Table2[[#This Row],[Principal Payment]],"")</f>
        <v/>
      </c>
    </row>
    <row r="3284" spans="4:9" x14ac:dyDescent="0.3">
      <c r="D3284" s="11" t="str">
        <f t="shared" si="51"/>
        <v/>
      </c>
      <c r="E3284" s="12" t="str">
        <f>IF(Table2[[#This Row],[Period]]&lt;=$B$6,IF(Table2[[#This Row],[Period]]=1,$B$4,I3283),"")</f>
        <v/>
      </c>
      <c r="F3284" s="12" t="str">
        <f>IF(Table2[[#This Row],[Period]]&lt;=$B$6,Table2[[#This Row],[Beginning Balance]]*$B$7,"")</f>
        <v/>
      </c>
      <c r="G3284" s="12" t="str">
        <f>IF(Table2[[#This Row],[Period]]&lt;=$B$6,Table2[[#This Row],[Total Payment]]-Table2[[#This Row],[Interest Payment]],"")</f>
        <v/>
      </c>
      <c r="H3284" s="12" t="str">
        <f>IF(Table2[[#This Row],[Period]]&lt;=$B$6,$B$8,"")</f>
        <v/>
      </c>
      <c r="I3284" s="12" t="str">
        <f>IF(Table2[[#This Row],[Period]]&lt;=$B$6,Table2[[#This Row],[Beginning Balance]]-Table2[[#This Row],[Principal Payment]],"")</f>
        <v/>
      </c>
    </row>
    <row r="3285" spans="4:9" x14ac:dyDescent="0.3">
      <c r="D3285" s="11" t="str">
        <f t="shared" si="51"/>
        <v/>
      </c>
      <c r="E3285" s="12" t="str">
        <f>IF(Table2[[#This Row],[Period]]&lt;=$B$6,IF(Table2[[#This Row],[Period]]=1,$B$4,I3284),"")</f>
        <v/>
      </c>
      <c r="F3285" s="12" t="str">
        <f>IF(Table2[[#This Row],[Period]]&lt;=$B$6,Table2[[#This Row],[Beginning Balance]]*$B$7,"")</f>
        <v/>
      </c>
      <c r="G3285" s="12" t="str">
        <f>IF(Table2[[#This Row],[Period]]&lt;=$B$6,Table2[[#This Row],[Total Payment]]-Table2[[#This Row],[Interest Payment]],"")</f>
        <v/>
      </c>
      <c r="H3285" s="12" t="str">
        <f>IF(Table2[[#This Row],[Period]]&lt;=$B$6,$B$8,"")</f>
        <v/>
      </c>
      <c r="I3285" s="12" t="str">
        <f>IF(Table2[[#This Row],[Period]]&lt;=$B$6,Table2[[#This Row],[Beginning Balance]]-Table2[[#This Row],[Principal Payment]],"")</f>
        <v/>
      </c>
    </row>
    <row r="3286" spans="4:9" x14ac:dyDescent="0.3">
      <c r="D3286" s="11" t="str">
        <f t="shared" si="51"/>
        <v/>
      </c>
      <c r="E3286" s="12" t="str">
        <f>IF(Table2[[#This Row],[Period]]&lt;=$B$6,IF(Table2[[#This Row],[Period]]=1,$B$4,I3285),"")</f>
        <v/>
      </c>
      <c r="F3286" s="12" t="str">
        <f>IF(Table2[[#This Row],[Period]]&lt;=$B$6,Table2[[#This Row],[Beginning Balance]]*$B$7,"")</f>
        <v/>
      </c>
      <c r="G3286" s="12" t="str">
        <f>IF(Table2[[#This Row],[Period]]&lt;=$B$6,Table2[[#This Row],[Total Payment]]-Table2[[#This Row],[Interest Payment]],"")</f>
        <v/>
      </c>
      <c r="H3286" s="12" t="str">
        <f>IF(Table2[[#This Row],[Period]]&lt;=$B$6,$B$8,"")</f>
        <v/>
      </c>
      <c r="I3286" s="12" t="str">
        <f>IF(Table2[[#This Row],[Period]]&lt;=$B$6,Table2[[#This Row],[Beginning Balance]]-Table2[[#This Row],[Principal Payment]],"")</f>
        <v/>
      </c>
    </row>
    <row r="3287" spans="4:9" x14ac:dyDescent="0.3">
      <c r="D3287" s="11" t="str">
        <f t="shared" si="51"/>
        <v/>
      </c>
      <c r="E3287" s="12" t="str">
        <f>IF(Table2[[#This Row],[Period]]&lt;=$B$6,IF(Table2[[#This Row],[Period]]=1,$B$4,I3286),"")</f>
        <v/>
      </c>
      <c r="F3287" s="12" t="str">
        <f>IF(Table2[[#This Row],[Period]]&lt;=$B$6,Table2[[#This Row],[Beginning Balance]]*$B$7,"")</f>
        <v/>
      </c>
      <c r="G3287" s="12" t="str">
        <f>IF(Table2[[#This Row],[Period]]&lt;=$B$6,Table2[[#This Row],[Total Payment]]-Table2[[#This Row],[Interest Payment]],"")</f>
        <v/>
      </c>
      <c r="H3287" s="12" t="str">
        <f>IF(Table2[[#This Row],[Period]]&lt;=$B$6,$B$8,"")</f>
        <v/>
      </c>
      <c r="I3287" s="12" t="str">
        <f>IF(Table2[[#This Row],[Period]]&lt;=$B$6,Table2[[#This Row],[Beginning Balance]]-Table2[[#This Row],[Principal Payment]],"")</f>
        <v/>
      </c>
    </row>
    <row r="3288" spans="4:9" x14ac:dyDescent="0.3">
      <c r="D3288" s="11" t="str">
        <f t="shared" si="51"/>
        <v/>
      </c>
      <c r="E3288" s="12" t="str">
        <f>IF(Table2[[#This Row],[Period]]&lt;=$B$6,IF(Table2[[#This Row],[Period]]=1,$B$4,I3287),"")</f>
        <v/>
      </c>
      <c r="F3288" s="12" t="str">
        <f>IF(Table2[[#This Row],[Period]]&lt;=$B$6,Table2[[#This Row],[Beginning Balance]]*$B$7,"")</f>
        <v/>
      </c>
      <c r="G3288" s="12" t="str">
        <f>IF(Table2[[#This Row],[Period]]&lt;=$B$6,Table2[[#This Row],[Total Payment]]-Table2[[#This Row],[Interest Payment]],"")</f>
        <v/>
      </c>
      <c r="H3288" s="12" t="str">
        <f>IF(Table2[[#This Row],[Period]]&lt;=$B$6,$B$8,"")</f>
        <v/>
      </c>
      <c r="I3288" s="12" t="str">
        <f>IF(Table2[[#This Row],[Period]]&lt;=$B$6,Table2[[#This Row],[Beginning Balance]]-Table2[[#This Row],[Principal Payment]],"")</f>
        <v/>
      </c>
    </row>
    <row r="3289" spans="4:9" x14ac:dyDescent="0.3">
      <c r="D3289" s="11" t="str">
        <f t="shared" si="51"/>
        <v/>
      </c>
      <c r="E3289" s="12" t="str">
        <f>IF(Table2[[#This Row],[Period]]&lt;=$B$6,IF(Table2[[#This Row],[Period]]=1,$B$4,I3288),"")</f>
        <v/>
      </c>
      <c r="F3289" s="12" t="str">
        <f>IF(Table2[[#This Row],[Period]]&lt;=$B$6,Table2[[#This Row],[Beginning Balance]]*$B$7,"")</f>
        <v/>
      </c>
      <c r="G3289" s="12" t="str">
        <f>IF(Table2[[#This Row],[Period]]&lt;=$B$6,Table2[[#This Row],[Total Payment]]-Table2[[#This Row],[Interest Payment]],"")</f>
        <v/>
      </c>
      <c r="H3289" s="12" t="str">
        <f>IF(Table2[[#This Row],[Period]]&lt;=$B$6,$B$8,"")</f>
        <v/>
      </c>
      <c r="I3289" s="12" t="str">
        <f>IF(Table2[[#This Row],[Period]]&lt;=$B$6,Table2[[#This Row],[Beginning Balance]]-Table2[[#This Row],[Principal Payment]],"")</f>
        <v/>
      </c>
    </row>
    <row r="3290" spans="4:9" x14ac:dyDescent="0.3">
      <c r="D3290" s="11" t="str">
        <f t="shared" si="51"/>
        <v/>
      </c>
      <c r="E3290" s="12" t="str">
        <f>IF(Table2[[#This Row],[Period]]&lt;=$B$6,IF(Table2[[#This Row],[Period]]=1,$B$4,I3289),"")</f>
        <v/>
      </c>
      <c r="F3290" s="12" t="str">
        <f>IF(Table2[[#This Row],[Period]]&lt;=$B$6,Table2[[#This Row],[Beginning Balance]]*$B$7,"")</f>
        <v/>
      </c>
      <c r="G3290" s="12" t="str">
        <f>IF(Table2[[#This Row],[Period]]&lt;=$B$6,Table2[[#This Row],[Total Payment]]-Table2[[#This Row],[Interest Payment]],"")</f>
        <v/>
      </c>
      <c r="H3290" s="12" t="str">
        <f>IF(Table2[[#This Row],[Period]]&lt;=$B$6,$B$8,"")</f>
        <v/>
      </c>
      <c r="I3290" s="12" t="str">
        <f>IF(Table2[[#This Row],[Period]]&lt;=$B$6,Table2[[#This Row],[Beginning Balance]]-Table2[[#This Row],[Principal Payment]],"")</f>
        <v/>
      </c>
    </row>
    <row r="3291" spans="4:9" x14ac:dyDescent="0.3">
      <c r="D3291" s="11" t="str">
        <f t="shared" si="51"/>
        <v/>
      </c>
      <c r="E3291" s="12" t="str">
        <f>IF(Table2[[#This Row],[Period]]&lt;=$B$6,IF(Table2[[#This Row],[Period]]=1,$B$4,I3290),"")</f>
        <v/>
      </c>
      <c r="F3291" s="12" t="str">
        <f>IF(Table2[[#This Row],[Period]]&lt;=$B$6,Table2[[#This Row],[Beginning Balance]]*$B$7,"")</f>
        <v/>
      </c>
      <c r="G3291" s="12" t="str">
        <f>IF(Table2[[#This Row],[Period]]&lt;=$B$6,Table2[[#This Row],[Total Payment]]-Table2[[#This Row],[Interest Payment]],"")</f>
        <v/>
      </c>
      <c r="H3291" s="12" t="str">
        <f>IF(Table2[[#This Row],[Period]]&lt;=$B$6,$B$8,"")</f>
        <v/>
      </c>
      <c r="I3291" s="12" t="str">
        <f>IF(Table2[[#This Row],[Period]]&lt;=$B$6,Table2[[#This Row],[Beginning Balance]]-Table2[[#This Row],[Principal Payment]],"")</f>
        <v/>
      </c>
    </row>
    <row r="3292" spans="4:9" x14ac:dyDescent="0.3">
      <c r="D3292" s="11" t="str">
        <f t="shared" si="51"/>
        <v/>
      </c>
      <c r="E3292" s="12" t="str">
        <f>IF(Table2[[#This Row],[Period]]&lt;=$B$6,IF(Table2[[#This Row],[Period]]=1,$B$4,I3291),"")</f>
        <v/>
      </c>
      <c r="F3292" s="12" t="str">
        <f>IF(Table2[[#This Row],[Period]]&lt;=$B$6,Table2[[#This Row],[Beginning Balance]]*$B$7,"")</f>
        <v/>
      </c>
      <c r="G3292" s="12" t="str">
        <f>IF(Table2[[#This Row],[Period]]&lt;=$B$6,Table2[[#This Row],[Total Payment]]-Table2[[#This Row],[Interest Payment]],"")</f>
        <v/>
      </c>
      <c r="H3292" s="12" t="str">
        <f>IF(Table2[[#This Row],[Period]]&lt;=$B$6,$B$8,"")</f>
        <v/>
      </c>
      <c r="I3292" s="12" t="str">
        <f>IF(Table2[[#This Row],[Period]]&lt;=$B$6,Table2[[#This Row],[Beginning Balance]]-Table2[[#This Row],[Principal Payment]],"")</f>
        <v/>
      </c>
    </row>
    <row r="3293" spans="4:9" x14ac:dyDescent="0.3">
      <c r="D3293" s="11" t="str">
        <f t="shared" si="51"/>
        <v/>
      </c>
      <c r="E3293" s="12" t="str">
        <f>IF(Table2[[#This Row],[Period]]&lt;=$B$6,IF(Table2[[#This Row],[Period]]=1,$B$4,I3292),"")</f>
        <v/>
      </c>
      <c r="F3293" s="12" t="str">
        <f>IF(Table2[[#This Row],[Period]]&lt;=$B$6,Table2[[#This Row],[Beginning Balance]]*$B$7,"")</f>
        <v/>
      </c>
      <c r="G3293" s="12" t="str">
        <f>IF(Table2[[#This Row],[Period]]&lt;=$B$6,Table2[[#This Row],[Total Payment]]-Table2[[#This Row],[Interest Payment]],"")</f>
        <v/>
      </c>
      <c r="H3293" s="12" t="str">
        <f>IF(Table2[[#This Row],[Period]]&lt;=$B$6,$B$8,"")</f>
        <v/>
      </c>
      <c r="I3293" s="12" t="str">
        <f>IF(Table2[[#This Row],[Period]]&lt;=$B$6,Table2[[#This Row],[Beginning Balance]]-Table2[[#This Row],[Principal Payment]],"")</f>
        <v/>
      </c>
    </row>
    <row r="3294" spans="4:9" x14ac:dyDescent="0.3">
      <c r="D3294" s="11" t="str">
        <f t="shared" si="51"/>
        <v/>
      </c>
      <c r="E3294" s="12" t="str">
        <f>IF(Table2[[#This Row],[Period]]&lt;=$B$6,IF(Table2[[#This Row],[Period]]=1,$B$4,I3293),"")</f>
        <v/>
      </c>
      <c r="F3294" s="12" t="str">
        <f>IF(Table2[[#This Row],[Period]]&lt;=$B$6,Table2[[#This Row],[Beginning Balance]]*$B$7,"")</f>
        <v/>
      </c>
      <c r="G3294" s="12" t="str">
        <f>IF(Table2[[#This Row],[Period]]&lt;=$B$6,Table2[[#This Row],[Total Payment]]-Table2[[#This Row],[Interest Payment]],"")</f>
        <v/>
      </c>
      <c r="H3294" s="12" t="str">
        <f>IF(Table2[[#This Row],[Period]]&lt;=$B$6,$B$8,"")</f>
        <v/>
      </c>
      <c r="I3294" s="12" t="str">
        <f>IF(Table2[[#This Row],[Period]]&lt;=$B$6,Table2[[#This Row],[Beginning Balance]]-Table2[[#This Row],[Principal Payment]],"")</f>
        <v/>
      </c>
    </row>
    <row r="3295" spans="4:9" x14ac:dyDescent="0.3">
      <c r="D3295" s="11" t="str">
        <f t="shared" si="51"/>
        <v/>
      </c>
      <c r="E3295" s="12" t="str">
        <f>IF(Table2[[#This Row],[Period]]&lt;=$B$6,IF(Table2[[#This Row],[Period]]=1,$B$4,I3294),"")</f>
        <v/>
      </c>
      <c r="F3295" s="12" t="str">
        <f>IF(Table2[[#This Row],[Period]]&lt;=$B$6,Table2[[#This Row],[Beginning Balance]]*$B$7,"")</f>
        <v/>
      </c>
      <c r="G3295" s="12" t="str">
        <f>IF(Table2[[#This Row],[Period]]&lt;=$B$6,Table2[[#This Row],[Total Payment]]-Table2[[#This Row],[Interest Payment]],"")</f>
        <v/>
      </c>
      <c r="H3295" s="12" t="str">
        <f>IF(Table2[[#This Row],[Period]]&lt;=$B$6,$B$8,"")</f>
        <v/>
      </c>
      <c r="I3295" s="12" t="str">
        <f>IF(Table2[[#This Row],[Period]]&lt;=$B$6,Table2[[#This Row],[Beginning Balance]]-Table2[[#This Row],[Principal Payment]],"")</f>
        <v/>
      </c>
    </row>
    <row r="3296" spans="4:9" x14ac:dyDescent="0.3">
      <c r="D3296" s="11" t="str">
        <f t="shared" si="51"/>
        <v/>
      </c>
      <c r="E3296" s="12" t="str">
        <f>IF(Table2[[#This Row],[Period]]&lt;=$B$6,IF(Table2[[#This Row],[Period]]=1,$B$4,I3295),"")</f>
        <v/>
      </c>
      <c r="F3296" s="12" t="str">
        <f>IF(Table2[[#This Row],[Period]]&lt;=$B$6,Table2[[#This Row],[Beginning Balance]]*$B$7,"")</f>
        <v/>
      </c>
      <c r="G3296" s="12" t="str">
        <f>IF(Table2[[#This Row],[Period]]&lt;=$B$6,Table2[[#This Row],[Total Payment]]-Table2[[#This Row],[Interest Payment]],"")</f>
        <v/>
      </c>
      <c r="H3296" s="12" t="str">
        <f>IF(Table2[[#This Row],[Period]]&lt;=$B$6,$B$8,"")</f>
        <v/>
      </c>
      <c r="I3296" s="12" t="str">
        <f>IF(Table2[[#This Row],[Period]]&lt;=$B$6,Table2[[#This Row],[Beginning Balance]]-Table2[[#This Row],[Principal Payment]],"")</f>
        <v/>
      </c>
    </row>
    <row r="3297" spans="4:9" x14ac:dyDescent="0.3">
      <c r="D3297" s="11" t="str">
        <f t="shared" si="51"/>
        <v/>
      </c>
      <c r="E3297" s="12" t="str">
        <f>IF(Table2[[#This Row],[Period]]&lt;=$B$6,IF(Table2[[#This Row],[Period]]=1,$B$4,I3296),"")</f>
        <v/>
      </c>
      <c r="F3297" s="12" t="str">
        <f>IF(Table2[[#This Row],[Period]]&lt;=$B$6,Table2[[#This Row],[Beginning Balance]]*$B$7,"")</f>
        <v/>
      </c>
      <c r="G3297" s="12" t="str">
        <f>IF(Table2[[#This Row],[Period]]&lt;=$B$6,Table2[[#This Row],[Total Payment]]-Table2[[#This Row],[Interest Payment]],"")</f>
        <v/>
      </c>
      <c r="H3297" s="12" t="str">
        <f>IF(Table2[[#This Row],[Period]]&lt;=$B$6,$B$8,"")</f>
        <v/>
      </c>
      <c r="I3297" s="12" t="str">
        <f>IF(Table2[[#This Row],[Period]]&lt;=$B$6,Table2[[#This Row],[Beginning Balance]]-Table2[[#This Row],[Principal Payment]],"")</f>
        <v/>
      </c>
    </row>
    <row r="3298" spans="4:9" x14ac:dyDescent="0.3">
      <c r="D3298" s="11" t="str">
        <f t="shared" si="51"/>
        <v/>
      </c>
      <c r="E3298" s="12" t="str">
        <f>IF(Table2[[#This Row],[Period]]&lt;=$B$6,IF(Table2[[#This Row],[Period]]=1,$B$4,I3297),"")</f>
        <v/>
      </c>
      <c r="F3298" s="12" t="str">
        <f>IF(Table2[[#This Row],[Period]]&lt;=$B$6,Table2[[#This Row],[Beginning Balance]]*$B$7,"")</f>
        <v/>
      </c>
      <c r="G3298" s="12" t="str">
        <f>IF(Table2[[#This Row],[Period]]&lt;=$B$6,Table2[[#This Row],[Total Payment]]-Table2[[#This Row],[Interest Payment]],"")</f>
        <v/>
      </c>
      <c r="H3298" s="12" t="str">
        <f>IF(Table2[[#This Row],[Period]]&lt;=$B$6,$B$8,"")</f>
        <v/>
      </c>
      <c r="I3298" s="12" t="str">
        <f>IF(Table2[[#This Row],[Period]]&lt;=$B$6,Table2[[#This Row],[Beginning Balance]]-Table2[[#This Row],[Principal Payment]],"")</f>
        <v/>
      </c>
    </row>
    <row r="3299" spans="4:9" x14ac:dyDescent="0.3">
      <c r="D3299" s="11" t="str">
        <f t="shared" si="51"/>
        <v/>
      </c>
      <c r="E3299" s="12" t="str">
        <f>IF(Table2[[#This Row],[Period]]&lt;=$B$6,IF(Table2[[#This Row],[Period]]=1,$B$4,I3298),"")</f>
        <v/>
      </c>
      <c r="F3299" s="12" t="str">
        <f>IF(Table2[[#This Row],[Period]]&lt;=$B$6,Table2[[#This Row],[Beginning Balance]]*$B$7,"")</f>
        <v/>
      </c>
      <c r="G3299" s="12" t="str">
        <f>IF(Table2[[#This Row],[Period]]&lt;=$B$6,Table2[[#This Row],[Total Payment]]-Table2[[#This Row],[Interest Payment]],"")</f>
        <v/>
      </c>
      <c r="H3299" s="12" t="str">
        <f>IF(Table2[[#This Row],[Period]]&lt;=$B$6,$B$8,"")</f>
        <v/>
      </c>
      <c r="I3299" s="12" t="str">
        <f>IF(Table2[[#This Row],[Period]]&lt;=$B$6,Table2[[#This Row],[Beginning Balance]]-Table2[[#This Row],[Principal Payment]],"")</f>
        <v/>
      </c>
    </row>
    <row r="3300" spans="4:9" x14ac:dyDescent="0.3">
      <c r="D3300" s="11" t="str">
        <f t="shared" si="51"/>
        <v/>
      </c>
      <c r="E3300" s="12" t="str">
        <f>IF(Table2[[#This Row],[Period]]&lt;=$B$6,IF(Table2[[#This Row],[Period]]=1,$B$4,I3299),"")</f>
        <v/>
      </c>
      <c r="F3300" s="12" t="str">
        <f>IF(Table2[[#This Row],[Period]]&lt;=$B$6,Table2[[#This Row],[Beginning Balance]]*$B$7,"")</f>
        <v/>
      </c>
      <c r="G3300" s="12" t="str">
        <f>IF(Table2[[#This Row],[Period]]&lt;=$B$6,Table2[[#This Row],[Total Payment]]-Table2[[#This Row],[Interest Payment]],"")</f>
        <v/>
      </c>
      <c r="H3300" s="12" t="str">
        <f>IF(Table2[[#This Row],[Period]]&lt;=$B$6,$B$8,"")</f>
        <v/>
      </c>
      <c r="I3300" s="12" t="str">
        <f>IF(Table2[[#This Row],[Period]]&lt;=$B$6,Table2[[#This Row],[Beginning Balance]]-Table2[[#This Row],[Principal Payment]],"")</f>
        <v/>
      </c>
    </row>
    <row r="3301" spans="4:9" x14ac:dyDescent="0.3">
      <c r="D3301" s="11" t="str">
        <f t="shared" si="51"/>
        <v/>
      </c>
      <c r="E3301" s="12" t="str">
        <f>IF(Table2[[#This Row],[Period]]&lt;=$B$6,IF(Table2[[#This Row],[Period]]=1,$B$4,I3300),"")</f>
        <v/>
      </c>
      <c r="F3301" s="12" t="str">
        <f>IF(Table2[[#This Row],[Period]]&lt;=$B$6,Table2[[#This Row],[Beginning Balance]]*$B$7,"")</f>
        <v/>
      </c>
      <c r="G3301" s="12" t="str">
        <f>IF(Table2[[#This Row],[Period]]&lt;=$B$6,Table2[[#This Row],[Total Payment]]-Table2[[#This Row],[Interest Payment]],"")</f>
        <v/>
      </c>
      <c r="H3301" s="12" t="str">
        <f>IF(Table2[[#This Row],[Period]]&lt;=$B$6,$B$8,"")</f>
        <v/>
      </c>
      <c r="I3301" s="12" t="str">
        <f>IF(Table2[[#This Row],[Period]]&lt;=$B$6,Table2[[#This Row],[Beginning Balance]]-Table2[[#This Row],[Principal Payment]],"")</f>
        <v/>
      </c>
    </row>
    <row r="3302" spans="4:9" x14ac:dyDescent="0.3">
      <c r="D3302" s="11" t="str">
        <f t="shared" si="51"/>
        <v/>
      </c>
      <c r="E3302" s="12" t="str">
        <f>IF(Table2[[#This Row],[Period]]&lt;=$B$6,IF(Table2[[#This Row],[Period]]=1,$B$4,I3301),"")</f>
        <v/>
      </c>
      <c r="F3302" s="12" t="str">
        <f>IF(Table2[[#This Row],[Period]]&lt;=$B$6,Table2[[#This Row],[Beginning Balance]]*$B$7,"")</f>
        <v/>
      </c>
      <c r="G3302" s="12" t="str">
        <f>IF(Table2[[#This Row],[Period]]&lt;=$B$6,Table2[[#This Row],[Total Payment]]-Table2[[#This Row],[Interest Payment]],"")</f>
        <v/>
      </c>
      <c r="H3302" s="12" t="str">
        <f>IF(Table2[[#This Row],[Period]]&lt;=$B$6,$B$8,"")</f>
        <v/>
      </c>
      <c r="I3302" s="12" t="str">
        <f>IF(Table2[[#This Row],[Period]]&lt;=$B$6,Table2[[#This Row],[Beginning Balance]]-Table2[[#This Row],[Principal Payment]],"")</f>
        <v/>
      </c>
    </row>
    <row r="3303" spans="4:9" x14ac:dyDescent="0.3">
      <c r="D3303" s="11" t="str">
        <f t="shared" si="51"/>
        <v/>
      </c>
      <c r="E3303" s="12" t="str">
        <f>IF(Table2[[#This Row],[Period]]&lt;=$B$6,IF(Table2[[#This Row],[Period]]=1,$B$4,I3302),"")</f>
        <v/>
      </c>
      <c r="F3303" s="12" t="str">
        <f>IF(Table2[[#This Row],[Period]]&lt;=$B$6,Table2[[#This Row],[Beginning Balance]]*$B$7,"")</f>
        <v/>
      </c>
      <c r="G3303" s="12" t="str">
        <f>IF(Table2[[#This Row],[Period]]&lt;=$B$6,Table2[[#This Row],[Total Payment]]-Table2[[#This Row],[Interest Payment]],"")</f>
        <v/>
      </c>
      <c r="H3303" s="12" t="str">
        <f>IF(Table2[[#This Row],[Period]]&lt;=$B$6,$B$8,"")</f>
        <v/>
      </c>
      <c r="I3303" s="12" t="str">
        <f>IF(Table2[[#This Row],[Period]]&lt;=$B$6,Table2[[#This Row],[Beginning Balance]]-Table2[[#This Row],[Principal Payment]],"")</f>
        <v/>
      </c>
    </row>
    <row r="3304" spans="4:9" x14ac:dyDescent="0.3">
      <c r="D3304" s="11" t="str">
        <f t="shared" si="51"/>
        <v/>
      </c>
      <c r="E3304" s="12" t="str">
        <f>IF(Table2[[#This Row],[Period]]&lt;=$B$6,IF(Table2[[#This Row],[Period]]=1,$B$4,I3303),"")</f>
        <v/>
      </c>
      <c r="F3304" s="12" t="str">
        <f>IF(Table2[[#This Row],[Period]]&lt;=$B$6,Table2[[#This Row],[Beginning Balance]]*$B$7,"")</f>
        <v/>
      </c>
      <c r="G3304" s="12" t="str">
        <f>IF(Table2[[#This Row],[Period]]&lt;=$B$6,Table2[[#This Row],[Total Payment]]-Table2[[#This Row],[Interest Payment]],"")</f>
        <v/>
      </c>
      <c r="H3304" s="12" t="str">
        <f>IF(Table2[[#This Row],[Period]]&lt;=$B$6,$B$8,"")</f>
        <v/>
      </c>
      <c r="I3304" s="12" t="str">
        <f>IF(Table2[[#This Row],[Period]]&lt;=$B$6,Table2[[#This Row],[Beginning Balance]]-Table2[[#This Row],[Principal Payment]],"")</f>
        <v/>
      </c>
    </row>
    <row r="3305" spans="4:9" x14ac:dyDescent="0.3">
      <c r="D3305" s="11" t="str">
        <f t="shared" si="51"/>
        <v/>
      </c>
      <c r="E3305" s="12" t="str">
        <f>IF(Table2[[#This Row],[Period]]&lt;=$B$6,IF(Table2[[#This Row],[Period]]=1,$B$4,I3304),"")</f>
        <v/>
      </c>
      <c r="F3305" s="12" t="str">
        <f>IF(Table2[[#This Row],[Period]]&lt;=$B$6,Table2[[#This Row],[Beginning Balance]]*$B$7,"")</f>
        <v/>
      </c>
      <c r="G3305" s="12" t="str">
        <f>IF(Table2[[#This Row],[Period]]&lt;=$B$6,Table2[[#This Row],[Total Payment]]-Table2[[#This Row],[Interest Payment]],"")</f>
        <v/>
      </c>
      <c r="H3305" s="12" t="str">
        <f>IF(Table2[[#This Row],[Period]]&lt;=$B$6,$B$8,"")</f>
        <v/>
      </c>
      <c r="I3305" s="12" t="str">
        <f>IF(Table2[[#This Row],[Period]]&lt;=$B$6,Table2[[#This Row],[Beginning Balance]]-Table2[[#This Row],[Principal Payment]],"")</f>
        <v/>
      </c>
    </row>
    <row r="3306" spans="4:9" x14ac:dyDescent="0.3">
      <c r="D3306" s="11" t="str">
        <f t="shared" si="51"/>
        <v/>
      </c>
      <c r="E3306" s="12" t="str">
        <f>IF(Table2[[#This Row],[Period]]&lt;=$B$6,IF(Table2[[#This Row],[Period]]=1,$B$4,I3305),"")</f>
        <v/>
      </c>
      <c r="F3306" s="12" t="str">
        <f>IF(Table2[[#This Row],[Period]]&lt;=$B$6,Table2[[#This Row],[Beginning Balance]]*$B$7,"")</f>
        <v/>
      </c>
      <c r="G3306" s="12" t="str">
        <f>IF(Table2[[#This Row],[Period]]&lt;=$B$6,Table2[[#This Row],[Total Payment]]-Table2[[#This Row],[Interest Payment]],"")</f>
        <v/>
      </c>
      <c r="H3306" s="12" t="str">
        <f>IF(Table2[[#This Row],[Period]]&lt;=$B$6,$B$8,"")</f>
        <v/>
      </c>
      <c r="I3306" s="12" t="str">
        <f>IF(Table2[[#This Row],[Period]]&lt;=$B$6,Table2[[#This Row],[Beginning Balance]]-Table2[[#This Row],[Principal Payment]],"")</f>
        <v/>
      </c>
    </row>
    <row r="3307" spans="4:9" x14ac:dyDescent="0.3">
      <c r="D3307" s="11" t="str">
        <f t="shared" si="51"/>
        <v/>
      </c>
      <c r="E3307" s="12" t="str">
        <f>IF(Table2[[#This Row],[Period]]&lt;=$B$6,IF(Table2[[#This Row],[Period]]=1,$B$4,I3306),"")</f>
        <v/>
      </c>
      <c r="F3307" s="12" t="str">
        <f>IF(Table2[[#This Row],[Period]]&lt;=$B$6,Table2[[#This Row],[Beginning Balance]]*$B$7,"")</f>
        <v/>
      </c>
      <c r="G3307" s="12" t="str">
        <f>IF(Table2[[#This Row],[Period]]&lt;=$B$6,Table2[[#This Row],[Total Payment]]-Table2[[#This Row],[Interest Payment]],"")</f>
        <v/>
      </c>
      <c r="H3307" s="12" t="str">
        <f>IF(Table2[[#This Row],[Period]]&lt;=$B$6,$B$8,"")</f>
        <v/>
      </c>
      <c r="I3307" s="12" t="str">
        <f>IF(Table2[[#This Row],[Period]]&lt;=$B$6,Table2[[#This Row],[Beginning Balance]]-Table2[[#This Row],[Principal Payment]],"")</f>
        <v/>
      </c>
    </row>
    <row r="3308" spans="4:9" x14ac:dyDescent="0.3">
      <c r="D3308" s="11" t="str">
        <f t="shared" si="51"/>
        <v/>
      </c>
      <c r="E3308" s="12" t="str">
        <f>IF(Table2[[#This Row],[Period]]&lt;=$B$6,IF(Table2[[#This Row],[Period]]=1,$B$4,I3307),"")</f>
        <v/>
      </c>
      <c r="F3308" s="12" t="str">
        <f>IF(Table2[[#This Row],[Period]]&lt;=$B$6,Table2[[#This Row],[Beginning Balance]]*$B$7,"")</f>
        <v/>
      </c>
      <c r="G3308" s="12" t="str">
        <f>IF(Table2[[#This Row],[Period]]&lt;=$B$6,Table2[[#This Row],[Total Payment]]-Table2[[#This Row],[Interest Payment]],"")</f>
        <v/>
      </c>
      <c r="H3308" s="12" t="str">
        <f>IF(Table2[[#This Row],[Period]]&lt;=$B$6,$B$8,"")</f>
        <v/>
      </c>
      <c r="I3308" s="12" t="str">
        <f>IF(Table2[[#This Row],[Period]]&lt;=$B$6,Table2[[#This Row],[Beginning Balance]]-Table2[[#This Row],[Principal Payment]],"")</f>
        <v/>
      </c>
    </row>
    <row r="3309" spans="4:9" x14ac:dyDescent="0.3">
      <c r="D3309" s="11" t="str">
        <f t="shared" si="51"/>
        <v/>
      </c>
      <c r="E3309" s="12" t="str">
        <f>IF(Table2[[#This Row],[Period]]&lt;=$B$6,IF(Table2[[#This Row],[Period]]=1,$B$4,I3308),"")</f>
        <v/>
      </c>
      <c r="F3309" s="12" t="str">
        <f>IF(Table2[[#This Row],[Period]]&lt;=$B$6,Table2[[#This Row],[Beginning Balance]]*$B$7,"")</f>
        <v/>
      </c>
      <c r="G3309" s="12" t="str">
        <f>IF(Table2[[#This Row],[Period]]&lt;=$B$6,Table2[[#This Row],[Total Payment]]-Table2[[#This Row],[Interest Payment]],"")</f>
        <v/>
      </c>
      <c r="H3309" s="12" t="str">
        <f>IF(Table2[[#This Row],[Period]]&lt;=$B$6,$B$8,"")</f>
        <v/>
      </c>
      <c r="I3309" s="12" t="str">
        <f>IF(Table2[[#This Row],[Period]]&lt;=$B$6,Table2[[#This Row],[Beginning Balance]]-Table2[[#This Row],[Principal Payment]],"")</f>
        <v/>
      </c>
    </row>
    <row r="3310" spans="4:9" x14ac:dyDescent="0.3">
      <c r="D3310" s="11" t="str">
        <f t="shared" si="51"/>
        <v/>
      </c>
      <c r="E3310" s="12" t="str">
        <f>IF(Table2[[#This Row],[Period]]&lt;=$B$6,IF(Table2[[#This Row],[Period]]=1,$B$4,I3309),"")</f>
        <v/>
      </c>
      <c r="F3310" s="12" t="str">
        <f>IF(Table2[[#This Row],[Period]]&lt;=$B$6,Table2[[#This Row],[Beginning Balance]]*$B$7,"")</f>
        <v/>
      </c>
      <c r="G3310" s="12" t="str">
        <f>IF(Table2[[#This Row],[Period]]&lt;=$B$6,Table2[[#This Row],[Total Payment]]-Table2[[#This Row],[Interest Payment]],"")</f>
        <v/>
      </c>
      <c r="H3310" s="12" t="str">
        <f>IF(Table2[[#This Row],[Period]]&lt;=$B$6,$B$8,"")</f>
        <v/>
      </c>
      <c r="I3310" s="12" t="str">
        <f>IF(Table2[[#This Row],[Period]]&lt;=$B$6,Table2[[#This Row],[Beginning Balance]]-Table2[[#This Row],[Principal Payment]],"")</f>
        <v/>
      </c>
    </row>
    <row r="3311" spans="4:9" x14ac:dyDescent="0.3">
      <c r="D3311" s="11" t="str">
        <f t="shared" si="51"/>
        <v/>
      </c>
      <c r="E3311" s="12" t="str">
        <f>IF(Table2[[#This Row],[Period]]&lt;=$B$6,IF(Table2[[#This Row],[Period]]=1,$B$4,I3310),"")</f>
        <v/>
      </c>
      <c r="F3311" s="12" t="str">
        <f>IF(Table2[[#This Row],[Period]]&lt;=$B$6,Table2[[#This Row],[Beginning Balance]]*$B$7,"")</f>
        <v/>
      </c>
      <c r="G3311" s="12" t="str">
        <f>IF(Table2[[#This Row],[Period]]&lt;=$B$6,Table2[[#This Row],[Total Payment]]-Table2[[#This Row],[Interest Payment]],"")</f>
        <v/>
      </c>
      <c r="H3311" s="12" t="str">
        <f>IF(Table2[[#This Row],[Period]]&lt;=$B$6,$B$8,"")</f>
        <v/>
      </c>
      <c r="I3311" s="12" t="str">
        <f>IF(Table2[[#This Row],[Period]]&lt;=$B$6,Table2[[#This Row],[Beginning Balance]]-Table2[[#This Row],[Principal Payment]],"")</f>
        <v/>
      </c>
    </row>
    <row r="3312" spans="4:9" x14ac:dyDescent="0.3">
      <c r="D3312" s="11" t="str">
        <f t="shared" si="51"/>
        <v/>
      </c>
      <c r="E3312" s="12" t="str">
        <f>IF(Table2[[#This Row],[Period]]&lt;=$B$6,IF(Table2[[#This Row],[Period]]=1,$B$4,I3311),"")</f>
        <v/>
      </c>
      <c r="F3312" s="12" t="str">
        <f>IF(Table2[[#This Row],[Period]]&lt;=$B$6,Table2[[#This Row],[Beginning Balance]]*$B$7,"")</f>
        <v/>
      </c>
      <c r="G3312" s="12" t="str">
        <f>IF(Table2[[#This Row],[Period]]&lt;=$B$6,Table2[[#This Row],[Total Payment]]-Table2[[#This Row],[Interest Payment]],"")</f>
        <v/>
      </c>
      <c r="H3312" s="12" t="str">
        <f>IF(Table2[[#This Row],[Period]]&lt;=$B$6,$B$8,"")</f>
        <v/>
      </c>
      <c r="I3312" s="12" t="str">
        <f>IF(Table2[[#This Row],[Period]]&lt;=$B$6,Table2[[#This Row],[Beginning Balance]]-Table2[[#This Row],[Principal Payment]],"")</f>
        <v/>
      </c>
    </row>
    <row r="3313" spans="4:9" x14ac:dyDescent="0.3">
      <c r="D3313" s="11" t="str">
        <f t="shared" si="51"/>
        <v/>
      </c>
      <c r="E3313" s="12" t="str">
        <f>IF(Table2[[#This Row],[Period]]&lt;=$B$6,IF(Table2[[#This Row],[Period]]=1,$B$4,I3312),"")</f>
        <v/>
      </c>
      <c r="F3313" s="12" t="str">
        <f>IF(Table2[[#This Row],[Period]]&lt;=$B$6,Table2[[#This Row],[Beginning Balance]]*$B$7,"")</f>
        <v/>
      </c>
      <c r="G3313" s="12" t="str">
        <f>IF(Table2[[#This Row],[Period]]&lt;=$B$6,Table2[[#This Row],[Total Payment]]-Table2[[#This Row],[Interest Payment]],"")</f>
        <v/>
      </c>
      <c r="H3313" s="12" t="str">
        <f>IF(Table2[[#This Row],[Period]]&lt;=$B$6,$B$8,"")</f>
        <v/>
      </c>
      <c r="I3313" s="12" t="str">
        <f>IF(Table2[[#This Row],[Period]]&lt;=$B$6,Table2[[#This Row],[Beginning Balance]]-Table2[[#This Row],[Principal Payment]],"")</f>
        <v/>
      </c>
    </row>
    <row r="3314" spans="4:9" x14ac:dyDescent="0.3">
      <c r="D3314" s="11" t="str">
        <f t="shared" si="51"/>
        <v/>
      </c>
      <c r="E3314" s="12" t="str">
        <f>IF(Table2[[#This Row],[Period]]&lt;=$B$6,IF(Table2[[#This Row],[Period]]=1,$B$4,I3313),"")</f>
        <v/>
      </c>
      <c r="F3314" s="12" t="str">
        <f>IF(Table2[[#This Row],[Period]]&lt;=$B$6,Table2[[#This Row],[Beginning Balance]]*$B$7,"")</f>
        <v/>
      </c>
      <c r="G3314" s="12" t="str">
        <f>IF(Table2[[#This Row],[Period]]&lt;=$B$6,Table2[[#This Row],[Total Payment]]-Table2[[#This Row],[Interest Payment]],"")</f>
        <v/>
      </c>
      <c r="H3314" s="12" t="str">
        <f>IF(Table2[[#This Row],[Period]]&lt;=$B$6,$B$8,"")</f>
        <v/>
      </c>
      <c r="I3314" s="12" t="str">
        <f>IF(Table2[[#This Row],[Period]]&lt;=$B$6,Table2[[#This Row],[Beginning Balance]]-Table2[[#This Row],[Principal Payment]],"")</f>
        <v/>
      </c>
    </row>
    <row r="3315" spans="4:9" x14ac:dyDescent="0.3">
      <c r="D3315" s="11" t="str">
        <f t="shared" si="51"/>
        <v/>
      </c>
      <c r="E3315" s="12" t="str">
        <f>IF(Table2[[#This Row],[Period]]&lt;=$B$6,IF(Table2[[#This Row],[Period]]=1,$B$4,I3314),"")</f>
        <v/>
      </c>
      <c r="F3315" s="12" t="str">
        <f>IF(Table2[[#This Row],[Period]]&lt;=$B$6,Table2[[#This Row],[Beginning Balance]]*$B$7,"")</f>
        <v/>
      </c>
      <c r="G3315" s="12" t="str">
        <f>IF(Table2[[#This Row],[Period]]&lt;=$B$6,Table2[[#This Row],[Total Payment]]-Table2[[#This Row],[Interest Payment]],"")</f>
        <v/>
      </c>
      <c r="H3315" s="12" t="str">
        <f>IF(Table2[[#This Row],[Period]]&lt;=$B$6,$B$8,"")</f>
        <v/>
      </c>
      <c r="I3315" s="12" t="str">
        <f>IF(Table2[[#This Row],[Period]]&lt;=$B$6,Table2[[#This Row],[Beginning Balance]]-Table2[[#This Row],[Principal Payment]],"")</f>
        <v/>
      </c>
    </row>
    <row r="3316" spans="4:9" x14ac:dyDescent="0.3">
      <c r="D3316" s="11" t="str">
        <f t="shared" si="51"/>
        <v/>
      </c>
      <c r="E3316" s="12" t="str">
        <f>IF(Table2[[#This Row],[Period]]&lt;=$B$6,IF(Table2[[#This Row],[Period]]=1,$B$4,I3315),"")</f>
        <v/>
      </c>
      <c r="F3316" s="12" t="str">
        <f>IF(Table2[[#This Row],[Period]]&lt;=$B$6,Table2[[#This Row],[Beginning Balance]]*$B$7,"")</f>
        <v/>
      </c>
      <c r="G3316" s="12" t="str">
        <f>IF(Table2[[#This Row],[Period]]&lt;=$B$6,Table2[[#This Row],[Total Payment]]-Table2[[#This Row],[Interest Payment]],"")</f>
        <v/>
      </c>
      <c r="H3316" s="12" t="str">
        <f>IF(Table2[[#This Row],[Period]]&lt;=$B$6,$B$8,"")</f>
        <v/>
      </c>
      <c r="I3316" s="12" t="str">
        <f>IF(Table2[[#This Row],[Period]]&lt;=$B$6,Table2[[#This Row],[Beginning Balance]]-Table2[[#This Row],[Principal Payment]],"")</f>
        <v/>
      </c>
    </row>
    <row r="3317" spans="4:9" x14ac:dyDescent="0.3">
      <c r="D3317" s="11" t="str">
        <f t="shared" si="51"/>
        <v/>
      </c>
      <c r="E3317" s="12" t="str">
        <f>IF(Table2[[#This Row],[Period]]&lt;=$B$6,IF(Table2[[#This Row],[Period]]=1,$B$4,I3316),"")</f>
        <v/>
      </c>
      <c r="F3317" s="12" t="str">
        <f>IF(Table2[[#This Row],[Period]]&lt;=$B$6,Table2[[#This Row],[Beginning Balance]]*$B$7,"")</f>
        <v/>
      </c>
      <c r="G3317" s="12" t="str">
        <f>IF(Table2[[#This Row],[Period]]&lt;=$B$6,Table2[[#This Row],[Total Payment]]-Table2[[#This Row],[Interest Payment]],"")</f>
        <v/>
      </c>
      <c r="H3317" s="12" t="str">
        <f>IF(Table2[[#This Row],[Period]]&lt;=$B$6,$B$8,"")</f>
        <v/>
      </c>
      <c r="I3317" s="12" t="str">
        <f>IF(Table2[[#This Row],[Period]]&lt;=$B$6,Table2[[#This Row],[Beginning Balance]]-Table2[[#This Row],[Principal Payment]],"")</f>
        <v/>
      </c>
    </row>
    <row r="3318" spans="4:9" x14ac:dyDescent="0.3">
      <c r="D3318" s="11" t="str">
        <f t="shared" si="51"/>
        <v/>
      </c>
      <c r="E3318" s="12" t="str">
        <f>IF(Table2[[#This Row],[Period]]&lt;=$B$6,IF(Table2[[#This Row],[Period]]=1,$B$4,I3317),"")</f>
        <v/>
      </c>
      <c r="F3318" s="12" t="str">
        <f>IF(Table2[[#This Row],[Period]]&lt;=$B$6,Table2[[#This Row],[Beginning Balance]]*$B$7,"")</f>
        <v/>
      </c>
      <c r="G3318" s="12" t="str">
        <f>IF(Table2[[#This Row],[Period]]&lt;=$B$6,Table2[[#This Row],[Total Payment]]-Table2[[#This Row],[Interest Payment]],"")</f>
        <v/>
      </c>
      <c r="H3318" s="12" t="str">
        <f>IF(Table2[[#This Row],[Period]]&lt;=$B$6,$B$8,"")</f>
        <v/>
      </c>
      <c r="I3318" s="12" t="str">
        <f>IF(Table2[[#This Row],[Period]]&lt;=$B$6,Table2[[#This Row],[Beginning Balance]]-Table2[[#This Row],[Principal Payment]],"")</f>
        <v/>
      </c>
    </row>
    <row r="3319" spans="4:9" x14ac:dyDescent="0.3">
      <c r="D3319" s="11" t="str">
        <f t="shared" si="51"/>
        <v/>
      </c>
      <c r="E3319" s="12" t="str">
        <f>IF(Table2[[#This Row],[Period]]&lt;=$B$6,IF(Table2[[#This Row],[Period]]=1,$B$4,I3318),"")</f>
        <v/>
      </c>
      <c r="F3319" s="12" t="str">
        <f>IF(Table2[[#This Row],[Period]]&lt;=$B$6,Table2[[#This Row],[Beginning Balance]]*$B$7,"")</f>
        <v/>
      </c>
      <c r="G3319" s="12" t="str">
        <f>IF(Table2[[#This Row],[Period]]&lt;=$B$6,Table2[[#This Row],[Total Payment]]-Table2[[#This Row],[Interest Payment]],"")</f>
        <v/>
      </c>
      <c r="H3319" s="12" t="str">
        <f>IF(Table2[[#This Row],[Period]]&lt;=$B$6,$B$8,"")</f>
        <v/>
      </c>
      <c r="I3319" s="12" t="str">
        <f>IF(Table2[[#This Row],[Period]]&lt;=$B$6,Table2[[#This Row],[Beginning Balance]]-Table2[[#This Row],[Principal Payment]],"")</f>
        <v/>
      </c>
    </row>
    <row r="3320" spans="4:9" x14ac:dyDescent="0.3">
      <c r="D3320" s="11" t="str">
        <f t="shared" si="51"/>
        <v/>
      </c>
      <c r="E3320" s="12" t="str">
        <f>IF(Table2[[#This Row],[Period]]&lt;=$B$6,IF(Table2[[#This Row],[Period]]=1,$B$4,I3319),"")</f>
        <v/>
      </c>
      <c r="F3320" s="12" t="str">
        <f>IF(Table2[[#This Row],[Period]]&lt;=$B$6,Table2[[#This Row],[Beginning Balance]]*$B$7,"")</f>
        <v/>
      </c>
      <c r="G3320" s="12" t="str">
        <f>IF(Table2[[#This Row],[Period]]&lt;=$B$6,Table2[[#This Row],[Total Payment]]-Table2[[#This Row],[Interest Payment]],"")</f>
        <v/>
      </c>
      <c r="H3320" s="12" t="str">
        <f>IF(Table2[[#This Row],[Period]]&lt;=$B$6,$B$8,"")</f>
        <v/>
      </c>
      <c r="I3320" s="12" t="str">
        <f>IF(Table2[[#This Row],[Period]]&lt;=$B$6,Table2[[#This Row],[Beginning Balance]]-Table2[[#This Row],[Principal Payment]],"")</f>
        <v/>
      </c>
    </row>
    <row r="3321" spans="4:9" x14ac:dyDescent="0.3">
      <c r="D3321" s="11" t="str">
        <f t="shared" si="51"/>
        <v/>
      </c>
      <c r="E3321" s="12" t="str">
        <f>IF(Table2[[#This Row],[Period]]&lt;=$B$6,IF(Table2[[#This Row],[Period]]=1,$B$4,I3320),"")</f>
        <v/>
      </c>
      <c r="F3321" s="12" t="str">
        <f>IF(Table2[[#This Row],[Period]]&lt;=$B$6,Table2[[#This Row],[Beginning Balance]]*$B$7,"")</f>
        <v/>
      </c>
      <c r="G3321" s="12" t="str">
        <f>IF(Table2[[#This Row],[Period]]&lt;=$B$6,Table2[[#This Row],[Total Payment]]-Table2[[#This Row],[Interest Payment]],"")</f>
        <v/>
      </c>
      <c r="H3321" s="12" t="str">
        <f>IF(Table2[[#This Row],[Period]]&lt;=$B$6,$B$8,"")</f>
        <v/>
      </c>
      <c r="I3321" s="12" t="str">
        <f>IF(Table2[[#This Row],[Period]]&lt;=$B$6,Table2[[#This Row],[Beginning Balance]]-Table2[[#This Row],[Principal Payment]],"")</f>
        <v/>
      </c>
    </row>
    <row r="3322" spans="4:9" x14ac:dyDescent="0.3">
      <c r="D3322" s="11" t="str">
        <f t="shared" si="51"/>
        <v/>
      </c>
      <c r="E3322" s="12" t="str">
        <f>IF(Table2[[#This Row],[Period]]&lt;=$B$6,IF(Table2[[#This Row],[Period]]=1,$B$4,I3321),"")</f>
        <v/>
      </c>
      <c r="F3322" s="12" t="str">
        <f>IF(Table2[[#This Row],[Period]]&lt;=$B$6,Table2[[#This Row],[Beginning Balance]]*$B$7,"")</f>
        <v/>
      </c>
      <c r="G3322" s="12" t="str">
        <f>IF(Table2[[#This Row],[Period]]&lt;=$B$6,Table2[[#This Row],[Total Payment]]-Table2[[#This Row],[Interest Payment]],"")</f>
        <v/>
      </c>
      <c r="H3322" s="12" t="str">
        <f>IF(Table2[[#This Row],[Period]]&lt;=$B$6,$B$8,"")</f>
        <v/>
      </c>
      <c r="I3322" s="12" t="str">
        <f>IF(Table2[[#This Row],[Period]]&lt;=$B$6,Table2[[#This Row],[Beginning Balance]]-Table2[[#This Row],[Principal Payment]],"")</f>
        <v/>
      </c>
    </row>
    <row r="3323" spans="4:9" x14ac:dyDescent="0.3">
      <c r="D3323" s="11" t="str">
        <f t="shared" si="51"/>
        <v/>
      </c>
      <c r="E3323" s="12" t="str">
        <f>IF(Table2[[#This Row],[Period]]&lt;=$B$6,IF(Table2[[#This Row],[Period]]=1,$B$4,I3322),"")</f>
        <v/>
      </c>
      <c r="F3323" s="12" t="str">
        <f>IF(Table2[[#This Row],[Period]]&lt;=$B$6,Table2[[#This Row],[Beginning Balance]]*$B$7,"")</f>
        <v/>
      </c>
      <c r="G3323" s="12" t="str">
        <f>IF(Table2[[#This Row],[Period]]&lt;=$B$6,Table2[[#This Row],[Total Payment]]-Table2[[#This Row],[Interest Payment]],"")</f>
        <v/>
      </c>
      <c r="H3323" s="12" t="str">
        <f>IF(Table2[[#This Row],[Period]]&lt;=$B$6,$B$8,"")</f>
        <v/>
      </c>
      <c r="I3323" s="12" t="str">
        <f>IF(Table2[[#This Row],[Period]]&lt;=$B$6,Table2[[#This Row],[Beginning Balance]]-Table2[[#This Row],[Principal Payment]],"")</f>
        <v/>
      </c>
    </row>
    <row r="3324" spans="4:9" x14ac:dyDescent="0.3">
      <c r="D3324" s="11" t="str">
        <f t="shared" si="51"/>
        <v/>
      </c>
      <c r="E3324" s="12" t="str">
        <f>IF(Table2[[#This Row],[Period]]&lt;=$B$6,IF(Table2[[#This Row],[Period]]=1,$B$4,I3323),"")</f>
        <v/>
      </c>
      <c r="F3324" s="12" t="str">
        <f>IF(Table2[[#This Row],[Period]]&lt;=$B$6,Table2[[#This Row],[Beginning Balance]]*$B$7,"")</f>
        <v/>
      </c>
      <c r="G3324" s="12" t="str">
        <f>IF(Table2[[#This Row],[Period]]&lt;=$B$6,Table2[[#This Row],[Total Payment]]-Table2[[#This Row],[Interest Payment]],"")</f>
        <v/>
      </c>
      <c r="H3324" s="12" t="str">
        <f>IF(Table2[[#This Row],[Period]]&lt;=$B$6,$B$8,"")</f>
        <v/>
      </c>
      <c r="I3324" s="12" t="str">
        <f>IF(Table2[[#This Row],[Period]]&lt;=$B$6,Table2[[#This Row],[Beginning Balance]]-Table2[[#This Row],[Principal Payment]],"")</f>
        <v/>
      </c>
    </row>
    <row r="3325" spans="4:9" x14ac:dyDescent="0.3">
      <c r="D3325" s="11" t="str">
        <f t="shared" si="51"/>
        <v/>
      </c>
      <c r="E3325" s="12" t="str">
        <f>IF(Table2[[#This Row],[Period]]&lt;=$B$6,IF(Table2[[#This Row],[Period]]=1,$B$4,I3324),"")</f>
        <v/>
      </c>
      <c r="F3325" s="12" t="str">
        <f>IF(Table2[[#This Row],[Period]]&lt;=$B$6,Table2[[#This Row],[Beginning Balance]]*$B$7,"")</f>
        <v/>
      </c>
      <c r="G3325" s="12" t="str">
        <f>IF(Table2[[#This Row],[Period]]&lt;=$B$6,Table2[[#This Row],[Total Payment]]-Table2[[#This Row],[Interest Payment]],"")</f>
        <v/>
      </c>
      <c r="H3325" s="12" t="str">
        <f>IF(Table2[[#This Row],[Period]]&lt;=$B$6,$B$8,"")</f>
        <v/>
      </c>
      <c r="I3325" s="12" t="str">
        <f>IF(Table2[[#This Row],[Period]]&lt;=$B$6,Table2[[#This Row],[Beginning Balance]]-Table2[[#This Row],[Principal Payment]],"")</f>
        <v/>
      </c>
    </row>
    <row r="3326" spans="4:9" x14ac:dyDescent="0.3">
      <c r="D3326" s="11" t="str">
        <f t="shared" si="51"/>
        <v/>
      </c>
      <c r="E3326" s="12" t="str">
        <f>IF(Table2[[#This Row],[Period]]&lt;=$B$6,IF(Table2[[#This Row],[Period]]=1,$B$4,I3325),"")</f>
        <v/>
      </c>
      <c r="F3326" s="12" t="str">
        <f>IF(Table2[[#This Row],[Period]]&lt;=$B$6,Table2[[#This Row],[Beginning Balance]]*$B$7,"")</f>
        <v/>
      </c>
      <c r="G3326" s="12" t="str">
        <f>IF(Table2[[#This Row],[Period]]&lt;=$B$6,Table2[[#This Row],[Total Payment]]-Table2[[#This Row],[Interest Payment]],"")</f>
        <v/>
      </c>
      <c r="H3326" s="12" t="str">
        <f>IF(Table2[[#This Row],[Period]]&lt;=$B$6,$B$8,"")</f>
        <v/>
      </c>
      <c r="I3326" s="12" t="str">
        <f>IF(Table2[[#This Row],[Period]]&lt;=$B$6,Table2[[#This Row],[Beginning Balance]]-Table2[[#This Row],[Principal Payment]],"")</f>
        <v/>
      </c>
    </row>
    <row r="3327" spans="4:9" x14ac:dyDescent="0.3">
      <c r="D3327" s="11" t="str">
        <f t="shared" si="51"/>
        <v/>
      </c>
      <c r="E3327" s="12" t="str">
        <f>IF(Table2[[#This Row],[Period]]&lt;=$B$6,IF(Table2[[#This Row],[Period]]=1,$B$4,I3326),"")</f>
        <v/>
      </c>
      <c r="F3327" s="12" t="str">
        <f>IF(Table2[[#This Row],[Period]]&lt;=$B$6,Table2[[#This Row],[Beginning Balance]]*$B$7,"")</f>
        <v/>
      </c>
      <c r="G3327" s="12" t="str">
        <f>IF(Table2[[#This Row],[Period]]&lt;=$B$6,Table2[[#This Row],[Total Payment]]-Table2[[#This Row],[Interest Payment]],"")</f>
        <v/>
      </c>
      <c r="H3327" s="12" t="str">
        <f>IF(Table2[[#This Row],[Period]]&lt;=$B$6,$B$8,"")</f>
        <v/>
      </c>
      <c r="I3327" s="12" t="str">
        <f>IF(Table2[[#This Row],[Period]]&lt;=$B$6,Table2[[#This Row],[Beginning Balance]]-Table2[[#This Row],[Principal Payment]],"")</f>
        <v/>
      </c>
    </row>
    <row r="3328" spans="4:9" x14ac:dyDescent="0.3">
      <c r="D3328" s="11" t="str">
        <f t="shared" si="51"/>
        <v/>
      </c>
      <c r="E3328" s="12" t="str">
        <f>IF(Table2[[#This Row],[Period]]&lt;=$B$6,IF(Table2[[#This Row],[Period]]=1,$B$4,I3327),"")</f>
        <v/>
      </c>
      <c r="F3328" s="12" t="str">
        <f>IF(Table2[[#This Row],[Period]]&lt;=$B$6,Table2[[#This Row],[Beginning Balance]]*$B$7,"")</f>
        <v/>
      </c>
      <c r="G3328" s="12" t="str">
        <f>IF(Table2[[#This Row],[Period]]&lt;=$B$6,Table2[[#This Row],[Total Payment]]-Table2[[#This Row],[Interest Payment]],"")</f>
        <v/>
      </c>
      <c r="H3328" s="12" t="str">
        <f>IF(Table2[[#This Row],[Period]]&lt;=$B$6,$B$8,"")</f>
        <v/>
      </c>
      <c r="I3328" s="12" t="str">
        <f>IF(Table2[[#This Row],[Period]]&lt;=$B$6,Table2[[#This Row],[Beginning Balance]]-Table2[[#This Row],[Principal Payment]],"")</f>
        <v/>
      </c>
    </row>
    <row r="3329" spans="4:9" x14ac:dyDescent="0.3">
      <c r="D3329" s="11" t="str">
        <f t="shared" si="51"/>
        <v/>
      </c>
      <c r="E3329" s="12" t="str">
        <f>IF(Table2[[#This Row],[Period]]&lt;=$B$6,IF(Table2[[#This Row],[Period]]=1,$B$4,I3328),"")</f>
        <v/>
      </c>
      <c r="F3329" s="12" t="str">
        <f>IF(Table2[[#This Row],[Period]]&lt;=$B$6,Table2[[#This Row],[Beginning Balance]]*$B$7,"")</f>
        <v/>
      </c>
      <c r="G3329" s="12" t="str">
        <f>IF(Table2[[#This Row],[Period]]&lt;=$B$6,Table2[[#This Row],[Total Payment]]-Table2[[#This Row],[Interest Payment]],"")</f>
        <v/>
      </c>
      <c r="H3329" s="12" t="str">
        <f>IF(Table2[[#This Row],[Period]]&lt;=$B$6,$B$8,"")</f>
        <v/>
      </c>
      <c r="I3329" s="12" t="str">
        <f>IF(Table2[[#This Row],[Period]]&lt;=$B$6,Table2[[#This Row],[Beginning Balance]]-Table2[[#This Row],[Principal Payment]],"")</f>
        <v/>
      </c>
    </row>
    <row r="3330" spans="4:9" x14ac:dyDescent="0.3">
      <c r="D3330" s="11" t="str">
        <f t="shared" ref="D3330:D3393" si="52">IF(ROW(D3330)-1 &lt;=$B$6,ROW(D3330)-1,"")</f>
        <v/>
      </c>
      <c r="E3330" s="12" t="str">
        <f>IF(Table2[[#This Row],[Period]]&lt;=$B$6,IF(Table2[[#This Row],[Period]]=1,$B$4,I3329),"")</f>
        <v/>
      </c>
      <c r="F3330" s="12" t="str">
        <f>IF(Table2[[#This Row],[Period]]&lt;=$B$6,Table2[[#This Row],[Beginning Balance]]*$B$7,"")</f>
        <v/>
      </c>
      <c r="G3330" s="12" t="str">
        <f>IF(Table2[[#This Row],[Period]]&lt;=$B$6,Table2[[#This Row],[Total Payment]]-Table2[[#This Row],[Interest Payment]],"")</f>
        <v/>
      </c>
      <c r="H3330" s="12" t="str">
        <f>IF(Table2[[#This Row],[Period]]&lt;=$B$6,$B$8,"")</f>
        <v/>
      </c>
      <c r="I3330" s="12" t="str">
        <f>IF(Table2[[#This Row],[Period]]&lt;=$B$6,Table2[[#This Row],[Beginning Balance]]-Table2[[#This Row],[Principal Payment]],"")</f>
        <v/>
      </c>
    </row>
    <row r="3331" spans="4:9" x14ac:dyDescent="0.3">
      <c r="D3331" s="11" t="str">
        <f t="shared" si="52"/>
        <v/>
      </c>
      <c r="E3331" s="12" t="str">
        <f>IF(Table2[[#This Row],[Period]]&lt;=$B$6,IF(Table2[[#This Row],[Period]]=1,$B$4,I3330),"")</f>
        <v/>
      </c>
      <c r="F3331" s="12" t="str">
        <f>IF(Table2[[#This Row],[Period]]&lt;=$B$6,Table2[[#This Row],[Beginning Balance]]*$B$7,"")</f>
        <v/>
      </c>
      <c r="G3331" s="12" t="str">
        <f>IF(Table2[[#This Row],[Period]]&lt;=$B$6,Table2[[#This Row],[Total Payment]]-Table2[[#This Row],[Interest Payment]],"")</f>
        <v/>
      </c>
      <c r="H3331" s="12" t="str">
        <f>IF(Table2[[#This Row],[Period]]&lt;=$B$6,$B$8,"")</f>
        <v/>
      </c>
      <c r="I3331" s="12" t="str">
        <f>IF(Table2[[#This Row],[Period]]&lt;=$B$6,Table2[[#This Row],[Beginning Balance]]-Table2[[#This Row],[Principal Payment]],"")</f>
        <v/>
      </c>
    </row>
    <row r="3332" spans="4:9" x14ac:dyDescent="0.3">
      <c r="D3332" s="11" t="str">
        <f t="shared" si="52"/>
        <v/>
      </c>
      <c r="E3332" s="12" t="str">
        <f>IF(Table2[[#This Row],[Period]]&lt;=$B$6,IF(Table2[[#This Row],[Period]]=1,$B$4,I3331),"")</f>
        <v/>
      </c>
      <c r="F3332" s="12" t="str">
        <f>IF(Table2[[#This Row],[Period]]&lt;=$B$6,Table2[[#This Row],[Beginning Balance]]*$B$7,"")</f>
        <v/>
      </c>
      <c r="G3332" s="12" t="str">
        <f>IF(Table2[[#This Row],[Period]]&lt;=$B$6,Table2[[#This Row],[Total Payment]]-Table2[[#This Row],[Interest Payment]],"")</f>
        <v/>
      </c>
      <c r="H3332" s="12" t="str">
        <f>IF(Table2[[#This Row],[Period]]&lt;=$B$6,$B$8,"")</f>
        <v/>
      </c>
      <c r="I3332" s="12" t="str">
        <f>IF(Table2[[#This Row],[Period]]&lt;=$B$6,Table2[[#This Row],[Beginning Balance]]-Table2[[#This Row],[Principal Payment]],"")</f>
        <v/>
      </c>
    </row>
    <row r="3333" spans="4:9" x14ac:dyDescent="0.3">
      <c r="D3333" s="11" t="str">
        <f t="shared" si="52"/>
        <v/>
      </c>
      <c r="E3333" s="12" t="str">
        <f>IF(Table2[[#This Row],[Period]]&lt;=$B$6,IF(Table2[[#This Row],[Period]]=1,$B$4,I3332),"")</f>
        <v/>
      </c>
      <c r="F3333" s="12" t="str">
        <f>IF(Table2[[#This Row],[Period]]&lt;=$B$6,Table2[[#This Row],[Beginning Balance]]*$B$7,"")</f>
        <v/>
      </c>
      <c r="G3333" s="12" t="str">
        <f>IF(Table2[[#This Row],[Period]]&lt;=$B$6,Table2[[#This Row],[Total Payment]]-Table2[[#This Row],[Interest Payment]],"")</f>
        <v/>
      </c>
      <c r="H3333" s="12" t="str">
        <f>IF(Table2[[#This Row],[Period]]&lt;=$B$6,$B$8,"")</f>
        <v/>
      </c>
      <c r="I3333" s="12" t="str">
        <f>IF(Table2[[#This Row],[Period]]&lt;=$B$6,Table2[[#This Row],[Beginning Balance]]-Table2[[#This Row],[Principal Payment]],"")</f>
        <v/>
      </c>
    </row>
    <row r="3334" spans="4:9" x14ac:dyDescent="0.3">
      <c r="D3334" s="11" t="str">
        <f t="shared" si="52"/>
        <v/>
      </c>
      <c r="E3334" s="12" t="str">
        <f>IF(Table2[[#This Row],[Period]]&lt;=$B$6,IF(Table2[[#This Row],[Period]]=1,$B$4,I3333),"")</f>
        <v/>
      </c>
      <c r="F3334" s="12" t="str">
        <f>IF(Table2[[#This Row],[Period]]&lt;=$B$6,Table2[[#This Row],[Beginning Balance]]*$B$7,"")</f>
        <v/>
      </c>
      <c r="G3334" s="12" t="str">
        <f>IF(Table2[[#This Row],[Period]]&lt;=$B$6,Table2[[#This Row],[Total Payment]]-Table2[[#This Row],[Interest Payment]],"")</f>
        <v/>
      </c>
      <c r="H3334" s="12" t="str">
        <f>IF(Table2[[#This Row],[Period]]&lt;=$B$6,$B$8,"")</f>
        <v/>
      </c>
      <c r="I3334" s="12" t="str">
        <f>IF(Table2[[#This Row],[Period]]&lt;=$B$6,Table2[[#This Row],[Beginning Balance]]-Table2[[#This Row],[Principal Payment]],"")</f>
        <v/>
      </c>
    </row>
    <row r="3335" spans="4:9" x14ac:dyDescent="0.3">
      <c r="D3335" s="11" t="str">
        <f t="shared" si="52"/>
        <v/>
      </c>
      <c r="E3335" s="12" t="str">
        <f>IF(Table2[[#This Row],[Period]]&lt;=$B$6,IF(Table2[[#This Row],[Period]]=1,$B$4,I3334),"")</f>
        <v/>
      </c>
      <c r="F3335" s="12" t="str">
        <f>IF(Table2[[#This Row],[Period]]&lt;=$B$6,Table2[[#This Row],[Beginning Balance]]*$B$7,"")</f>
        <v/>
      </c>
      <c r="G3335" s="12" t="str">
        <f>IF(Table2[[#This Row],[Period]]&lt;=$B$6,Table2[[#This Row],[Total Payment]]-Table2[[#This Row],[Interest Payment]],"")</f>
        <v/>
      </c>
      <c r="H3335" s="12" t="str">
        <f>IF(Table2[[#This Row],[Period]]&lt;=$B$6,$B$8,"")</f>
        <v/>
      </c>
      <c r="I3335" s="12" t="str">
        <f>IF(Table2[[#This Row],[Period]]&lt;=$B$6,Table2[[#This Row],[Beginning Balance]]-Table2[[#This Row],[Principal Payment]],"")</f>
        <v/>
      </c>
    </row>
    <row r="3336" spans="4:9" x14ac:dyDescent="0.3">
      <c r="D3336" s="11" t="str">
        <f t="shared" si="52"/>
        <v/>
      </c>
      <c r="E3336" s="12" t="str">
        <f>IF(Table2[[#This Row],[Period]]&lt;=$B$6,IF(Table2[[#This Row],[Period]]=1,$B$4,I3335),"")</f>
        <v/>
      </c>
      <c r="F3336" s="12" t="str">
        <f>IF(Table2[[#This Row],[Period]]&lt;=$B$6,Table2[[#This Row],[Beginning Balance]]*$B$7,"")</f>
        <v/>
      </c>
      <c r="G3336" s="12" t="str">
        <f>IF(Table2[[#This Row],[Period]]&lt;=$B$6,Table2[[#This Row],[Total Payment]]-Table2[[#This Row],[Interest Payment]],"")</f>
        <v/>
      </c>
      <c r="H3336" s="12" t="str">
        <f>IF(Table2[[#This Row],[Period]]&lt;=$B$6,$B$8,"")</f>
        <v/>
      </c>
      <c r="I3336" s="12" t="str">
        <f>IF(Table2[[#This Row],[Period]]&lt;=$B$6,Table2[[#This Row],[Beginning Balance]]-Table2[[#This Row],[Principal Payment]],"")</f>
        <v/>
      </c>
    </row>
    <row r="3337" spans="4:9" x14ac:dyDescent="0.3">
      <c r="D3337" s="11" t="str">
        <f t="shared" si="52"/>
        <v/>
      </c>
      <c r="E3337" s="12" t="str">
        <f>IF(Table2[[#This Row],[Period]]&lt;=$B$6,IF(Table2[[#This Row],[Period]]=1,$B$4,I3336),"")</f>
        <v/>
      </c>
      <c r="F3337" s="12" t="str">
        <f>IF(Table2[[#This Row],[Period]]&lt;=$B$6,Table2[[#This Row],[Beginning Balance]]*$B$7,"")</f>
        <v/>
      </c>
      <c r="G3337" s="12" t="str">
        <f>IF(Table2[[#This Row],[Period]]&lt;=$B$6,Table2[[#This Row],[Total Payment]]-Table2[[#This Row],[Interest Payment]],"")</f>
        <v/>
      </c>
      <c r="H3337" s="12" t="str">
        <f>IF(Table2[[#This Row],[Period]]&lt;=$B$6,$B$8,"")</f>
        <v/>
      </c>
      <c r="I3337" s="12" t="str">
        <f>IF(Table2[[#This Row],[Period]]&lt;=$B$6,Table2[[#This Row],[Beginning Balance]]-Table2[[#This Row],[Principal Payment]],"")</f>
        <v/>
      </c>
    </row>
    <row r="3338" spans="4:9" x14ac:dyDescent="0.3">
      <c r="D3338" s="11" t="str">
        <f t="shared" si="52"/>
        <v/>
      </c>
      <c r="E3338" s="12" t="str">
        <f>IF(Table2[[#This Row],[Period]]&lt;=$B$6,IF(Table2[[#This Row],[Period]]=1,$B$4,I3337),"")</f>
        <v/>
      </c>
      <c r="F3338" s="12" t="str">
        <f>IF(Table2[[#This Row],[Period]]&lt;=$B$6,Table2[[#This Row],[Beginning Balance]]*$B$7,"")</f>
        <v/>
      </c>
      <c r="G3338" s="12" t="str">
        <f>IF(Table2[[#This Row],[Period]]&lt;=$B$6,Table2[[#This Row],[Total Payment]]-Table2[[#This Row],[Interest Payment]],"")</f>
        <v/>
      </c>
      <c r="H3338" s="12" t="str">
        <f>IF(Table2[[#This Row],[Period]]&lt;=$B$6,$B$8,"")</f>
        <v/>
      </c>
      <c r="I3338" s="12" t="str">
        <f>IF(Table2[[#This Row],[Period]]&lt;=$B$6,Table2[[#This Row],[Beginning Balance]]-Table2[[#This Row],[Principal Payment]],"")</f>
        <v/>
      </c>
    </row>
    <row r="3339" spans="4:9" x14ac:dyDescent="0.3">
      <c r="D3339" s="11" t="str">
        <f t="shared" si="52"/>
        <v/>
      </c>
      <c r="E3339" s="12" t="str">
        <f>IF(Table2[[#This Row],[Period]]&lt;=$B$6,IF(Table2[[#This Row],[Period]]=1,$B$4,I3338),"")</f>
        <v/>
      </c>
      <c r="F3339" s="12" t="str">
        <f>IF(Table2[[#This Row],[Period]]&lt;=$B$6,Table2[[#This Row],[Beginning Balance]]*$B$7,"")</f>
        <v/>
      </c>
      <c r="G3339" s="12" t="str">
        <f>IF(Table2[[#This Row],[Period]]&lt;=$B$6,Table2[[#This Row],[Total Payment]]-Table2[[#This Row],[Interest Payment]],"")</f>
        <v/>
      </c>
      <c r="H3339" s="12" t="str">
        <f>IF(Table2[[#This Row],[Period]]&lt;=$B$6,$B$8,"")</f>
        <v/>
      </c>
      <c r="I3339" s="12" t="str">
        <f>IF(Table2[[#This Row],[Period]]&lt;=$B$6,Table2[[#This Row],[Beginning Balance]]-Table2[[#This Row],[Principal Payment]],"")</f>
        <v/>
      </c>
    </row>
    <row r="3340" spans="4:9" x14ac:dyDescent="0.3">
      <c r="D3340" s="11" t="str">
        <f t="shared" si="52"/>
        <v/>
      </c>
      <c r="E3340" s="12" t="str">
        <f>IF(Table2[[#This Row],[Period]]&lt;=$B$6,IF(Table2[[#This Row],[Period]]=1,$B$4,I3339),"")</f>
        <v/>
      </c>
      <c r="F3340" s="12" t="str">
        <f>IF(Table2[[#This Row],[Period]]&lt;=$B$6,Table2[[#This Row],[Beginning Balance]]*$B$7,"")</f>
        <v/>
      </c>
      <c r="G3340" s="12" t="str">
        <f>IF(Table2[[#This Row],[Period]]&lt;=$B$6,Table2[[#This Row],[Total Payment]]-Table2[[#This Row],[Interest Payment]],"")</f>
        <v/>
      </c>
      <c r="H3340" s="12" t="str">
        <f>IF(Table2[[#This Row],[Period]]&lt;=$B$6,$B$8,"")</f>
        <v/>
      </c>
      <c r="I3340" s="12" t="str">
        <f>IF(Table2[[#This Row],[Period]]&lt;=$B$6,Table2[[#This Row],[Beginning Balance]]-Table2[[#This Row],[Principal Payment]],"")</f>
        <v/>
      </c>
    </row>
    <row r="3341" spans="4:9" x14ac:dyDescent="0.3">
      <c r="D3341" s="11" t="str">
        <f t="shared" si="52"/>
        <v/>
      </c>
      <c r="E3341" s="12" t="str">
        <f>IF(Table2[[#This Row],[Period]]&lt;=$B$6,IF(Table2[[#This Row],[Period]]=1,$B$4,I3340),"")</f>
        <v/>
      </c>
      <c r="F3341" s="12" t="str">
        <f>IF(Table2[[#This Row],[Period]]&lt;=$B$6,Table2[[#This Row],[Beginning Balance]]*$B$7,"")</f>
        <v/>
      </c>
      <c r="G3341" s="12" t="str">
        <f>IF(Table2[[#This Row],[Period]]&lt;=$B$6,Table2[[#This Row],[Total Payment]]-Table2[[#This Row],[Interest Payment]],"")</f>
        <v/>
      </c>
      <c r="H3341" s="12" t="str">
        <f>IF(Table2[[#This Row],[Period]]&lt;=$B$6,$B$8,"")</f>
        <v/>
      </c>
      <c r="I3341" s="12" t="str">
        <f>IF(Table2[[#This Row],[Period]]&lt;=$B$6,Table2[[#This Row],[Beginning Balance]]-Table2[[#This Row],[Principal Payment]],"")</f>
        <v/>
      </c>
    </row>
    <row r="3342" spans="4:9" x14ac:dyDescent="0.3">
      <c r="D3342" s="11" t="str">
        <f t="shared" si="52"/>
        <v/>
      </c>
      <c r="E3342" s="12" t="str">
        <f>IF(Table2[[#This Row],[Period]]&lt;=$B$6,IF(Table2[[#This Row],[Period]]=1,$B$4,I3341),"")</f>
        <v/>
      </c>
      <c r="F3342" s="12" t="str">
        <f>IF(Table2[[#This Row],[Period]]&lt;=$B$6,Table2[[#This Row],[Beginning Balance]]*$B$7,"")</f>
        <v/>
      </c>
      <c r="G3342" s="12" t="str">
        <f>IF(Table2[[#This Row],[Period]]&lt;=$B$6,Table2[[#This Row],[Total Payment]]-Table2[[#This Row],[Interest Payment]],"")</f>
        <v/>
      </c>
      <c r="H3342" s="12" t="str">
        <f>IF(Table2[[#This Row],[Period]]&lt;=$B$6,$B$8,"")</f>
        <v/>
      </c>
      <c r="I3342" s="12" t="str">
        <f>IF(Table2[[#This Row],[Period]]&lt;=$B$6,Table2[[#This Row],[Beginning Balance]]-Table2[[#This Row],[Principal Payment]],"")</f>
        <v/>
      </c>
    </row>
    <row r="3343" spans="4:9" x14ac:dyDescent="0.3">
      <c r="D3343" s="11" t="str">
        <f t="shared" si="52"/>
        <v/>
      </c>
      <c r="E3343" s="12" t="str">
        <f>IF(Table2[[#This Row],[Period]]&lt;=$B$6,IF(Table2[[#This Row],[Period]]=1,$B$4,I3342),"")</f>
        <v/>
      </c>
      <c r="F3343" s="12" t="str">
        <f>IF(Table2[[#This Row],[Period]]&lt;=$B$6,Table2[[#This Row],[Beginning Balance]]*$B$7,"")</f>
        <v/>
      </c>
      <c r="G3343" s="12" t="str">
        <f>IF(Table2[[#This Row],[Period]]&lt;=$B$6,Table2[[#This Row],[Total Payment]]-Table2[[#This Row],[Interest Payment]],"")</f>
        <v/>
      </c>
      <c r="H3343" s="12" t="str">
        <f>IF(Table2[[#This Row],[Period]]&lt;=$B$6,$B$8,"")</f>
        <v/>
      </c>
      <c r="I3343" s="12" t="str">
        <f>IF(Table2[[#This Row],[Period]]&lt;=$B$6,Table2[[#This Row],[Beginning Balance]]-Table2[[#This Row],[Principal Payment]],"")</f>
        <v/>
      </c>
    </row>
    <row r="3344" spans="4:9" x14ac:dyDescent="0.3">
      <c r="D3344" s="11" t="str">
        <f t="shared" si="52"/>
        <v/>
      </c>
      <c r="E3344" s="12" t="str">
        <f>IF(Table2[[#This Row],[Period]]&lt;=$B$6,IF(Table2[[#This Row],[Period]]=1,$B$4,I3343),"")</f>
        <v/>
      </c>
      <c r="F3344" s="12" t="str">
        <f>IF(Table2[[#This Row],[Period]]&lt;=$B$6,Table2[[#This Row],[Beginning Balance]]*$B$7,"")</f>
        <v/>
      </c>
      <c r="G3344" s="12" t="str">
        <f>IF(Table2[[#This Row],[Period]]&lt;=$B$6,Table2[[#This Row],[Total Payment]]-Table2[[#This Row],[Interest Payment]],"")</f>
        <v/>
      </c>
      <c r="H3344" s="12" t="str">
        <f>IF(Table2[[#This Row],[Period]]&lt;=$B$6,$B$8,"")</f>
        <v/>
      </c>
      <c r="I3344" s="12" t="str">
        <f>IF(Table2[[#This Row],[Period]]&lt;=$B$6,Table2[[#This Row],[Beginning Balance]]-Table2[[#This Row],[Principal Payment]],"")</f>
        <v/>
      </c>
    </row>
    <row r="3345" spans="4:9" x14ac:dyDescent="0.3">
      <c r="D3345" s="11" t="str">
        <f t="shared" si="52"/>
        <v/>
      </c>
      <c r="E3345" s="12" t="str">
        <f>IF(Table2[[#This Row],[Period]]&lt;=$B$6,IF(Table2[[#This Row],[Period]]=1,$B$4,I3344),"")</f>
        <v/>
      </c>
      <c r="F3345" s="12" t="str">
        <f>IF(Table2[[#This Row],[Period]]&lt;=$B$6,Table2[[#This Row],[Beginning Balance]]*$B$7,"")</f>
        <v/>
      </c>
      <c r="G3345" s="12" t="str">
        <f>IF(Table2[[#This Row],[Period]]&lt;=$B$6,Table2[[#This Row],[Total Payment]]-Table2[[#This Row],[Interest Payment]],"")</f>
        <v/>
      </c>
      <c r="H3345" s="12" t="str">
        <f>IF(Table2[[#This Row],[Period]]&lt;=$B$6,$B$8,"")</f>
        <v/>
      </c>
      <c r="I3345" s="12" t="str">
        <f>IF(Table2[[#This Row],[Period]]&lt;=$B$6,Table2[[#This Row],[Beginning Balance]]-Table2[[#This Row],[Principal Payment]],"")</f>
        <v/>
      </c>
    </row>
    <row r="3346" spans="4:9" x14ac:dyDescent="0.3">
      <c r="D3346" s="11" t="str">
        <f t="shared" si="52"/>
        <v/>
      </c>
      <c r="E3346" s="12" t="str">
        <f>IF(Table2[[#This Row],[Period]]&lt;=$B$6,IF(Table2[[#This Row],[Period]]=1,$B$4,I3345),"")</f>
        <v/>
      </c>
      <c r="F3346" s="12" t="str">
        <f>IF(Table2[[#This Row],[Period]]&lt;=$B$6,Table2[[#This Row],[Beginning Balance]]*$B$7,"")</f>
        <v/>
      </c>
      <c r="G3346" s="12" t="str">
        <f>IF(Table2[[#This Row],[Period]]&lt;=$B$6,Table2[[#This Row],[Total Payment]]-Table2[[#This Row],[Interest Payment]],"")</f>
        <v/>
      </c>
      <c r="H3346" s="12" t="str">
        <f>IF(Table2[[#This Row],[Period]]&lt;=$B$6,$B$8,"")</f>
        <v/>
      </c>
      <c r="I3346" s="12" t="str">
        <f>IF(Table2[[#This Row],[Period]]&lt;=$B$6,Table2[[#This Row],[Beginning Balance]]-Table2[[#This Row],[Principal Payment]],"")</f>
        <v/>
      </c>
    </row>
    <row r="3347" spans="4:9" x14ac:dyDescent="0.3">
      <c r="D3347" s="11" t="str">
        <f t="shared" si="52"/>
        <v/>
      </c>
      <c r="E3347" s="12" t="str">
        <f>IF(Table2[[#This Row],[Period]]&lt;=$B$6,IF(Table2[[#This Row],[Period]]=1,$B$4,I3346),"")</f>
        <v/>
      </c>
      <c r="F3347" s="12" t="str">
        <f>IF(Table2[[#This Row],[Period]]&lt;=$B$6,Table2[[#This Row],[Beginning Balance]]*$B$7,"")</f>
        <v/>
      </c>
      <c r="G3347" s="12" t="str">
        <f>IF(Table2[[#This Row],[Period]]&lt;=$B$6,Table2[[#This Row],[Total Payment]]-Table2[[#This Row],[Interest Payment]],"")</f>
        <v/>
      </c>
      <c r="H3347" s="12" t="str">
        <f>IF(Table2[[#This Row],[Period]]&lt;=$B$6,$B$8,"")</f>
        <v/>
      </c>
      <c r="I3347" s="12" t="str">
        <f>IF(Table2[[#This Row],[Period]]&lt;=$B$6,Table2[[#This Row],[Beginning Balance]]-Table2[[#This Row],[Principal Payment]],"")</f>
        <v/>
      </c>
    </row>
    <row r="3348" spans="4:9" x14ac:dyDescent="0.3">
      <c r="D3348" s="11" t="str">
        <f t="shared" si="52"/>
        <v/>
      </c>
      <c r="E3348" s="12" t="str">
        <f>IF(Table2[[#This Row],[Period]]&lt;=$B$6,IF(Table2[[#This Row],[Period]]=1,$B$4,I3347),"")</f>
        <v/>
      </c>
      <c r="F3348" s="12" t="str">
        <f>IF(Table2[[#This Row],[Period]]&lt;=$B$6,Table2[[#This Row],[Beginning Balance]]*$B$7,"")</f>
        <v/>
      </c>
      <c r="G3348" s="12" t="str">
        <f>IF(Table2[[#This Row],[Period]]&lt;=$B$6,Table2[[#This Row],[Total Payment]]-Table2[[#This Row],[Interest Payment]],"")</f>
        <v/>
      </c>
      <c r="H3348" s="12" t="str">
        <f>IF(Table2[[#This Row],[Period]]&lt;=$B$6,$B$8,"")</f>
        <v/>
      </c>
      <c r="I3348" s="12" t="str">
        <f>IF(Table2[[#This Row],[Period]]&lt;=$B$6,Table2[[#This Row],[Beginning Balance]]-Table2[[#This Row],[Principal Payment]],"")</f>
        <v/>
      </c>
    </row>
    <row r="3349" spans="4:9" x14ac:dyDescent="0.3">
      <c r="D3349" s="11" t="str">
        <f t="shared" si="52"/>
        <v/>
      </c>
      <c r="E3349" s="12" t="str">
        <f>IF(Table2[[#This Row],[Period]]&lt;=$B$6,IF(Table2[[#This Row],[Period]]=1,$B$4,I3348),"")</f>
        <v/>
      </c>
      <c r="F3349" s="12" t="str">
        <f>IF(Table2[[#This Row],[Period]]&lt;=$B$6,Table2[[#This Row],[Beginning Balance]]*$B$7,"")</f>
        <v/>
      </c>
      <c r="G3349" s="12" t="str">
        <f>IF(Table2[[#This Row],[Period]]&lt;=$B$6,Table2[[#This Row],[Total Payment]]-Table2[[#This Row],[Interest Payment]],"")</f>
        <v/>
      </c>
      <c r="H3349" s="12" t="str">
        <f>IF(Table2[[#This Row],[Period]]&lt;=$B$6,$B$8,"")</f>
        <v/>
      </c>
      <c r="I3349" s="12" t="str">
        <f>IF(Table2[[#This Row],[Period]]&lt;=$B$6,Table2[[#This Row],[Beginning Balance]]-Table2[[#This Row],[Principal Payment]],"")</f>
        <v/>
      </c>
    </row>
    <row r="3350" spans="4:9" x14ac:dyDescent="0.3">
      <c r="D3350" s="11" t="str">
        <f t="shared" si="52"/>
        <v/>
      </c>
      <c r="E3350" s="12" t="str">
        <f>IF(Table2[[#This Row],[Period]]&lt;=$B$6,IF(Table2[[#This Row],[Period]]=1,$B$4,I3349),"")</f>
        <v/>
      </c>
      <c r="F3350" s="12" t="str">
        <f>IF(Table2[[#This Row],[Period]]&lt;=$B$6,Table2[[#This Row],[Beginning Balance]]*$B$7,"")</f>
        <v/>
      </c>
      <c r="G3350" s="12" t="str">
        <f>IF(Table2[[#This Row],[Period]]&lt;=$B$6,Table2[[#This Row],[Total Payment]]-Table2[[#This Row],[Interest Payment]],"")</f>
        <v/>
      </c>
      <c r="H3350" s="12" t="str">
        <f>IF(Table2[[#This Row],[Period]]&lt;=$B$6,$B$8,"")</f>
        <v/>
      </c>
      <c r="I3350" s="12" t="str">
        <f>IF(Table2[[#This Row],[Period]]&lt;=$B$6,Table2[[#This Row],[Beginning Balance]]-Table2[[#This Row],[Principal Payment]],"")</f>
        <v/>
      </c>
    </row>
    <row r="3351" spans="4:9" x14ac:dyDescent="0.3">
      <c r="D3351" s="11" t="str">
        <f t="shared" si="52"/>
        <v/>
      </c>
      <c r="E3351" s="12" t="str">
        <f>IF(Table2[[#This Row],[Period]]&lt;=$B$6,IF(Table2[[#This Row],[Period]]=1,$B$4,I3350),"")</f>
        <v/>
      </c>
      <c r="F3351" s="12" t="str">
        <f>IF(Table2[[#This Row],[Period]]&lt;=$B$6,Table2[[#This Row],[Beginning Balance]]*$B$7,"")</f>
        <v/>
      </c>
      <c r="G3351" s="12" t="str">
        <f>IF(Table2[[#This Row],[Period]]&lt;=$B$6,Table2[[#This Row],[Total Payment]]-Table2[[#This Row],[Interest Payment]],"")</f>
        <v/>
      </c>
      <c r="H3351" s="12" t="str">
        <f>IF(Table2[[#This Row],[Period]]&lt;=$B$6,$B$8,"")</f>
        <v/>
      </c>
      <c r="I3351" s="12" t="str">
        <f>IF(Table2[[#This Row],[Period]]&lt;=$B$6,Table2[[#This Row],[Beginning Balance]]-Table2[[#This Row],[Principal Payment]],"")</f>
        <v/>
      </c>
    </row>
    <row r="3352" spans="4:9" x14ac:dyDescent="0.3">
      <c r="D3352" s="11" t="str">
        <f t="shared" si="52"/>
        <v/>
      </c>
      <c r="E3352" s="12" t="str">
        <f>IF(Table2[[#This Row],[Period]]&lt;=$B$6,IF(Table2[[#This Row],[Period]]=1,$B$4,I3351),"")</f>
        <v/>
      </c>
      <c r="F3352" s="12" t="str">
        <f>IF(Table2[[#This Row],[Period]]&lt;=$B$6,Table2[[#This Row],[Beginning Balance]]*$B$7,"")</f>
        <v/>
      </c>
      <c r="G3352" s="12" t="str">
        <f>IF(Table2[[#This Row],[Period]]&lt;=$B$6,Table2[[#This Row],[Total Payment]]-Table2[[#This Row],[Interest Payment]],"")</f>
        <v/>
      </c>
      <c r="H3352" s="12" t="str">
        <f>IF(Table2[[#This Row],[Period]]&lt;=$B$6,$B$8,"")</f>
        <v/>
      </c>
      <c r="I3352" s="12" t="str">
        <f>IF(Table2[[#This Row],[Period]]&lt;=$B$6,Table2[[#This Row],[Beginning Balance]]-Table2[[#This Row],[Principal Payment]],"")</f>
        <v/>
      </c>
    </row>
    <row r="3353" spans="4:9" x14ac:dyDescent="0.3">
      <c r="D3353" s="11" t="str">
        <f t="shared" si="52"/>
        <v/>
      </c>
      <c r="E3353" s="12" t="str">
        <f>IF(Table2[[#This Row],[Period]]&lt;=$B$6,IF(Table2[[#This Row],[Period]]=1,$B$4,I3352),"")</f>
        <v/>
      </c>
      <c r="F3353" s="12" t="str">
        <f>IF(Table2[[#This Row],[Period]]&lt;=$B$6,Table2[[#This Row],[Beginning Balance]]*$B$7,"")</f>
        <v/>
      </c>
      <c r="G3353" s="12" t="str">
        <f>IF(Table2[[#This Row],[Period]]&lt;=$B$6,Table2[[#This Row],[Total Payment]]-Table2[[#This Row],[Interest Payment]],"")</f>
        <v/>
      </c>
      <c r="H3353" s="12" t="str">
        <f>IF(Table2[[#This Row],[Period]]&lt;=$B$6,$B$8,"")</f>
        <v/>
      </c>
      <c r="I3353" s="12" t="str">
        <f>IF(Table2[[#This Row],[Period]]&lt;=$B$6,Table2[[#This Row],[Beginning Balance]]-Table2[[#This Row],[Principal Payment]],"")</f>
        <v/>
      </c>
    </row>
    <row r="3354" spans="4:9" x14ac:dyDescent="0.3">
      <c r="D3354" s="11" t="str">
        <f t="shared" si="52"/>
        <v/>
      </c>
      <c r="E3354" s="12" t="str">
        <f>IF(Table2[[#This Row],[Period]]&lt;=$B$6,IF(Table2[[#This Row],[Period]]=1,$B$4,I3353),"")</f>
        <v/>
      </c>
      <c r="F3354" s="12" t="str">
        <f>IF(Table2[[#This Row],[Period]]&lt;=$B$6,Table2[[#This Row],[Beginning Balance]]*$B$7,"")</f>
        <v/>
      </c>
      <c r="G3354" s="12" t="str">
        <f>IF(Table2[[#This Row],[Period]]&lt;=$B$6,Table2[[#This Row],[Total Payment]]-Table2[[#This Row],[Interest Payment]],"")</f>
        <v/>
      </c>
      <c r="H3354" s="12" t="str">
        <f>IF(Table2[[#This Row],[Period]]&lt;=$B$6,$B$8,"")</f>
        <v/>
      </c>
      <c r="I3354" s="12" t="str">
        <f>IF(Table2[[#This Row],[Period]]&lt;=$B$6,Table2[[#This Row],[Beginning Balance]]-Table2[[#This Row],[Principal Payment]],"")</f>
        <v/>
      </c>
    </row>
    <row r="3355" spans="4:9" x14ac:dyDescent="0.3">
      <c r="D3355" s="11" t="str">
        <f t="shared" si="52"/>
        <v/>
      </c>
      <c r="E3355" s="12" t="str">
        <f>IF(Table2[[#This Row],[Period]]&lt;=$B$6,IF(Table2[[#This Row],[Period]]=1,$B$4,I3354),"")</f>
        <v/>
      </c>
      <c r="F3355" s="12" t="str">
        <f>IF(Table2[[#This Row],[Period]]&lt;=$B$6,Table2[[#This Row],[Beginning Balance]]*$B$7,"")</f>
        <v/>
      </c>
      <c r="G3355" s="12" t="str">
        <f>IF(Table2[[#This Row],[Period]]&lt;=$B$6,Table2[[#This Row],[Total Payment]]-Table2[[#This Row],[Interest Payment]],"")</f>
        <v/>
      </c>
      <c r="H3355" s="12" t="str">
        <f>IF(Table2[[#This Row],[Period]]&lt;=$B$6,$B$8,"")</f>
        <v/>
      </c>
      <c r="I3355" s="12" t="str">
        <f>IF(Table2[[#This Row],[Period]]&lt;=$B$6,Table2[[#This Row],[Beginning Balance]]-Table2[[#This Row],[Principal Payment]],"")</f>
        <v/>
      </c>
    </row>
    <row r="3356" spans="4:9" x14ac:dyDescent="0.3">
      <c r="D3356" s="11" t="str">
        <f t="shared" si="52"/>
        <v/>
      </c>
      <c r="E3356" s="12" t="str">
        <f>IF(Table2[[#This Row],[Period]]&lt;=$B$6,IF(Table2[[#This Row],[Period]]=1,$B$4,I3355),"")</f>
        <v/>
      </c>
      <c r="F3356" s="12" t="str">
        <f>IF(Table2[[#This Row],[Period]]&lt;=$B$6,Table2[[#This Row],[Beginning Balance]]*$B$7,"")</f>
        <v/>
      </c>
      <c r="G3356" s="12" t="str">
        <f>IF(Table2[[#This Row],[Period]]&lt;=$B$6,Table2[[#This Row],[Total Payment]]-Table2[[#This Row],[Interest Payment]],"")</f>
        <v/>
      </c>
      <c r="H3356" s="12" t="str">
        <f>IF(Table2[[#This Row],[Period]]&lt;=$B$6,$B$8,"")</f>
        <v/>
      </c>
      <c r="I3356" s="12" t="str">
        <f>IF(Table2[[#This Row],[Period]]&lt;=$B$6,Table2[[#This Row],[Beginning Balance]]-Table2[[#This Row],[Principal Payment]],"")</f>
        <v/>
      </c>
    </row>
    <row r="3357" spans="4:9" x14ac:dyDescent="0.3">
      <c r="D3357" s="11" t="str">
        <f t="shared" si="52"/>
        <v/>
      </c>
      <c r="E3357" s="12" t="str">
        <f>IF(Table2[[#This Row],[Period]]&lt;=$B$6,IF(Table2[[#This Row],[Period]]=1,$B$4,I3356),"")</f>
        <v/>
      </c>
      <c r="F3357" s="12" t="str">
        <f>IF(Table2[[#This Row],[Period]]&lt;=$B$6,Table2[[#This Row],[Beginning Balance]]*$B$7,"")</f>
        <v/>
      </c>
      <c r="G3357" s="12" t="str">
        <f>IF(Table2[[#This Row],[Period]]&lt;=$B$6,Table2[[#This Row],[Total Payment]]-Table2[[#This Row],[Interest Payment]],"")</f>
        <v/>
      </c>
      <c r="H3357" s="12" t="str">
        <f>IF(Table2[[#This Row],[Period]]&lt;=$B$6,$B$8,"")</f>
        <v/>
      </c>
      <c r="I3357" s="12" t="str">
        <f>IF(Table2[[#This Row],[Period]]&lt;=$B$6,Table2[[#This Row],[Beginning Balance]]-Table2[[#This Row],[Principal Payment]],"")</f>
        <v/>
      </c>
    </row>
    <row r="3358" spans="4:9" x14ac:dyDescent="0.3">
      <c r="D3358" s="11" t="str">
        <f t="shared" si="52"/>
        <v/>
      </c>
      <c r="E3358" s="12" t="str">
        <f>IF(Table2[[#This Row],[Period]]&lt;=$B$6,IF(Table2[[#This Row],[Period]]=1,$B$4,I3357),"")</f>
        <v/>
      </c>
      <c r="F3358" s="12" t="str">
        <f>IF(Table2[[#This Row],[Period]]&lt;=$B$6,Table2[[#This Row],[Beginning Balance]]*$B$7,"")</f>
        <v/>
      </c>
      <c r="G3358" s="12" t="str">
        <f>IF(Table2[[#This Row],[Period]]&lt;=$B$6,Table2[[#This Row],[Total Payment]]-Table2[[#This Row],[Interest Payment]],"")</f>
        <v/>
      </c>
      <c r="H3358" s="12" t="str">
        <f>IF(Table2[[#This Row],[Period]]&lt;=$B$6,$B$8,"")</f>
        <v/>
      </c>
      <c r="I3358" s="12" t="str">
        <f>IF(Table2[[#This Row],[Period]]&lt;=$B$6,Table2[[#This Row],[Beginning Balance]]-Table2[[#This Row],[Principal Payment]],"")</f>
        <v/>
      </c>
    </row>
    <row r="3359" spans="4:9" x14ac:dyDescent="0.3">
      <c r="D3359" s="11" t="str">
        <f t="shared" si="52"/>
        <v/>
      </c>
      <c r="E3359" s="12" t="str">
        <f>IF(Table2[[#This Row],[Period]]&lt;=$B$6,IF(Table2[[#This Row],[Period]]=1,$B$4,I3358),"")</f>
        <v/>
      </c>
      <c r="F3359" s="12" t="str">
        <f>IF(Table2[[#This Row],[Period]]&lt;=$B$6,Table2[[#This Row],[Beginning Balance]]*$B$7,"")</f>
        <v/>
      </c>
      <c r="G3359" s="12" t="str">
        <f>IF(Table2[[#This Row],[Period]]&lt;=$B$6,Table2[[#This Row],[Total Payment]]-Table2[[#This Row],[Interest Payment]],"")</f>
        <v/>
      </c>
      <c r="H3359" s="12" t="str">
        <f>IF(Table2[[#This Row],[Period]]&lt;=$B$6,$B$8,"")</f>
        <v/>
      </c>
      <c r="I3359" s="12" t="str">
        <f>IF(Table2[[#This Row],[Period]]&lt;=$B$6,Table2[[#This Row],[Beginning Balance]]-Table2[[#This Row],[Principal Payment]],"")</f>
        <v/>
      </c>
    </row>
    <row r="3360" spans="4:9" x14ac:dyDescent="0.3">
      <c r="D3360" s="11" t="str">
        <f t="shared" si="52"/>
        <v/>
      </c>
      <c r="E3360" s="12" t="str">
        <f>IF(Table2[[#This Row],[Period]]&lt;=$B$6,IF(Table2[[#This Row],[Period]]=1,$B$4,I3359),"")</f>
        <v/>
      </c>
      <c r="F3360" s="12" t="str">
        <f>IF(Table2[[#This Row],[Period]]&lt;=$B$6,Table2[[#This Row],[Beginning Balance]]*$B$7,"")</f>
        <v/>
      </c>
      <c r="G3360" s="12" t="str">
        <f>IF(Table2[[#This Row],[Period]]&lt;=$B$6,Table2[[#This Row],[Total Payment]]-Table2[[#This Row],[Interest Payment]],"")</f>
        <v/>
      </c>
      <c r="H3360" s="12" t="str">
        <f>IF(Table2[[#This Row],[Period]]&lt;=$B$6,$B$8,"")</f>
        <v/>
      </c>
      <c r="I3360" s="12" t="str">
        <f>IF(Table2[[#This Row],[Period]]&lt;=$B$6,Table2[[#This Row],[Beginning Balance]]-Table2[[#This Row],[Principal Payment]],"")</f>
        <v/>
      </c>
    </row>
    <row r="3361" spans="4:9" x14ac:dyDescent="0.3">
      <c r="D3361" s="11" t="str">
        <f t="shared" si="52"/>
        <v/>
      </c>
      <c r="E3361" s="12" t="str">
        <f>IF(Table2[[#This Row],[Period]]&lt;=$B$6,IF(Table2[[#This Row],[Period]]=1,$B$4,I3360),"")</f>
        <v/>
      </c>
      <c r="F3361" s="12" t="str">
        <f>IF(Table2[[#This Row],[Period]]&lt;=$B$6,Table2[[#This Row],[Beginning Balance]]*$B$7,"")</f>
        <v/>
      </c>
      <c r="G3361" s="12" t="str">
        <f>IF(Table2[[#This Row],[Period]]&lt;=$B$6,Table2[[#This Row],[Total Payment]]-Table2[[#This Row],[Interest Payment]],"")</f>
        <v/>
      </c>
      <c r="H3361" s="12" t="str">
        <f>IF(Table2[[#This Row],[Period]]&lt;=$B$6,$B$8,"")</f>
        <v/>
      </c>
      <c r="I3361" s="12" t="str">
        <f>IF(Table2[[#This Row],[Period]]&lt;=$B$6,Table2[[#This Row],[Beginning Balance]]-Table2[[#This Row],[Principal Payment]],"")</f>
        <v/>
      </c>
    </row>
    <row r="3362" spans="4:9" x14ac:dyDescent="0.3">
      <c r="D3362" s="11" t="str">
        <f t="shared" si="52"/>
        <v/>
      </c>
      <c r="E3362" s="12" t="str">
        <f>IF(Table2[[#This Row],[Period]]&lt;=$B$6,IF(Table2[[#This Row],[Period]]=1,$B$4,I3361),"")</f>
        <v/>
      </c>
      <c r="F3362" s="12" t="str">
        <f>IF(Table2[[#This Row],[Period]]&lt;=$B$6,Table2[[#This Row],[Beginning Balance]]*$B$7,"")</f>
        <v/>
      </c>
      <c r="G3362" s="12" t="str">
        <f>IF(Table2[[#This Row],[Period]]&lt;=$B$6,Table2[[#This Row],[Total Payment]]-Table2[[#This Row],[Interest Payment]],"")</f>
        <v/>
      </c>
      <c r="H3362" s="12" t="str">
        <f>IF(Table2[[#This Row],[Period]]&lt;=$B$6,$B$8,"")</f>
        <v/>
      </c>
      <c r="I3362" s="12" t="str">
        <f>IF(Table2[[#This Row],[Period]]&lt;=$B$6,Table2[[#This Row],[Beginning Balance]]-Table2[[#This Row],[Principal Payment]],"")</f>
        <v/>
      </c>
    </row>
    <row r="3363" spans="4:9" x14ac:dyDescent="0.3">
      <c r="D3363" s="11" t="str">
        <f t="shared" si="52"/>
        <v/>
      </c>
      <c r="E3363" s="12" t="str">
        <f>IF(Table2[[#This Row],[Period]]&lt;=$B$6,IF(Table2[[#This Row],[Period]]=1,$B$4,I3362),"")</f>
        <v/>
      </c>
      <c r="F3363" s="12" t="str">
        <f>IF(Table2[[#This Row],[Period]]&lt;=$B$6,Table2[[#This Row],[Beginning Balance]]*$B$7,"")</f>
        <v/>
      </c>
      <c r="G3363" s="12" t="str">
        <f>IF(Table2[[#This Row],[Period]]&lt;=$B$6,Table2[[#This Row],[Total Payment]]-Table2[[#This Row],[Interest Payment]],"")</f>
        <v/>
      </c>
      <c r="H3363" s="12" t="str">
        <f>IF(Table2[[#This Row],[Period]]&lt;=$B$6,$B$8,"")</f>
        <v/>
      </c>
      <c r="I3363" s="12" t="str">
        <f>IF(Table2[[#This Row],[Period]]&lt;=$B$6,Table2[[#This Row],[Beginning Balance]]-Table2[[#This Row],[Principal Payment]],"")</f>
        <v/>
      </c>
    </row>
    <row r="3364" spans="4:9" x14ac:dyDescent="0.3">
      <c r="D3364" s="11" t="str">
        <f t="shared" si="52"/>
        <v/>
      </c>
      <c r="E3364" s="12" t="str">
        <f>IF(Table2[[#This Row],[Period]]&lt;=$B$6,IF(Table2[[#This Row],[Period]]=1,$B$4,I3363),"")</f>
        <v/>
      </c>
      <c r="F3364" s="12" t="str">
        <f>IF(Table2[[#This Row],[Period]]&lt;=$B$6,Table2[[#This Row],[Beginning Balance]]*$B$7,"")</f>
        <v/>
      </c>
      <c r="G3364" s="12" t="str">
        <f>IF(Table2[[#This Row],[Period]]&lt;=$B$6,Table2[[#This Row],[Total Payment]]-Table2[[#This Row],[Interest Payment]],"")</f>
        <v/>
      </c>
      <c r="H3364" s="12" t="str">
        <f>IF(Table2[[#This Row],[Period]]&lt;=$B$6,$B$8,"")</f>
        <v/>
      </c>
      <c r="I3364" s="12" t="str">
        <f>IF(Table2[[#This Row],[Period]]&lt;=$B$6,Table2[[#This Row],[Beginning Balance]]-Table2[[#This Row],[Principal Payment]],"")</f>
        <v/>
      </c>
    </row>
    <row r="3365" spans="4:9" x14ac:dyDescent="0.3">
      <c r="D3365" s="11" t="str">
        <f t="shared" si="52"/>
        <v/>
      </c>
      <c r="E3365" s="12" t="str">
        <f>IF(Table2[[#This Row],[Period]]&lt;=$B$6,IF(Table2[[#This Row],[Period]]=1,$B$4,I3364),"")</f>
        <v/>
      </c>
      <c r="F3365" s="12" t="str">
        <f>IF(Table2[[#This Row],[Period]]&lt;=$B$6,Table2[[#This Row],[Beginning Balance]]*$B$7,"")</f>
        <v/>
      </c>
      <c r="G3365" s="12" t="str">
        <f>IF(Table2[[#This Row],[Period]]&lt;=$B$6,Table2[[#This Row],[Total Payment]]-Table2[[#This Row],[Interest Payment]],"")</f>
        <v/>
      </c>
      <c r="H3365" s="12" t="str">
        <f>IF(Table2[[#This Row],[Period]]&lt;=$B$6,$B$8,"")</f>
        <v/>
      </c>
      <c r="I3365" s="12" t="str">
        <f>IF(Table2[[#This Row],[Period]]&lt;=$B$6,Table2[[#This Row],[Beginning Balance]]-Table2[[#This Row],[Principal Payment]],"")</f>
        <v/>
      </c>
    </row>
    <row r="3366" spans="4:9" x14ac:dyDescent="0.3">
      <c r="D3366" s="11" t="str">
        <f t="shared" si="52"/>
        <v/>
      </c>
      <c r="E3366" s="12" t="str">
        <f>IF(Table2[[#This Row],[Period]]&lt;=$B$6,IF(Table2[[#This Row],[Period]]=1,$B$4,I3365),"")</f>
        <v/>
      </c>
      <c r="F3366" s="12" t="str">
        <f>IF(Table2[[#This Row],[Period]]&lt;=$B$6,Table2[[#This Row],[Beginning Balance]]*$B$7,"")</f>
        <v/>
      </c>
      <c r="G3366" s="12" t="str">
        <f>IF(Table2[[#This Row],[Period]]&lt;=$B$6,Table2[[#This Row],[Total Payment]]-Table2[[#This Row],[Interest Payment]],"")</f>
        <v/>
      </c>
      <c r="H3366" s="12" t="str">
        <f>IF(Table2[[#This Row],[Period]]&lt;=$B$6,$B$8,"")</f>
        <v/>
      </c>
      <c r="I3366" s="12" t="str">
        <f>IF(Table2[[#This Row],[Period]]&lt;=$B$6,Table2[[#This Row],[Beginning Balance]]-Table2[[#This Row],[Principal Payment]],"")</f>
        <v/>
      </c>
    </row>
    <row r="3367" spans="4:9" x14ac:dyDescent="0.3">
      <c r="D3367" s="11" t="str">
        <f t="shared" si="52"/>
        <v/>
      </c>
      <c r="E3367" s="12" t="str">
        <f>IF(Table2[[#This Row],[Period]]&lt;=$B$6,IF(Table2[[#This Row],[Period]]=1,$B$4,I3366),"")</f>
        <v/>
      </c>
      <c r="F3367" s="12" t="str">
        <f>IF(Table2[[#This Row],[Period]]&lt;=$B$6,Table2[[#This Row],[Beginning Balance]]*$B$7,"")</f>
        <v/>
      </c>
      <c r="G3367" s="12" t="str">
        <f>IF(Table2[[#This Row],[Period]]&lt;=$B$6,Table2[[#This Row],[Total Payment]]-Table2[[#This Row],[Interest Payment]],"")</f>
        <v/>
      </c>
      <c r="H3367" s="12" t="str">
        <f>IF(Table2[[#This Row],[Period]]&lt;=$B$6,$B$8,"")</f>
        <v/>
      </c>
      <c r="I3367" s="12" t="str">
        <f>IF(Table2[[#This Row],[Period]]&lt;=$B$6,Table2[[#This Row],[Beginning Balance]]-Table2[[#This Row],[Principal Payment]],"")</f>
        <v/>
      </c>
    </row>
    <row r="3368" spans="4:9" x14ac:dyDescent="0.3">
      <c r="D3368" s="11" t="str">
        <f t="shared" si="52"/>
        <v/>
      </c>
      <c r="E3368" s="12" t="str">
        <f>IF(Table2[[#This Row],[Period]]&lt;=$B$6,IF(Table2[[#This Row],[Period]]=1,$B$4,I3367),"")</f>
        <v/>
      </c>
      <c r="F3368" s="12" t="str">
        <f>IF(Table2[[#This Row],[Period]]&lt;=$B$6,Table2[[#This Row],[Beginning Balance]]*$B$7,"")</f>
        <v/>
      </c>
      <c r="G3368" s="12" t="str">
        <f>IF(Table2[[#This Row],[Period]]&lt;=$B$6,Table2[[#This Row],[Total Payment]]-Table2[[#This Row],[Interest Payment]],"")</f>
        <v/>
      </c>
      <c r="H3368" s="12" t="str">
        <f>IF(Table2[[#This Row],[Period]]&lt;=$B$6,$B$8,"")</f>
        <v/>
      </c>
      <c r="I3368" s="12" t="str">
        <f>IF(Table2[[#This Row],[Period]]&lt;=$B$6,Table2[[#This Row],[Beginning Balance]]-Table2[[#This Row],[Principal Payment]],"")</f>
        <v/>
      </c>
    </row>
    <row r="3369" spans="4:9" x14ac:dyDescent="0.3">
      <c r="D3369" s="11" t="str">
        <f t="shared" si="52"/>
        <v/>
      </c>
      <c r="E3369" s="12" t="str">
        <f>IF(Table2[[#This Row],[Period]]&lt;=$B$6,IF(Table2[[#This Row],[Period]]=1,$B$4,I3368),"")</f>
        <v/>
      </c>
      <c r="F3369" s="12" t="str">
        <f>IF(Table2[[#This Row],[Period]]&lt;=$B$6,Table2[[#This Row],[Beginning Balance]]*$B$7,"")</f>
        <v/>
      </c>
      <c r="G3369" s="12" t="str">
        <f>IF(Table2[[#This Row],[Period]]&lt;=$B$6,Table2[[#This Row],[Total Payment]]-Table2[[#This Row],[Interest Payment]],"")</f>
        <v/>
      </c>
      <c r="H3369" s="12" t="str">
        <f>IF(Table2[[#This Row],[Period]]&lt;=$B$6,$B$8,"")</f>
        <v/>
      </c>
      <c r="I3369" s="12" t="str">
        <f>IF(Table2[[#This Row],[Period]]&lt;=$B$6,Table2[[#This Row],[Beginning Balance]]-Table2[[#This Row],[Principal Payment]],"")</f>
        <v/>
      </c>
    </row>
    <row r="3370" spans="4:9" x14ac:dyDescent="0.3">
      <c r="D3370" s="11" t="str">
        <f t="shared" si="52"/>
        <v/>
      </c>
      <c r="E3370" s="12" t="str">
        <f>IF(Table2[[#This Row],[Period]]&lt;=$B$6,IF(Table2[[#This Row],[Period]]=1,$B$4,I3369),"")</f>
        <v/>
      </c>
      <c r="F3370" s="12" t="str">
        <f>IF(Table2[[#This Row],[Period]]&lt;=$B$6,Table2[[#This Row],[Beginning Balance]]*$B$7,"")</f>
        <v/>
      </c>
      <c r="G3370" s="12" t="str">
        <f>IF(Table2[[#This Row],[Period]]&lt;=$B$6,Table2[[#This Row],[Total Payment]]-Table2[[#This Row],[Interest Payment]],"")</f>
        <v/>
      </c>
      <c r="H3370" s="12" t="str">
        <f>IF(Table2[[#This Row],[Period]]&lt;=$B$6,$B$8,"")</f>
        <v/>
      </c>
      <c r="I3370" s="12" t="str">
        <f>IF(Table2[[#This Row],[Period]]&lt;=$B$6,Table2[[#This Row],[Beginning Balance]]-Table2[[#This Row],[Principal Payment]],"")</f>
        <v/>
      </c>
    </row>
    <row r="3371" spans="4:9" x14ac:dyDescent="0.3">
      <c r="D3371" s="11" t="str">
        <f t="shared" si="52"/>
        <v/>
      </c>
      <c r="E3371" s="12" t="str">
        <f>IF(Table2[[#This Row],[Period]]&lt;=$B$6,IF(Table2[[#This Row],[Period]]=1,$B$4,I3370),"")</f>
        <v/>
      </c>
      <c r="F3371" s="12" t="str">
        <f>IF(Table2[[#This Row],[Period]]&lt;=$B$6,Table2[[#This Row],[Beginning Balance]]*$B$7,"")</f>
        <v/>
      </c>
      <c r="G3371" s="12" t="str">
        <f>IF(Table2[[#This Row],[Period]]&lt;=$B$6,Table2[[#This Row],[Total Payment]]-Table2[[#This Row],[Interest Payment]],"")</f>
        <v/>
      </c>
      <c r="H3371" s="12" t="str">
        <f>IF(Table2[[#This Row],[Period]]&lt;=$B$6,$B$8,"")</f>
        <v/>
      </c>
      <c r="I3371" s="12" t="str">
        <f>IF(Table2[[#This Row],[Period]]&lt;=$B$6,Table2[[#This Row],[Beginning Balance]]-Table2[[#This Row],[Principal Payment]],"")</f>
        <v/>
      </c>
    </row>
    <row r="3372" spans="4:9" x14ac:dyDescent="0.3">
      <c r="D3372" s="11" t="str">
        <f t="shared" si="52"/>
        <v/>
      </c>
      <c r="E3372" s="12" t="str">
        <f>IF(Table2[[#This Row],[Period]]&lt;=$B$6,IF(Table2[[#This Row],[Period]]=1,$B$4,I3371),"")</f>
        <v/>
      </c>
      <c r="F3372" s="12" t="str">
        <f>IF(Table2[[#This Row],[Period]]&lt;=$B$6,Table2[[#This Row],[Beginning Balance]]*$B$7,"")</f>
        <v/>
      </c>
      <c r="G3372" s="12" t="str">
        <f>IF(Table2[[#This Row],[Period]]&lt;=$B$6,Table2[[#This Row],[Total Payment]]-Table2[[#This Row],[Interest Payment]],"")</f>
        <v/>
      </c>
      <c r="H3372" s="12" t="str">
        <f>IF(Table2[[#This Row],[Period]]&lt;=$B$6,$B$8,"")</f>
        <v/>
      </c>
      <c r="I3372" s="12" t="str">
        <f>IF(Table2[[#This Row],[Period]]&lt;=$B$6,Table2[[#This Row],[Beginning Balance]]-Table2[[#This Row],[Principal Payment]],"")</f>
        <v/>
      </c>
    </row>
    <row r="3373" spans="4:9" x14ac:dyDescent="0.3">
      <c r="D3373" s="11" t="str">
        <f t="shared" si="52"/>
        <v/>
      </c>
      <c r="E3373" s="12" t="str">
        <f>IF(Table2[[#This Row],[Period]]&lt;=$B$6,IF(Table2[[#This Row],[Period]]=1,$B$4,I3372),"")</f>
        <v/>
      </c>
      <c r="F3373" s="12" t="str">
        <f>IF(Table2[[#This Row],[Period]]&lt;=$B$6,Table2[[#This Row],[Beginning Balance]]*$B$7,"")</f>
        <v/>
      </c>
      <c r="G3373" s="12" t="str">
        <f>IF(Table2[[#This Row],[Period]]&lt;=$B$6,Table2[[#This Row],[Total Payment]]-Table2[[#This Row],[Interest Payment]],"")</f>
        <v/>
      </c>
      <c r="H3373" s="12" t="str">
        <f>IF(Table2[[#This Row],[Period]]&lt;=$B$6,$B$8,"")</f>
        <v/>
      </c>
      <c r="I3373" s="12" t="str">
        <f>IF(Table2[[#This Row],[Period]]&lt;=$B$6,Table2[[#This Row],[Beginning Balance]]-Table2[[#This Row],[Principal Payment]],"")</f>
        <v/>
      </c>
    </row>
    <row r="3374" spans="4:9" x14ac:dyDescent="0.3">
      <c r="D3374" s="11" t="str">
        <f t="shared" si="52"/>
        <v/>
      </c>
      <c r="E3374" s="12" t="str">
        <f>IF(Table2[[#This Row],[Period]]&lt;=$B$6,IF(Table2[[#This Row],[Period]]=1,$B$4,I3373),"")</f>
        <v/>
      </c>
      <c r="F3374" s="12" t="str">
        <f>IF(Table2[[#This Row],[Period]]&lt;=$B$6,Table2[[#This Row],[Beginning Balance]]*$B$7,"")</f>
        <v/>
      </c>
      <c r="G3374" s="12" t="str">
        <f>IF(Table2[[#This Row],[Period]]&lt;=$B$6,Table2[[#This Row],[Total Payment]]-Table2[[#This Row],[Interest Payment]],"")</f>
        <v/>
      </c>
      <c r="H3374" s="12" t="str">
        <f>IF(Table2[[#This Row],[Period]]&lt;=$B$6,$B$8,"")</f>
        <v/>
      </c>
      <c r="I3374" s="12" t="str">
        <f>IF(Table2[[#This Row],[Period]]&lt;=$B$6,Table2[[#This Row],[Beginning Balance]]-Table2[[#This Row],[Principal Payment]],"")</f>
        <v/>
      </c>
    </row>
    <row r="3375" spans="4:9" x14ac:dyDescent="0.3">
      <c r="D3375" s="11" t="str">
        <f t="shared" si="52"/>
        <v/>
      </c>
      <c r="E3375" s="12" t="str">
        <f>IF(Table2[[#This Row],[Period]]&lt;=$B$6,IF(Table2[[#This Row],[Period]]=1,$B$4,I3374),"")</f>
        <v/>
      </c>
      <c r="F3375" s="12" t="str">
        <f>IF(Table2[[#This Row],[Period]]&lt;=$B$6,Table2[[#This Row],[Beginning Balance]]*$B$7,"")</f>
        <v/>
      </c>
      <c r="G3375" s="12" t="str">
        <f>IF(Table2[[#This Row],[Period]]&lt;=$B$6,Table2[[#This Row],[Total Payment]]-Table2[[#This Row],[Interest Payment]],"")</f>
        <v/>
      </c>
      <c r="H3375" s="12" t="str">
        <f>IF(Table2[[#This Row],[Period]]&lt;=$B$6,$B$8,"")</f>
        <v/>
      </c>
      <c r="I3375" s="12" t="str">
        <f>IF(Table2[[#This Row],[Period]]&lt;=$B$6,Table2[[#This Row],[Beginning Balance]]-Table2[[#This Row],[Principal Payment]],"")</f>
        <v/>
      </c>
    </row>
    <row r="3376" spans="4:9" x14ac:dyDescent="0.3">
      <c r="D3376" s="11" t="str">
        <f t="shared" si="52"/>
        <v/>
      </c>
      <c r="E3376" s="12" t="str">
        <f>IF(Table2[[#This Row],[Period]]&lt;=$B$6,IF(Table2[[#This Row],[Period]]=1,$B$4,I3375),"")</f>
        <v/>
      </c>
      <c r="F3376" s="12" t="str">
        <f>IF(Table2[[#This Row],[Period]]&lt;=$B$6,Table2[[#This Row],[Beginning Balance]]*$B$7,"")</f>
        <v/>
      </c>
      <c r="G3376" s="12" t="str">
        <f>IF(Table2[[#This Row],[Period]]&lt;=$B$6,Table2[[#This Row],[Total Payment]]-Table2[[#This Row],[Interest Payment]],"")</f>
        <v/>
      </c>
      <c r="H3376" s="12" t="str">
        <f>IF(Table2[[#This Row],[Period]]&lt;=$B$6,$B$8,"")</f>
        <v/>
      </c>
      <c r="I3376" s="12" t="str">
        <f>IF(Table2[[#This Row],[Period]]&lt;=$B$6,Table2[[#This Row],[Beginning Balance]]-Table2[[#This Row],[Principal Payment]],"")</f>
        <v/>
      </c>
    </row>
    <row r="3377" spans="4:9" x14ac:dyDescent="0.3">
      <c r="D3377" s="11" t="str">
        <f t="shared" si="52"/>
        <v/>
      </c>
      <c r="E3377" s="12" t="str">
        <f>IF(Table2[[#This Row],[Period]]&lt;=$B$6,IF(Table2[[#This Row],[Period]]=1,$B$4,I3376),"")</f>
        <v/>
      </c>
      <c r="F3377" s="12" t="str">
        <f>IF(Table2[[#This Row],[Period]]&lt;=$B$6,Table2[[#This Row],[Beginning Balance]]*$B$7,"")</f>
        <v/>
      </c>
      <c r="G3377" s="12" t="str">
        <f>IF(Table2[[#This Row],[Period]]&lt;=$B$6,Table2[[#This Row],[Total Payment]]-Table2[[#This Row],[Interest Payment]],"")</f>
        <v/>
      </c>
      <c r="H3377" s="12" t="str">
        <f>IF(Table2[[#This Row],[Period]]&lt;=$B$6,$B$8,"")</f>
        <v/>
      </c>
      <c r="I3377" s="12" t="str">
        <f>IF(Table2[[#This Row],[Period]]&lt;=$B$6,Table2[[#This Row],[Beginning Balance]]-Table2[[#This Row],[Principal Payment]],"")</f>
        <v/>
      </c>
    </row>
    <row r="3378" spans="4:9" x14ac:dyDescent="0.3">
      <c r="D3378" s="11" t="str">
        <f t="shared" si="52"/>
        <v/>
      </c>
      <c r="E3378" s="12" t="str">
        <f>IF(Table2[[#This Row],[Period]]&lt;=$B$6,IF(Table2[[#This Row],[Period]]=1,$B$4,I3377),"")</f>
        <v/>
      </c>
      <c r="F3378" s="12" t="str">
        <f>IF(Table2[[#This Row],[Period]]&lt;=$B$6,Table2[[#This Row],[Beginning Balance]]*$B$7,"")</f>
        <v/>
      </c>
      <c r="G3378" s="12" t="str">
        <f>IF(Table2[[#This Row],[Period]]&lt;=$B$6,Table2[[#This Row],[Total Payment]]-Table2[[#This Row],[Interest Payment]],"")</f>
        <v/>
      </c>
      <c r="H3378" s="12" t="str">
        <f>IF(Table2[[#This Row],[Period]]&lt;=$B$6,$B$8,"")</f>
        <v/>
      </c>
      <c r="I3378" s="12" t="str">
        <f>IF(Table2[[#This Row],[Period]]&lt;=$B$6,Table2[[#This Row],[Beginning Balance]]-Table2[[#This Row],[Principal Payment]],"")</f>
        <v/>
      </c>
    </row>
    <row r="3379" spans="4:9" x14ac:dyDescent="0.3">
      <c r="D3379" s="11" t="str">
        <f t="shared" si="52"/>
        <v/>
      </c>
      <c r="E3379" s="12" t="str">
        <f>IF(Table2[[#This Row],[Period]]&lt;=$B$6,IF(Table2[[#This Row],[Period]]=1,$B$4,I3378),"")</f>
        <v/>
      </c>
      <c r="F3379" s="12" t="str">
        <f>IF(Table2[[#This Row],[Period]]&lt;=$B$6,Table2[[#This Row],[Beginning Balance]]*$B$7,"")</f>
        <v/>
      </c>
      <c r="G3379" s="12" t="str">
        <f>IF(Table2[[#This Row],[Period]]&lt;=$B$6,Table2[[#This Row],[Total Payment]]-Table2[[#This Row],[Interest Payment]],"")</f>
        <v/>
      </c>
      <c r="H3379" s="12" t="str">
        <f>IF(Table2[[#This Row],[Period]]&lt;=$B$6,$B$8,"")</f>
        <v/>
      </c>
      <c r="I3379" s="12" t="str">
        <f>IF(Table2[[#This Row],[Period]]&lt;=$B$6,Table2[[#This Row],[Beginning Balance]]-Table2[[#This Row],[Principal Payment]],"")</f>
        <v/>
      </c>
    </row>
    <row r="3380" spans="4:9" x14ac:dyDescent="0.3">
      <c r="D3380" s="11" t="str">
        <f t="shared" si="52"/>
        <v/>
      </c>
      <c r="E3380" s="12" t="str">
        <f>IF(Table2[[#This Row],[Period]]&lt;=$B$6,IF(Table2[[#This Row],[Period]]=1,$B$4,I3379),"")</f>
        <v/>
      </c>
      <c r="F3380" s="12" t="str">
        <f>IF(Table2[[#This Row],[Period]]&lt;=$B$6,Table2[[#This Row],[Beginning Balance]]*$B$7,"")</f>
        <v/>
      </c>
      <c r="G3380" s="12" t="str">
        <f>IF(Table2[[#This Row],[Period]]&lt;=$B$6,Table2[[#This Row],[Total Payment]]-Table2[[#This Row],[Interest Payment]],"")</f>
        <v/>
      </c>
      <c r="H3380" s="12" t="str">
        <f>IF(Table2[[#This Row],[Period]]&lt;=$B$6,$B$8,"")</f>
        <v/>
      </c>
      <c r="I3380" s="12" t="str">
        <f>IF(Table2[[#This Row],[Period]]&lt;=$B$6,Table2[[#This Row],[Beginning Balance]]-Table2[[#This Row],[Principal Payment]],"")</f>
        <v/>
      </c>
    </row>
    <row r="3381" spans="4:9" x14ac:dyDescent="0.3">
      <c r="D3381" s="11" t="str">
        <f t="shared" si="52"/>
        <v/>
      </c>
      <c r="E3381" s="12" t="str">
        <f>IF(Table2[[#This Row],[Period]]&lt;=$B$6,IF(Table2[[#This Row],[Period]]=1,$B$4,I3380),"")</f>
        <v/>
      </c>
      <c r="F3381" s="12" t="str">
        <f>IF(Table2[[#This Row],[Period]]&lt;=$B$6,Table2[[#This Row],[Beginning Balance]]*$B$7,"")</f>
        <v/>
      </c>
      <c r="G3381" s="12" t="str">
        <f>IF(Table2[[#This Row],[Period]]&lt;=$B$6,Table2[[#This Row],[Total Payment]]-Table2[[#This Row],[Interest Payment]],"")</f>
        <v/>
      </c>
      <c r="H3381" s="12" t="str">
        <f>IF(Table2[[#This Row],[Period]]&lt;=$B$6,$B$8,"")</f>
        <v/>
      </c>
      <c r="I3381" s="12" t="str">
        <f>IF(Table2[[#This Row],[Period]]&lt;=$B$6,Table2[[#This Row],[Beginning Balance]]-Table2[[#This Row],[Principal Payment]],"")</f>
        <v/>
      </c>
    </row>
    <row r="3382" spans="4:9" x14ac:dyDescent="0.3">
      <c r="D3382" s="11" t="str">
        <f t="shared" si="52"/>
        <v/>
      </c>
      <c r="E3382" s="12" t="str">
        <f>IF(Table2[[#This Row],[Period]]&lt;=$B$6,IF(Table2[[#This Row],[Period]]=1,$B$4,I3381),"")</f>
        <v/>
      </c>
      <c r="F3382" s="12" t="str">
        <f>IF(Table2[[#This Row],[Period]]&lt;=$B$6,Table2[[#This Row],[Beginning Balance]]*$B$7,"")</f>
        <v/>
      </c>
      <c r="G3382" s="12" t="str">
        <f>IF(Table2[[#This Row],[Period]]&lt;=$B$6,Table2[[#This Row],[Total Payment]]-Table2[[#This Row],[Interest Payment]],"")</f>
        <v/>
      </c>
      <c r="H3382" s="12" t="str">
        <f>IF(Table2[[#This Row],[Period]]&lt;=$B$6,$B$8,"")</f>
        <v/>
      </c>
      <c r="I3382" s="12" t="str">
        <f>IF(Table2[[#This Row],[Period]]&lt;=$B$6,Table2[[#This Row],[Beginning Balance]]-Table2[[#This Row],[Principal Payment]],"")</f>
        <v/>
      </c>
    </row>
    <row r="3383" spans="4:9" x14ac:dyDescent="0.3">
      <c r="D3383" s="11" t="str">
        <f t="shared" si="52"/>
        <v/>
      </c>
      <c r="E3383" s="12" t="str">
        <f>IF(Table2[[#This Row],[Period]]&lt;=$B$6,IF(Table2[[#This Row],[Period]]=1,$B$4,I3382),"")</f>
        <v/>
      </c>
      <c r="F3383" s="12" t="str">
        <f>IF(Table2[[#This Row],[Period]]&lt;=$B$6,Table2[[#This Row],[Beginning Balance]]*$B$7,"")</f>
        <v/>
      </c>
      <c r="G3383" s="12" t="str">
        <f>IF(Table2[[#This Row],[Period]]&lt;=$B$6,Table2[[#This Row],[Total Payment]]-Table2[[#This Row],[Interest Payment]],"")</f>
        <v/>
      </c>
      <c r="H3383" s="12" t="str">
        <f>IF(Table2[[#This Row],[Period]]&lt;=$B$6,$B$8,"")</f>
        <v/>
      </c>
      <c r="I3383" s="12" t="str">
        <f>IF(Table2[[#This Row],[Period]]&lt;=$B$6,Table2[[#This Row],[Beginning Balance]]-Table2[[#This Row],[Principal Payment]],"")</f>
        <v/>
      </c>
    </row>
    <row r="3384" spans="4:9" x14ac:dyDescent="0.3">
      <c r="D3384" s="11" t="str">
        <f t="shared" si="52"/>
        <v/>
      </c>
      <c r="E3384" s="12" t="str">
        <f>IF(Table2[[#This Row],[Period]]&lt;=$B$6,IF(Table2[[#This Row],[Period]]=1,$B$4,I3383),"")</f>
        <v/>
      </c>
      <c r="F3384" s="12" t="str">
        <f>IF(Table2[[#This Row],[Period]]&lt;=$B$6,Table2[[#This Row],[Beginning Balance]]*$B$7,"")</f>
        <v/>
      </c>
      <c r="G3384" s="12" t="str">
        <f>IF(Table2[[#This Row],[Period]]&lt;=$B$6,Table2[[#This Row],[Total Payment]]-Table2[[#This Row],[Interest Payment]],"")</f>
        <v/>
      </c>
      <c r="H3384" s="12" t="str">
        <f>IF(Table2[[#This Row],[Period]]&lt;=$B$6,$B$8,"")</f>
        <v/>
      </c>
      <c r="I3384" s="12" t="str">
        <f>IF(Table2[[#This Row],[Period]]&lt;=$B$6,Table2[[#This Row],[Beginning Balance]]-Table2[[#This Row],[Principal Payment]],"")</f>
        <v/>
      </c>
    </row>
    <row r="3385" spans="4:9" x14ac:dyDescent="0.3">
      <c r="D3385" s="11" t="str">
        <f t="shared" si="52"/>
        <v/>
      </c>
      <c r="E3385" s="12" t="str">
        <f>IF(Table2[[#This Row],[Period]]&lt;=$B$6,IF(Table2[[#This Row],[Period]]=1,$B$4,I3384),"")</f>
        <v/>
      </c>
      <c r="F3385" s="12" t="str">
        <f>IF(Table2[[#This Row],[Period]]&lt;=$B$6,Table2[[#This Row],[Beginning Balance]]*$B$7,"")</f>
        <v/>
      </c>
      <c r="G3385" s="12" t="str">
        <f>IF(Table2[[#This Row],[Period]]&lt;=$B$6,Table2[[#This Row],[Total Payment]]-Table2[[#This Row],[Interest Payment]],"")</f>
        <v/>
      </c>
      <c r="H3385" s="12" t="str">
        <f>IF(Table2[[#This Row],[Period]]&lt;=$B$6,$B$8,"")</f>
        <v/>
      </c>
      <c r="I3385" s="12" t="str">
        <f>IF(Table2[[#This Row],[Period]]&lt;=$B$6,Table2[[#This Row],[Beginning Balance]]-Table2[[#This Row],[Principal Payment]],"")</f>
        <v/>
      </c>
    </row>
    <row r="3386" spans="4:9" x14ac:dyDescent="0.3">
      <c r="D3386" s="11" t="str">
        <f t="shared" si="52"/>
        <v/>
      </c>
      <c r="E3386" s="12" t="str">
        <f>IF(Table2[[#This Row],[Period]]&lt;=$B$6,IF(Table2[[#This Row],[Period]]=1,$B$4,I3385),"")</f>
        <v/>
      </c>
      <c r="F3386" s="12" t="str">
        <f>IF(Table2[[#This Row],[Period]]&lt;=$B$6,Table2[[#This Row],[Beginning Balance]]*$B$7,"")</f>
        <v/>
      </c>
      <c r="G3386" s="12" t="str">
        <f>IF(Table2[[#This Row],[Period]]&lt;=$B$6,Table2[[#This Row],[Total Payment]]-Table2[[#This Row],[Interest Payment]],"")</f>
        <v/>
      </c>
      <c r="H3386" s="12" t="str">
        <f>IF(Table2[[#This Row],[Period]]&lt;=$B$6,$B$8,"")</f>
        <v/>
      </c>
      <c r="I3386" s="12" t="str">
        <f>IF(Table2[[#This Row],[Period]]&lt;=$B$6,Table2[[#This Row],[Beginning Balance]]-Table2[[#This Row],[Principal Payment]],"")</f>
        <v/>
      </c>
    </row>
    <row r="3387" spans="4:9" x14ac:dyDescent="0.3">
      <c r="D3387" s="11" t="str">
        <f t="shared" si="52"/>
        <v/>
      </c>
      <c r="E3387" s="12" t="str">
        <f>IF(Table2[[#This Row],[Period]]&lt;=$B$6,IF(Table2[[#This Row],[Period]]=1,$B$4,I3386),"")</f>
        <v/>
      </c>
      <c r="F3387" s="12" t="str">
        <f>IF(Table2[[#This Row],[Period]]&lt;=$B$6,Table2[[#This Row],[Beginning Balance]]*$B$7,"")</f>
        <v/>
      </c>
      <c r="G3387" s="12" t="str">
        <f>IF(Table2[[#This Row],[Period]]&lt;=$B$6,Table2[[#This Row],[Total Payment]]-Table2[[#This Row],[Interest Payment]],"")</f>
        <v/>
      </c>
      <c r="H3387" s="12" t="str">
        <f>IF(Table2[[#This Row],[Period]]&lt;=$B$6,$B$8,"")</f>
        <v/>
      </c>
      <c r="I3387" s="12" t="str">
        <f>IF(Table2[[#This Row],[Period]]&lt;=$B$6,Table2[[#This Row],[Beginning Balance]]-Table2[[#This Row],[Principal Payment]],"")</f>
        <v/>
      </c>
    </row>
    <row r="3388" spans="4:9" x14ac:dyDescent="0.3">
      <c r="D3388" s="11" t="str">
        <f t="shared" si="52"/>
        <v/>
      </c>
      <c r="E3388" s="12" t="str">
        <f>IF(Table2[[#This Row],[Period]]&lt;=$B$6,IF(Table2[[#This Row],[Period]]=1,$B$4,I3387),"")</f>
        <v/>
      </c>
      <c r="F3388" s="12" t="str">
        <f>IF(Table2[[#This Row],[Period]]&lt;=$B$6,Table2[[#This Row],[Beginning Balance]]*$B$7,"")</f>
        <v/>
      </c>
      <c r="G3388" s="12" t="str">
        <f>IF(Table2[[#This Row],[Period]]&lt;=$B$6,Table2[[#This Row],[Total Payment]]-Table2[[#This Row],[Interest Payment]],"")</f>
        <v/>
      </c>
      <c r="H3388" s="12" t="str">
        <f>IF(Table2[[#This Row],[Period]]&lt;=$B$6,$B$8,"")</f>
        <v/>
      </c>
      <c r="I3388" s="12" t="str">
        <f>IF(Table2[[#This Row],[Period]]&lt;=$B$6,Table2[[#This Row],[Beginning Balance]]-Table2[[#This Row],[Principal Payment]],"")</f>
        <v/>
      </c>
    </row>
    <row r="3389" spans="4:9" x14ac:dyDescent="0.3">
      <c r="D3389" s="11" t="str">
        <f t="shared" si="52"/>
        <v/>
      </c>
      <c r="E3389" s="12" t="str">
        <f>IF(Table2[[#This Row],[Period]]&lt;=$B$6,IF(Table2[[#This Row],[Period]]=1,$B$4,I3388),"")</f>
        <v/>
      </c>
      <c r="F3389" s="12" t="str">
        <f>IF(Table2[[#This Row],[Period]]&lt;=$B$6,Table2[[#This Row],[Beginning Balance]]*$B$7,"")</f>
        <v/>
      </c>
      <c r="G3389" s="12" t="str">
        <f>IF(Table2[[#This Row],[Period]]&lt;=$B$6,Table2[[#This Row],[Total Payment]]-Table2[[#This Row],[Interest Payment]],"")</f>
        <v/>
      </c>
      <c r="H3389" s="12" t="str">
        <f>IF(Table2[[#This Row],[Period]]&lt;=$B$6,$B$8,"")</f>
        <v/>
      </c>
      <c r="I3389" s="12" t="str">
        <f>IF(Table2[[#This Row],[Period]]&lt;=$B$6,Table2[[#This Row],[Beginning Balance]]-Table2[[#This Row],[Principal Payment]],"")</f>
        <v/>
      </c>
    </row>
    <row r="3390" spans="4:9" x14ac:dyDescent="0.3">
      <c r="D3390" s="11" t="str">
        <f t="shared" si="52"/>
        <v/>
      </c>
      <c r="E3390" s="12" t="str">
        <f>IF(Table2[[#This Row],[Period]]&lt;=$B$6,IF(Table2[[#This Row],[Period]]=1,$B$4,I3389),"")</f>
        <v/>
      </c>
      <c r="F3390" s="12" t="str">
        <f>IF(Table2[[#This Row],[Period]]&lt;=$B$6,Table2[[#This Row],[Beginning Balance]]*$B$7,"")</f>
        <v/>
      </c>
      <c r="G3390" s="12" t="str">
        <f>IF(Table2[[#This Row],[Period]]&lt;=$B$6,Table2[[#This Row],[Total Payment]]-Table2[[#This Row],[Interest Payment]],"")</f>
        <v/>
      </c>
      <c r="H3390" s="12" t="str">
        <f>IF(Table2[[#This Row],[Period]]&lt;=$B$6,$B$8,"")</f>
        <v/>
      </c>
      <c r="I3390" s="12" t="str">
        <f>IF(Table2[[#This Row],[Period]]&lt;=$B$6,Table2[[#This Row],[Beginning Balance]]-Table2[[#This Row],[Principal Payment]],"")</f>
        <v/>
      </c>
    </row>
    <row r="3391" spans="4:9" x14ac:dyDescent="0.3">
      <c r="D3391" s="11" t="str">
        <f t="shared" si="52"/>
        <v/>
      </c>
      <c r="E3391" s="12" t="str">
        <f>IF(Table2[[#This Row],[Period]]&lt;=$B$6,IF(Table2[[#This Row],[Period]]=1,$B$4,I3390),"")</f>
        <v/>
      </c>
      <c r="F3391" s="12" t="str">
        <f>IF(Table2[[#This Row],[Period]]&lt;=$B$6,Table2[[#This Row],[Beginning Balance]]*$B$7,"")</f>
        <v/>
      </c>
      <c r="G3391" s="12" t="str">
        <f>IF(Table2[[#This Row],[Period]]&lt;=$B$6,Table2[[#This Row],[Total Payment]]-Table2[[#This Row],[Interest Payment]],"")</f>
        <v/>
      </c>
      <c r="H3391" s="12" t="str">
        <f>IF(Table2[[#This Row],[Period]]&lt;=$B$6,$B$8,"")</f>
        <v/>
      </c>
      <c r="I3391" s="12" t="str">
        <f>IF(Table2[[#This Row],[Period]]&lt;=$B$6,Table2[[#This Row],[Beginning Balance]]-Table2[[#This Row],[Principal Payment]],"")</f>
        <v/>
      </c>
    </row>
    <row r="3392" spans="4:9" x14ac:dyDescent="0.3">
      <c r="D3392" s="11" t="str">
        <f t="shared" si="52"/>
        <v/>
      </c>
      <c r="E3392" s="12" t="str">
        <f>IF(Table2[[#This Row],[Period]]&lt;=$B$6,IF(Table2[[#This Row],[Period]]=1,$B$4,I3391),"")</f>
        <v/>
      </c>
      <c r="F3392" s="12" t="str">
        <f>IF(Table2[[#This Row],[Period]]&lt;=$B$6,Table2[[#This Row],[Beginning Balance]]*$B$7,"")</f>
        <v/>
      </c>
      <c r="G3392" s="12" t="str">
        <f>IF(Table2[[#This Row],[Period]]&lt;=$B$6,Table2[[#This Row],[Total Payment]]-Table2[[#This Row],[Interest Payment]],"")</f>
        <v/>
      </c>
      <c r="H3392" s="12" t="str">
        <f>IF(Table2[[#This Row],[Period]]&lt;=$B$6,$B$8,"")</f>
        <v/>
      </c>
      <c r="I3392" s="12" t="str">
        <f>IF(Table2[[#This Row],[Period]]&lt;=$B$6,Table2[[#This Row],[Beginning Balance]]-Table2[[#This Row],[Principal Payment]],"")</f>
        <v/>
      </c>
    </row>
    <row r="3393" spans="4:9" x14ac:dyDescent="0.3">
      <c r="D3393" s="11" t="str">
        <f t="shared" si="52"/>
        <v/>
      </c>
      <c r="E3393" s="12" t="str">
        <f>IF(Table2[[#This Row],[Period]]&lt;=$B$6,IF(Table2[[#This Row],[Period]]=1,$B$4,I3392),"")</f>
        <v/>
      </c>
      <c r="F3393" s="12" t="str">
        <f>IF(Table2[[#This Row],[Period]]&lt;=$B$6,Table2[[#This Row],[Beginning Balance]]*$B$7,"")</f>
        <v/>
      </c>
      <c r="G3393" s="12" t="str">
        <f>IF(Table2[[#This Row],[Period]]&lt;=$B$6,Table2[[#This Row],[Total Payment]]-Table2[[#This Row],[Interest Payment]],"")</f>
        <v/>
      </c>
      <c r="H3393" s="12" t="str">
        <f>IF(Table2[[#This Row],[Period]]&lt;=$B$6,$B$8,"")</f>
        <v/>
      </c>
      <c r="I3393" s="12" t="str">
        <f>IF(Table2[[#This Row],[Period]]&lt;=$B$6,Table2[[#This Row],[Beginning Balance]]-Table2[[#This Row],[Principal Payment]],"")</f>
        <v/>
      </c>
    </row>
    <row r="3394" spans="4:9" x14ac:dyDescent="0.3">
      <c r="D3394" s="11" t="str">
        <f t="shared" ref="D3394:D3457" si="53">IF(ROW(D3394)-1 &lt;=$B$6,ROW(D3394)-1,"")</f>
        <v/>
      </c>
      <c r="E3394" s="12" t="str">
        <f>IF(Table2[[#This Row],[Period]]&lt;=$B$6,IF(Table2[[#This Row],[Period]]=1,$B$4,I3393),"")</f>
        <v/>
      </c>
      <c r="F3394" s="12" t="str">
        <f>IF(Table2[[#This Row],[Period]]&lt;=$B$6,Table2[[#This Row],[Beginning Balance]]*$B$7,"")</f>
        <v/>
      </c>
      <c r="G3394" s="12" t="str">
        <f>IF(Table2[[#This Row],[Period]]&lt;=$B$6,Table2[[#This Row],[Total Payment]]-Table2[[#This Row],[Interest Payment]],"")</f>
        <v/>
      </c>
      <c r="H3394" s="12" t="str">
        <f>IF(Table2[[#This Row],[Period]]&lt;=$B$6,$B$8,"")</f>
        <v/>
      </c>
      <c r="I3394" s="12" t="str">
        <f>IF(Table2[[#This Row],[Period]]&lt;=$B$6,Table2[[#This Row],[Beginning Balance]]-Table2[[#This Row],[Principal Payment]],"")</f>
        <v/>
      </c>
    </row>
    <row r="3395" spans="4:9" x14ac:dyDescent="0.3">
      <c r="D3395" s="11" t="str">
        <f t="shared" si="53"/>
        <v/>
      </c>
      <c r="E3395" s="12" t="str">
        <f>IF(Table2[[#This Row],[Period]]&lt;=$B$6,IF(Table2[[#This Row],[Period]]=1,$B$4,I3394),"")</f>
        <v/>
      </c>
      <c r="F3395" s="12" t="str">
        <f>IF(Table2[[#This Row],[Period]]&lt;=$B$6,Table2[[#This Row],[Beginning Balance]]*$B$7,"")</f>
        <v/>
      </c>
      <c r="G3395" s="12" t="str">
        <f>IF(Table2[[#This Row],[Period]]&lt;=$B$6,Table2[[#This Row],[Total Payment]]-Table2[[#This Row],[Interest Payment]],"")</f>
        <v/>
      </c>
      <c r="H3395" s="12" t="str">
        <f>IF(Table2[[#This Row],[Period]]&lt;=$B$6,$B$8,"")</f>
        <v/>
      </c>
      <c r="I3395" s="12" t="str">
        <f>IF(Table2[[#This Row],[Period]]&lt;=$B$6,Table2[[#This Row],[Beginning Balance]]-Table2[[#This Row],[Principal Payment]],"")</f>
        <v/>
      </c>
    </row>
    <row r="3396" spans="4:9" x14ac:dyDescent="0.3">
      <c r="D3396" s="11" t="str">
        <f t="shared" si="53"/>
        <v/>
      </c>
      <c r="E3396" s="12" t="str">
        <f>IF(Table2[[#This Row],[Period]]&lt;=$B$6,IF(Table2[[#This Row],[Period]]=1,$B$4,I3395),"")</f>
        <v/>
      </c>
      <c r="F3396" s="12" t="str">
        <f>IF(Table2[[#This Row],[Period]]&lt;=$B$6,Table2[[#This Row],[Beginning Balance]]*$B$7,"")</f>
        <v/>
      </c>
      <c r="G3396" s="12" t="str">
        <f>IF(Table2[[#This Row],[Period]]&lt;=$B$6,Table2[[#This Row],[Total Payment]]-Table2[[#This Row],[Interest Payment]],"")</f>
        <v/>
      </c>
      <c r="H3396" s="12" t="str">
        <f>IF(Table2[[#This Row],[Period]]&lt;=$B$6,$B$8,"")</f>
        <v/>
      </c>
      <c r="I3396" s="12" t="str">
        <f>IF(Table2[[#This Row],[Period]]&lt;=$B$6,Table2[[#This Row],[Beginning Balance]]-Table2[[#This Row],[Principal Payment]],"")</f>
        <v/>
      </c>
    </row>
    <row r="3397" spans="4:9" x14ac:dyDescent="0.3">
      <c r="D3397" s="11" t="str">
        <f t="shared" si="53"/>
        <v/>
      </c>
      <c r="E3397" s="12" t="str">
        <f>IF(Table2[[#This Row],[Period]]&lt;=$B$6,IF(Table2[[#This Row],[Period]]=1,$B$4,I3396),"")</f>
        <v/>
      </c>
      <c r="F3397" s="12" t="str">
        <f>IF(Table2[[#This Row],[Period]]&lt;=$B$6,Table2[[#This Row],[Beginning Balance]]*$B$7,"")</f>
        <v/>
      </c>
      <c r="G3397" s="12" t="str">
        <f>IF(Table2[[#This Row],[Period]]&lt;=$B$6,Table2[[#This Row],[Total Payment]]-Table2[[#This Row],[Interest Payment]],"")</f>
        <v/>
      </c>
      <c r="H3397" s="12" t="str">
        <f>IF(Table2[[#This Row],[Period]]&lt;=$B$6,$B$8,"")</f>
        <v/>
      </c>
      <c r="I3397" s="12" t="str">
        <f>IF(Table2[[#This Row],[Period]]&lt;=$B$6,Table2[[#This Row],[Beginning Balance]]-Table2[[#This Row],[Principal Payment]],"")</f>
        <v/>
      </c>
    </row>
    <row r="3398" spans="4:9" x14ac:dyDescent="0.3">
      <c r="D3398" s="11" t="str">
        <f t="shared" si="53"/>
        <v/>
      </c>
      <c r="E3398" s="12" t="str">
        <f>IF(Table2[[#This Row],[Period]]&lt;=$B$6,IF(Table2[[#This Row],[Period]]=1,$B$4,I3397),"")</f>
        <v/>
      </c>
      <c r="F3398" s="12" t="str">
        <f>IF(Table2[[#This Row],[Period]]&lt;=$B$6,Table2[[#This Row],[Beginning Balance]]*$B$7,"")</f>
        <v/>
      </c>
      <c r="G3398" s="12" t="str">
        <f>IF(Table2[[#This Row],[Period]]&lt;=$B$6,Table2[[#This Row],[Total Payment]]-Table2[[#This Row],[Interest Payment]],"")</f>
        <v/>
      </c>
      <c r="H3398" s="12" t="str">
        <f>IF(Table2[[#This Row],[Period]]&lt;=$B$6,$B$8,"")</f>
        <v/>
      </c>
      <c r="I3398" s="12" t="str">
        <f>IF(Table2[[#This Row],[Period]]&lt;=$B$6,Table2[[#This Row],[Beginning Balance]]-Table2[[#This Row],[Principal Payment]],"")</f>
        <v/>
      </c>
    </row>
    <row r="3399" spans="4:9" x14ac:dyDescent="0.3">
      <c r="D3399" s="11" t="str">
        <f t="shared" si="53"/>
        <v/>
      </c>
      <c r="E3399" s="12" t="str">
        <f>IF(Table2[[#This Row],[Period]]&lt;=$B$6,IF(Table2[[#This Row],[Period]]=1,$B$4,I3398),"")</f>
        <v/>
      </c>
      <c r="F3399" s="12" t="str">
        <f>IF(Table2[[#This Row],[Period]]&lt;=$B$6,Table2[[#This Row],[Beginning Balance]]*$B$7,"")</f>
        <v/>
      </c>
      <c r="G3399" s="12" t="str">
        <f>IF(Table2[[#This Row],[Period]]&lt;=$B$6,Table2[[#This Row],[Total Payment]]-Table2[[#This Row],[Interest Payment]],"")</f>
        <v/>
      </c>
      <c r="H3399" s="12" t="str">
        <f>IF(Table2[[#This Row],[Period]]&lt;=$B$6,$B$8,"")</f>
        <v/>
      </c>
      <c r="I3399" s="12" t="str">
        <f>IF(Table2[[#This Row],[Period]]&lt;=$B$6,Table2[[#This Row],[Beginning Balance]]-Table2[[#This Row],[Principal Payment]],"")</f>
        <v/>
      </c>
    </row>
    <row r="3400" spans="4:9" x14ac:dyDescent="0.3">
      <c r="D3400" s="11" t="str">
        <f t="shared" si="53"/>
        <v/>
      </c>
      <c r="E3400" s="12" t="str">
        <f>IF(Table2[[#This Row],[Period]]&lt;=$B$6,IF(Table2[[#This Row],[Period]]=1,$B$4,I3399),"")</f>
        <v/>
      </c>
      <c r="F3400" s="12" t="str">
        <f>IF(Table2[[#This Row],[Period]]&lt;=$B$6,Table2[[#This Row],[Beginning Balance]]*$B$7,"")</f>
        <v/>
      </c>
      <c r="G3400" s="12" t="str">
        <f>IF(Table2[[#This Row],[Period]]&lt;=$B$6,Table2[[#This Row],[Total Payment]]-Table2[[#This Row],[Interest Payment]],"")</f>
        <v/>
      </c>
      <c r="H3400" s="12" t="str">
        <f>IF(Table2[[#This Row],[Period]]&lt;=$B$6,$B$8,"")</f>
        <v/>
      </c>
      <c r="I3400" s="12" t="str">
        <f>IF(Table2[[#This Row],[Period]]&lt;=$B$6,Table2[[#This Row],[Beginning Balance]]-Table2[[#This Row],[Principal Payment]],"")</f>
        <v/>
      </c>
    </row>
    <row r="3401" spans="4:9" x14ac:dyDescent="0.3">
      <c r="D3401" s="11" t="str">
        <f t="shared" si="53"/>
        <v/>
      </c>
      <c r="E3401" s="12" t="str">
        <f>IF(Table2[[#This Row],[Period]]&lt;=$B$6,IF(Table2[[#This Row],[Period]]=1,$B$4,I3400),"")</f>
        <v/>
      </c>
      <c r="F3401" s="12" t="str">
        <f>IF(Table2[[#This Row],[Period]]&lt;=$B$6,Table2[[#This Row],[Beginning Balance]]*$B$7,"")</f>
        <v/>
      </c>
      <c r="G3401" s="12" t="str">
        <f>IF(Table2[[#This Row],[Period]]&lt;=$B$6,Table2[[#This Row],[Total Payment]]-Table2[[#This Row],[Interest Payment]],"")</f>
        <v/>
      </c>
      <c r="H3401" s="12" t="str">
        <f>IF(Table2[[#This Row],[Period]]&lt;=$B$6,$B$8,"")</f>
        <v/>
      </c>
      <c r="I3401" s="12" t="str">
        <f>IF(Table2[[#This Row],[Period]]&lt;=$B$6,Table2[[#This Row],[Beginning Balance]]-Table2[[#This Row],[Principal Payment]],"")</f>
        <v/>
      </c>
    </row>
    <row r="3402" spans="4:9" x14ac:dyDescent="0.3">
      <c r="D3402" s="11" t="str">
        <f t="shared" si="53"/>
        <v/>
      </c>
      <c r="E3402" s="12" t="str">
        <f>IF(Table2[[#This Row],[Period]]&lt;=$B$6,IF(Table2[[#This Row],[Period]]=1,$B$4,I3401),"")</f>
        <v/>
      </c>
      <c r="F3402" s="12" t="str">
        <f>IF(Table2[[#This Row],[Period]]&lt;=$B$6,Table2[[#This Row],[Beginning Balance]]*$B$7,"")</f>
        <v/>
      </c>
      <c r="G3402" s="12" t="str">
        <f>IF(Table2[[#This Row],[Period]]&lt;=$B$6,Table2[[#This Row],[Total Payment]]-Table2[[#This Row],[Interest Payment]],"")</f>
        <v/>
      </c>
      <c r="H3402" s="12" t="str">
        <f>IF(Table2[[#This Row],[Period]]&lt;=$B$6,$B$8,"")</f>
        <v/>
      </c>
      <c r="I3402" s="12" t="str">
        <f>IF(Table2[[#This Row],[Period]]&lt;=$B$6,Table2[[#This Row],[Beginning Balance]]-Table2[[#This Row],[Principal Payment]],"")</f>
        <v/>
      </c>
    </row>
    <row r="3403" spans="4:9" x14ac:dyDescent="0.3">
      <c r="D3403" s="11" t="str">
        <f t="shared" si="53"/>
        <v/>
      </c>
      <c r="E3403" s="12" t="str">
        <f>IF(Table2[[#This Row],[Period]]&lt;=$B$6,IF(Table2[[#This Row],[Period]]=1,$B$4,I3402),"")</f>
        <v/>
      </c>
      <c r="F3403" s="12" t="str">
        <f>IF(Table2[[#This Row],[Period]]&lt;=$B$6,Table2[[#This Row],[Beginning Balance]]*$B$7,"")</f>
        <v/>
      </c>
      <c r="G3403" s="12" t="str">
        <f>IF(Table2[[#This Row],[Period]]&lt;=$B$6,Table2[[#This Row],[Total Payment]]-Table2[[#This Row],[Interest Payment]],"")</f>
        <v/>
      </c>
      <c r="H3403" s="12" t="str">
        <f>IF(Table2[[#This Row],[Period]]&lt;=$B$6,$B$8,"")</f>
        <v/>
      </c>
      <c r="I3403" s="12" t="str">
        <f>IF(Table2[[#This Row],[Period]]&lt;=$B$6,Table2[[#This Row],[Beginning Balance]]-Table2[[#This Row],[Principal Payment]],"")</f>
        <v/>
      </c>
    </row>
    <row r="3404" spans="4:9" x14ac:dyDescent="0.3">
      <c r="D3404" s="11" t="str">
        <f t="shared" si="53"/>
        <v/>
      </c>
      <c r="E3404" s="12" t="str">
        <f>IF(Table2[[#This Row],[Period]]&lt;=$B$6,IF(Table2[[#This Row],[Period]]=1,$B$4,I3403),"")</f>
        <v/>
      </c>
      <c r="F3404" s="12" t="str">
        <f>IF(Table2[[#This Row],[Period]]&lt;=$B$6,Table2[[#This Row],[Beginning Balance]]*$B$7,"")</f>
        <v/>
      </c>
      <c r="G3404" s="12" t="str">
        <f>IF(Table2[[#This Row],[Period]]&lt;=$B$6,Table2[[#This Row],[Total Payment]]-Table2[[#This Row],[Interest Payment]],"")</f>
        <v/>
      </c>
      <c r="H3404" s="12" t="str">
        <f>IF(Table2[[#This Row],[Period]]&lt;=$B$6,$B$8,"")</f>
        <v/>
      </c>
      <c r="I3404" s="12" t="str">
        <f>IF(Table2[[#This Row],[Period]]&lt;=$B$6,Table2[[#This Row],[Beginning Balance]]-Table2[[#This Row],[Principal Payment]],"")</f>
        <v/>
      </c>
    </row>
    <row r="3405" spans="4:9" x14ac:dyDescent="0.3">
      <c r="D3405" s="11" t="str">
        <f t="shared" si="53"/>
        <v/>
      </c>
      <c r="E3405" s="12" t="str">
        <f>IF(Table2[[#This Row],[Period]]&lt;=$B$6,IF(Table2[[#This Row],[Period]]=1,$B$4,I3404),"")</f>
        <v/>
      </c>
      <c r="F3405" s="12" t="str">
        <f>IF(Table2[[#This Row],[Period]]&lt;=$B$6,Table2[[#This Row],[Beginning Balance]]*$B$7,"")</f>
        <v/>
      </c>
      <c r="G3405" s="12" t="str">
        <f>IF(Table2[[#This Row],[Period]]&lt;=$B$6,Table2[[#This Row],[Total Payment]]-Table2[[#This Row],[Interest Payment]],"")</f>
        <v/>
      </c>
      <c r="H3405" s="12" t="str">
        <f>IF(Table2[[#This Row],[Period]]&lt;=$B$6,$B$8,"")</f>
        <v/>
      </c>
      <c r="I3405" s="12" t="str">
        <f>IF(Table2[[#This Row],[Period]]&lt;=$B$6,Table2[[#This Row],[Beginning Balance]]-Table2[[#This Row],[Principal Payment]],"")</f>
        <v/>
      </c>
    </row>
    <row r="3406" spans="4:9" x14ac:dyDescent="0.3">
      <c r="D3406" s="11" t="str">
        <f t="shared" si="53"/>
        <v/>
      </c>
      <c r="E3406" s="12" t="str">
        <f>IF(Table2[[#This Row],[Period]]&lt;=$B$6,IF(Table2[[#This Row],[Period]]=1,$B$4,I3405),"")</f>
        <v/>
      </c>
      <c r="F3406" s="12" t="str">
        <f>IF(Table2[[#This Row],[Period]]&lt;=$B$6,Table2[[#This Row],[Beginning Balance]]*$B$7,"")</f>
        <v/>
      </c>
      <c r="G3406" s="12" t="str">
        <f>IF(Table2[[#This Row],[Period]]&lt;=$B$6,Table2[[#This Row],[Total Payment]]-Table2[[#This Row],[Interest Payment]],"")</f>
        <v/>
      </c>
      <c r="H3406" s="12" t="str">
        <f>IF(Table2[[#This Row],[Period]]&lt;=$B$6,$B$8,"")</f>
        <v/>
      </c>
      <c r="I3406" s="12" t="str">
        <f>IF(Table2[[#This Row],[Period]]&lt;=$B$6,Table2[[#This Row],[Beginning Balance]]-Table2[[#This Row],[Principal Payment]],"")</f>
        <v/>
      </c>
    </row>
    <row r="3407" spans="4:9" x14ac:dyDescent="0.3">
      <c r="D3407" s="11" t="str">
        <f t="shared" si="53"/>
        <v/>
      </c>
      <c r="E3407" s="12" t="str">
        <f>IF(Table2[[#This Row],[Period]]&lt;=$B$6,IF(Table2[[#This Row],[Period]]=1,$B$4,I3406),"")</f>
        <v/>
      </c>
      <c r="F3407" s="12" t="str">
        <f>IF(Table2[[#This Row],[Period]]&lt;=$B$6,Table2[[#This Row],[Beginning Balance]]*$B$7,"")</f>
        <v/>
      </c>
      <c r="G3407" s="12" t="str">
        <f>IF(Table2[[#This Row],[Period]]&lt;=$B$6,Table2[[#This Row],[Total Payment]]-Table2[[#This Row],[Interest Payment]],"")</f>
        <v/>
      </c>
      <c r="H3407" s="12" t="str">
        <f>IF(Table2[[#This Row],[Period]]&lt;=$B$6,$B$8,"")</f>
        <v/>
      </c>
      <c r="I3407" s="12" t="str">
        <f>IF(Table2[[#This Row],[Period]]&lt;=$B$6,Table2[[#This Row],[Beginning Balance]]-Table2[[#This Row],[Principal Payment]],"")</f>
        <v/>
      </c>
    </row>
    <row r="3408" spans="4:9" x14ac:dyDescent="0.3">
      <c r="D3408" s="11" t="str">
        <f t="shared" si="53"/>
        <v/>
      </c>
      <c r="E3408" s="12" t="str">
        <f>IF(Table2[[#This Row],[Period]]&lt;=$B$6,IF(Table2[[#This Row],[Period]]=1,$B$4,I3407),"")</f>
        <v/>
      </c>
      <c r="F3408" s="12" t="str">
        <f>IF(Table2[[#This Row],[Period]]&lt;=$B$6,Table2[[#This Row],[Beginning Balance]]*$B$7,"")</f>
        <v/>
      </c>
      <c r="G3408" s="12" t="str">
        <f>IF(Table2[[#This Row],[Period]]&lt;=$B$6,Table2[[#This Row],[Total Payment]]-Table2[[#This Row],[Interest Payment]],"")</f>
        <v/>
      </c>
      <c r="H3408" s="12" t="str">
        <f>IF(Table2[[#This Row],[Period]]&lt;=$B$6,$B$8,"")</f>
        <v/>
      </c>
      <c r="I3408" s="12" t="str">
        <f>IF(Table2[[#This Row],[Period]]&lt;=$B$6,Table2[[#This Row],[Beginning Balance]]-Table2[[#This Row],[Principal Payment]],"")</f>
        <v/>
      </c>
    </row>
    <row r="3409" spans="4:9" x14ac:dyDescent="0.3">
      <c r="D3409" s="11" t="str">
        <f t="shared" si="53"/>
        <v/>
      </c>
      <c r="E3409" s="12" t="str">
        <f>IF(Table2[[#This Row],[Period]]&lt;=$B$6,IF(Table2[[#This Row],[Period]]=1,$B$4,I3408),"")</f>
        <v/>
      </c>
      <c r="F3409" s="12" t="str">
        <f>IF(Table2[[#This Row],[Period]]&lt;=$B$6,Table2[[#This Row],[Beginning Balance]]*$B$7,"")</f>
        <v/>
      </c>
      <c r="G3409" s="12" t="str">
        <f>IF(Table2[[#This Row],[Period]]&lt;=$B$6,Table2[[#This Row],[Total Payment]]-Table2[[#This Row],[Interest Payment]],"")</f>
        <v/>
      </c>
      <c r="H3409" s="12" t="str">
        <f>IF(Table2[[#This Row],[Period]]&lt;=$B$6,$B$8,"")</f>
        <v/>
      </c>
      <c r="I3409" s="12" t="str">
        <f>IF(Table2[[#This Row],[Period]]&lt;=$B$6,Table2[[#This Row],[Beginning Balance]]-Table2[[#This Row],[Principal Payment]],"")</f>
        <v/>
      </c>
    </row>
    <row r="3410" spans="4:9" x14ac:dyDescent="0.3">
      <c r="D3410" s="11" t="str">
        <f t="shared" si="53"/>
        <v/>
      </c>
      <c r="E3410" s="12" t="str">
        <f>IF(Table2[[#This Row],[Period]]&lt;=$B$6,IF(Table2[[#This Row],[Period]]=1,$B$4,I3409),"")</f>
        <v/>
      </c>
      <c r="F3410" s="12" t="str">
        <f>IF(Table2[[#This Row],[Period]]&lt;=$B$6,Table2[[#This Row],[Beginning Balance]]*$B$7,"")</f>
        <v/>
      </c>
      <c r="G3410" s="12" t="str">
        <f>IF(Table2[[#This Row],[Period]]&lt;=$B$6,Table2[[#This Row],[Total Payment]]-Table2[[#This Row],[Interest Payment]],"")</f>
        <v/>
      </c>
      <c r="H3410" s="12" t="str">
        <f>IF(Table2[[#This Row],[Period]]&lt;=$B$6,$B$8,"")</f>
        <v/>
      </c>
      <c r="I3410" s="12" t="str">
        <f>IF(Table2[[#This Row],[Period]]&lt;=$B$6,Table2[[#This Row],[Beginning Balance]]-Table2[[#This Row],[Principal Payment]],"")</f>
        <v/>
      </c>
    </row>
    <row r="3411" spans="4:9" x14ac:dyDescent="0.3">
      <c r="D3411" s="11" t="str">
        <f t="shared" si="53"/>
        <v/>
      </c>
      <c r="E3411" s="12" t="str">
        <f>IF(Table2[[#This Row],[Period]]&lt;=$B$6,IF(Table2[[#This Row],[Period]]=1,$B$4,I3410),"")</f>
        <v/>
      </c>
      <c r="F3411" s="12" t="str">
        <f>IF(Table2[[#This Row],[Period]]&lt;=$B$6,Table2[[#This Row],[Beginning Balance]]*$B$7,"")</f>
        <v/>
      </c>
      <c r="G3411" s="12" t="str">
        <f>IF(Table2[[#This Row],[Period]]&lt;=$B$6,Table2[[#This Row],[Total Payment]]-Table2[[#This Row],[Interest Payment]],"")</f>
        <v/>
      </c>
      <c r="H3411" s="12" t="str">
        <f>IF(Table2[[#This Row],[Period]]&lt;=$B$6,$B$8,"")</f>
        <v/>
      </c>
      <c r="I3411" s="12" t="str">
        <f>IF(Table2[[#This Row],[Period]]&lt;=$B$6,Table2[[#This Row],[Beginning Balance]]-Table2[[#This Row],[Principal Payment]],"")</f>
        <v/>
      </c>
    </row>
    <row r="3412" spans="4:9" x14ac:dyDescent="0.3">
      <c r="D3412" s="11" t="str">
        <f t="shared" si="53"/>
        <v/>
      </c>
      <c r="E3412" s="12" t="str">
        <f>IF(Table2[[#This Row],[Period]]&lt;=$B$6,IF(Table2[[#This Row],[Period]]=1,$B$4,I3411),"")</f>
        <v/>
      </c>
      <c r="F3412" s="12" t="str">
        <f>IF(Table2[[#This Row],[Period]]&lt;=$B$6,Table2[[#This Row],[Beginning Balance]]*$B$7,"")</f>
        <v/>
      </c>
      <c r="G3412" s="12" t="str">
        <f>IF(Table2[[#This Row],[Period]]&lt;=$B$6,Table2[[#This Row],[Total Payment]]-Table2[[#This Row],[Interest Payment]],"")</f>
        <v/>
      </c>
      <c r="H3412" s="12" t="str">
        <f>IF(Table2[[#This Row],[Period]]&lt;=$B$6,$B$8,"")</f>
        <v/>
      </c>
      <c r="I3412" s="12" t="str">
        <f>IF(Table2[[#This Row],[Period]]&lt;=$B$6,Table2[[#This Row],[Beginning Balance]]-Table2[[#This Row],[Principal Payment]],"")</f>
        <v/>
      </c>
    </row>
    <row r="3413" spans="4:9" x14ac:dyDescent="0.3">
      <c r="D3413" s="11" t="str">
        <f t="shared" si="53"/>
        <v/>
      </c>
      <c r="E3413" s="12" t="str">
        <f>IF(Table2[[#This Row],[Period]]&lt;=$B$6,IF(Table2[[#This Row],[Period]]=1,$B$4,I3412),"")</f>
        <v/>
      </c>
      <c r="F3413" s="12" t="str">
        <f>IF(Table2[[#This Row],[Period]]&lt;=$B$6,Table2[[#This Row],[Beginning Balance]]*$B$7,"")</f>
        <v/>
      </c>
      <c r="G3413" s="12" t="str">
        <f>IF(Table2[[#This Row],[Period]]&lt;=$B$6,Table2[[#This Row],[Total Payment]]-Table2[[#This Row],[Interest Payment]],"")</f>
        <v/>
      </c>
      <c r="H3413" s="12" t="str">
        <f>IF(Table2[[#This Row],[Period]]&lt;=$B$6,$B$8,"")</f>
        <v/>
      </c>
      <c r="I3413" s="12" t="str">
        <f>IF(Table2[[#This Row],[Period]]&lt;=$B$6,Table2[[#This Row],[Beginning Balance]]-Table2[[#This Row],[Principal Payment]],"")</f>
        <v/>
      </c>
    </row>
    <row r="3414" spans="4:9" x14ac:dyDescent="0.3">
      <c r="D3414" s="11" t="str">
        <f t="shared" si="53"/>
        <v/>
      </c>
      <c r="E3414" s="12" t="str">
        <f>IF(Table2[[#This Row],[Period]]&lt;=$B$6,IF(Table2[[#This Row],[Period]]=1,$B$4,I3413),"")</f>
        <v/>
      </c>
      <c r="F3414" s="12" t="str">
        <f>IF(Table2[[#This Row],[Period]]&lt;=$B$6,Table2[[#This Row],[Beginning Balance]]*$B$7,"")</f>
        <v/>
      </c>
      <c r="G3414" s="12" t="str">
        <f>IF(Table2[[#This Row],[Period]]&lt;=$B$6,Table2[[#This Row],[Total Payment]]-Table2[[#This Row],[Interest Payment]],"")</f>
        <v/>
      </c>
      <c r="H3414" s="12" t="str">
        <f>IF(Table2[[#This Row],[Period]]&lt;=$B$6,$B$8,"")</f>
        <v/>
      </c>
      <c r="I3414" s="12" t="str">
        <f>IF(Table2[[#This Row],[Period]]&lt;=$B$6,Table2[[#This Row],[Beginning Balance]]-Table2[[#This Row],[Principal Payment]],"")</f>
        <v/>
      </c>
    </row>
    <row r="3415" spans="4:9" x14ac:dyDescent="0.3">
      <c r="D3415" s="11" t="str">
        <f t="shared" si="53"/>
        <v/>
      </c>
      <c r="E3415" s="12" t="str">
        <f>IF(Table2[[#This Row],[Period]]&lt;=$B$6,IF(Table2[[#This Row],[Period]]=1,$B$4,I3414),"")</f>
        <v/>
      </c>
      <c r="F3415" s="12" t="str">
        <f>IF(Table2[[#This Row],[Period]]&lt;=$B$6,Table2[[#This Row],[Beginning Balance]]*$B$7,"")</f>
        <v/>
      </c>
      <c r="G3415" s="12" t="str">
        <f>IF(Table2[[#This Row],[Period]]&lt;=$B$6,Table2[[#This Row],[Total Payment]]-Table2[[#This Row],[Interest Payment]],"")</f>
        <v/>
      </c>
      <c r="H3415" s="12" t="str">
        <f>IF(Table2[[#This Row],[Period]]&lt;=$B$6,$B$8,"")</f>
        <v/>
      </c>
      <c r="I3415" s="12" t="str">
        <f>IF(Table2[[#This Row],[Period]]&lt;=$B$6,Table2[[#This Row],[Beginning Balance]]-Table2[[#This Row],[Principal Payment]],"")</f>
        <v/>
      </c>
    </row>
    <row r="3416" spans="4:9" x14ac:dyDescent="0.3">
      <c r="D3416" s="11" t="str">
        <f t="shared" si="53"/>
        <v/>
      </c>
      <c r="E3416" s="12" t="str">
        <f>IF(Table2[[#This Row],[Period]]&lt;=$B$6,IF(Table2[[#This Row],[Period]]=1,$B$4,I3415),"")</f>
        <v/>
      </c>
      <c r="F3416" s="12" t="str">
        <f>IF(Table2[[#This Row],[Period]]&lt;=$B$6,Table2[[#This Row],[Beginning Balance]]*$B$7,"")</f>
        <v/>
      </c>
      <c r="G3416" s="12" t="str">
        <f>IF(Table2[[#This Row],[Period]]&lt;=$B$6,Table2[[#This Row],[Total Payment]]-Table2[[#This Row],[Interest Payment]],"")</f>
        <v/>
      </c>
      <c r="H3416" s="12" t="str">
        <f>IF(Table2[[#This Row],[Period]]&lt;=$B$6,$B$8,"")</f>
        <v/>
      </c>
      <c r="I3416" s="12" t="str">
        <f>IF(Table2[[#This Row],[Period]]&lt;=$B$6,Table2[[#This Row],[Beginning Balance]]-Table2[[#This Row],[Principal Payment]],"")</f>
        <v/>
      </c>
    </row>
    <row r="3417" spans="4:9" x14ac:dyDescent="0.3">
      <c r="D3417" s="11" t="str">
        <f t="shared" si="53"/>
        <v/>
      </c>
      <c r="E3417" s="12" t="str">
        <f>IF(Table2[[#This Row],[Period]]&lt;=$B$6,IF(Table2[[#This Row],[Period]]=1,$B$4,I3416),"")</f>
        <v/>
      </c>
      <c r="F3417" s="12" t="str">
        <f>IF(Table2[[#This Row],[Period]]&lt;=$B$6,Table2[[#This Row],[Beginning Balance]]*$B$7,"")</f>
        <v/>
      </c>
      <c r="G3417" s="12" t="str">
        <f>IF(Table2[[#This Row],[Period]]&lt;=$B$6,Table2[[#This Row],[Total Payment]]-Table2[[#This Row],[Interest Payment]],"")</f>
        <v/>
      </c>
      <c r="H3417" s="12" t="str">
        <f>IF(Table2[[#This Row],[Period]]&lt;=$B$6,$B$8,"")</f>
        <v/>
      </c>
      <c r="I3417" s="12" t="str">
        <f>IF(Table2[[#This Row],[Period]]&lt;=$B$6,Table2[[#This Row],[Beginning Balance]]-Table2[[#This Row],[Principal Payment]],"")</f>
        <v/>
      </c>
    </row>
    <row r="3418" spans="4:9" x14ac:dyDescent="0.3">
      <c r="D3418" s="11" t="str">
        <f t="shared" si="53"/>
        <v/>
      </c>
      <c r="E3418" s="12" t="str">
        <f>IF(Table2[[#This Row],[Period]]&lt;=$B$6,IF(Table2[[#This Row],[Period]]=1,$B$4,I3417),"")</f>
        <v/>
      </c>
      <c r="F3418" s="12" t="str">
        <f>IF(Table2[[#This Row],[Period]]&lt;=$B$6,Table2[[#This Row],[Beginning Balance]]*$B$7,"")</f>
        <v/>
      </c>
      <c r="G3418" s="12" t="str">
        <f>IF(Table2[[#This Row],[Period]]&lt;=$B$6,Table2[[#This Row],[Total Payment]]-Table2[[#This Row],[Interest Payment]],"")</f>
        <v/>
      </c>
      <c r="H3418" s="12" t="str">
        <f>IF(Table2[[#This Row],[Period]]&lt;=$B$6,$B$8,"")</f>
        <v/>
      </c>
      <c r="I3418" s="12" t="str">
        <f>IF(Table2[[#This Row],[Period]]&lt;=$B$6,Table2[[#This Row],[Beginning Balance]]-Table2[[#This Row],[Principal Payment]],"")</f>
        <v/>
      </c>
    </row>
    <row r="3419" spans="4:9" x14ac:dyDescent="0.3">
      <c r="D3419" s="11" t="str">
        <f t="shared" si="53"/>
        <v/>
      </c>
      <c r="E3419" s="12" t="str">
        <f>IF(Table2[[#This Row],[Period]]&lt;=$B$6,IF(Table2[[#This Row],[Period]]=1,$B$4,I3418),"")</f>
        <v/>
      </c>
      <c r="F3419" s="12" t="str">
        <f>IF(Table2[[#This Row],[Period]]&lt;=$B$6,Table2[[#This Row],[Beginning Balance]]*$B$7,"")</f>
        <v/>
      </c>
      <c r="G3419" s="12" t="str">
        <f>IF(Table2[[#This Row],[Period]]&lt;=$B$6,Table2[[#This Row],[Total Payment]]-Table2[[#This Row],[Interest Payment]],"")</f>
        <v/>
      </c>
      <c r="H3419" s="12" t="str">
        <f>IF(Table2[[#This Row],[Period]]&lt;=$B$6,$B$8,"")</f>
        <v/>
      </c>
      <c r="I3419" s="12" t="str">
        <f>IF(Table2[[#This Row],[Period]]&lt;=$B$6,Table2[[#This Row],[Beginning Balance]]-Table2[[#This Row],[Principal Payment]],"")</f>
        <v/>
      </c>
    </row>
    <row r="3420" spans="4:9" x14ac:dyDescent="0.3">
      <c r="D3420" s="11" t="str">
        <f t="shared" si="53"/>
        <v/>
      </c>
      <c r="E3420" s="12" t="str">
        <f>IF(Table2[[#This Row],[Period]]&lt;=$B$6,IF(Table2[[#This Row],[Period]]=1,$B$4,I3419),"")</f>
        <v/>
      </c>
      <c r="F3420" s="12" t="str">
        <f>IF(Table2[[#This Row],[Period]]&lt;=$B$6,Table2[[#This Row],[Beginning Balance]]*$B$7,"")</f>
        <v/>
      </c>
      <c r="G3420" s="12" t="str">
        <f>IF(Table2[[#This Row],[Period]]&lt;=$B$6,Table2[[#This Row],[Total Payment]]-Table2[[#This Row],[Interest Payment]],"")</f>
        <v/>
      </c>
      <c r="H3420" s="12" t="str">
        <f>IF(Table2[[#This Row],[Period]]&lt;=$B$6,$B$8,"")</f>
        <v/>
      </c>
      <c r="I3420" s="12" t="str">
        <f>IF(Table2[[#This Row],[Period]]&lt;=$B$6,Table2[[#This Row],[Beginning Balance]]-Table2[[#This Row],[Principal Payment]],"")</f>
        <v/>
      </c>
    </row>
    <row r="3421" spans="4:9" x14ac:dyDescent="0.3">
      <c r="D3421" s="11" t="str">
        <f t="shared" si="53"/>
        <v/>
      </c>
      <c r="E3421" s="12" t="str">
        <f>IF(Table2[[#This Row],[Period]]&lt;=$B$6,IF(Table2[[#This Row],[Period]]=1,$B$4,I3420),"")</f>
        <v/>
      </c>
      <c r="F3421" s="12" t="str">
        <f>IF(Table2[[#This Row],[Period]]&lt;=$B$6,Table2[[#This Row],[Beginning Balance]]*$B$7,"")</f>
        <v/>
      </c>
      <c r="G3421" s="12" t="str">
        <f>IF(Table2[[#This Row],[Period]]&lt;=$B$6,Table2[[#This Row],[Total Payment]]-Table2[[#This Row],[Interest Payment]],"")</f>
        <v/>
      </c>
      <c r="H3421" s="12" t="str">
        <f>IF(Table2[[#This Row],[Period]]&lt;=$B$6,$B$8,"")</f>
        <v/>
      </c>
      <c r="I3421" s="12" t="str">
        <f>IF(Table2[[#This Row],[Period]]&lt;=$B$6,Table2[[#This Row],[Beginning Balance]]-Table2[[#This Row],[Principal Payment]],"")</f>
        <v/>
      </c>
    </row>
    <row r="3422" spans="4:9" x14ac:dyDescent="0.3">
      <c r="D3422" s="11" t="str">
        <f t="shared" si="53"/>
        <v/>
      </c>
      <c r="E3422" s="12" t="str">
        <f>IF(Table2[[#This Row],[Period]]&lt;=$B$6,IF(Table2[[#This Row],[Period]]=1,$B$4,I3421),"")</f>
        <v/>
      </c>
      <c r="F3422" s="12" t="str">
        <f>IF(Table2[[#This Row],[Period]]&lt;=$B$6,Table2[[#This Row],[Beginning Balance]]*$B$7,"")</f>
        <v/>
      </c>
      <c r="G3422" s="12" t="str">
        <f>IF(Table2[[#This Row],[Period]]&lt;=$B$6,Table2[[#This Row],[Total Payment]]-Table2[[#This Row],[Interest Payment]],"")</f>
        <v/>
      </c>
      <c r="H3422" s="12" t="str">
        <f>IF(Table2[[#This Row],[Period]]&lt;=$B$6,$B$8,"")</f>
        <v/>
      </c>
      <c r="I3422" s="12" t="str">
        <f>IF(Table2[[#This Row],[Period]]&lt;=$B$6,Table2[[#This Row],[Beginning Balance]]-Table2[[#This Row],[Principal Payment]],"")</f>
        <v/>
      </c>
    </row>
    <row r="3423" spans="4:9" x14ac:dyDescent="0.3">
      <c r="D3423" s="11" t="str">
        <f t="shared" si="53"/>
        <v/>
      </c>
      <c r="E3423" s="12" t="str">
        <f>IF(Table2[[#This Row],[Period]]&lt;=$B$6,IF(Table2[[#This Row],[Period]]=1,$B$4,I3422),"")</f>
        <v/>
      </c>
      <c r="F3423" s="12" t="str">
        <f>IF(Table2[[#This Row],[Period]]&lt;=$B$6,Table2[[#This Row],[Beginning Balance]]*$B$7,"")</f>
        <v/>
      </c>
      <c r="G3423" s="12" t="str">
        <f>IF(Table2[[#This Row],[Period]]&lt;=$B$6,Table2[[#This Row],[Total Payment]]-Table2[[#This Row],[Interest Payment]],"")</f>
        <v/>
      </c>
      <c r="H3423" s="12" t="str">
        <f>IF(Table2[[#This Row],[Period]]&lt;=$B$6,$B$8,"")</f>
        <v/>
      </c>
      <c r="I3423" s="12" t="str">
        <f>IF(Table2[[#This Row],[Period]]&lt;=$B$6,Table2[[#This Row],[Beginning Balance]]-Table2[[#This Row],[Principal Payment]],"")</f>
        <v/>
      </c>
    </row>
    <row r="3424" spans="4:9" x14ac:dyDescent="0.3">
      <c r="D3424" s="11" t="str">
        <f t="shared" si="53"/>
        <v/>
      </c>
      <c r="E3424" s="12" t="str">
        <f>IF(Table2[[#This Row],[Period]]&lt;=$B$6,IF(Table2[[#This Row],[Period]]=1,$B$4,I3423),"")</f>
        <v/>
      </c>
      <c r="F3424" s="12" t="str">
        <f>IF(Table2[[#This Row],[Period]]&lt;=$B$6,Table2[[#This Row],[Beginning Balance]]*$B$7,"")</f>
        <v/>
      </c>
      <c r="G3424" s="12" t="str">
        <f>IF(Table2[[#This Row],[Period]]&lt;=$B$6,Table2[[#This Row],[Total Payment]]-Table2[[#This Row],[Interest Payment]],"")</f>
        <v/>
      </c>
      <c r="H3424" s="12" t="str">
        <f>IF(Table2[[#This Row],[Period]]&lt;=$B$6,$B$8,"")</f>
        <v/>
      </c>
      <c r="I3424" s="12" t="str">
        <f>IF(Table2[[#This Row],[Period]]&lt;=$B$6,Table2[[#This Row],[Beginning Balance]]-Table2[[#This Row],[Principal Payment]],"")</f>
        <v/>
      </c>
    </row>
    <row r="3425" spans="4:9" x14ac:dyDescent="0.3">
      <c r="D3425" s="11" t="str">
        <f t="shared" si="53"/>
        <v/>
      </c>
      <c r="E3425" s="12" t="str">
        <f>IF(Table2[[#This Row],[Period]]&lt;=$B$6,IF(Table2[[#This Row],[Period]]=1,$B$4,I3424),"")</f>
        <v/>
      </c>
      <c r="F3425" s="12" t="str">
        <f>IF(Table2[[#This Row],[Period]]&lt;=$B$6,Table2[[#This Row],[Beginning Balance]]*$B$7,"")</f>
        <v/>
      </c>
      <c r="G3425" s="12" t="str">
        <f>IF(Table2[[#This Row],[Period]]&lt;=$B$6,Table2[[#This Row],[Total Payment]]-Table2[[#This Row],[Interest Payment]],"")</f>
        <v/>
      </c>
      <c r="H3425" s="12" t="str">
        <f>IF(Table2[[#This Row],[Period]]&lt;=$B$6,$B$8,"")</f>
        <v/>
      </c>
      <c r="I3425" s="12" t="str">
        <f>IF(Table2[[#This Row],[Period]]&lt;=$B$6,Table2[[#This Row],[Beginning Balance]]-Table2[[#This Row],[Principal Payment]],"")</f>
        <v/>
      </c>
    </row>
    <row r="3426" spans="4:9" x14ac:dyDescent="0.3">
      <c r="D3426" s="11" t="str">
        <f t="shared" si="53"/>
        <v/>
      </c>
      <c r="E3426" s="12" t="str">
        <f>IF(Table2[[#This Row],[Period]]&lt;=$B$6,IF(Table2[[#This Row],[Period]]=1,$B$4,I3425),"")</f>
        <v/>
      </c>
      <c r="F3426" s="12" t="str">
        <f>IF(Table2[[#This Row],[Period]]&lt;=$B$6,Table2[[#This Row],[Beginning Balance]]*$B$7,"")</f>
        <v/>
      </c>
      <c r="G3426" s="12" t="str">
        <f>IF(Table2[[#This Row],[Period]]&lt;=$B$6,Table2[[#This Row],[Total Payment]]-Table2[[#This Row],[Interest Payment]],"")</f>
        <v/>
      </c>
      <c r="H3426" s="12" t="str">
        <f>IF(Table2[[#This Row],[Period]]&lt;=$B$6,$B$8,"")</f>
        <v/>
      </c>
      <c r="I3426" s="12" t="str">
        <f>IF(Table2[[#This Row],[Period]]&lt;=$B$6,Table2[[#This Row],[Beginning Balance]]-Table2[[#This Row],[Principal Payment]],"")</f>
        <v/>
      </c>
    </row>
    <row r="3427" spans="4:9" x14ac:dyDescent="0.3">
      <c r="D3427" s="11" t="str">
        <f t="shared" si="53"/>
        <v/>
      </c>
      <c r="E3427" s="12" t="str">
        <f>IF(Table2[[#This Row],[Period]]&lt;=$B$6,IF(Table2[[#This Row],[Period]]=1,$B$4,I3426),"")</f>
        <v/>
      </c>
      <c r="F3427" s="12" t="str">
        <f>IF(Table2[[#This Row],[Period]]&lt;=$B$6,Table2[[#This Row],[Beginning Balance]]*$B$7,"")</f>
        <v/>
      </c>
      <c r="G3427" s="12" t="str">
        <f>IF(Table2[[#This Row],[Period]]&lt;=$B$6,Table2[[#This Row],[Total Payment]]-Table2[[#This Row],[Interest Payment]],"")</f>
        <v/>
      </c>
      <c r="H3427" s="12" t="str">
        <f>IF(Table2[[#This Row],[Period]]&lt;=$B$6,$B$8,"")</f>
        <v/>
      </c>
      <c r="I3427" s="12" t="str">
        <f>IF(Table2[[#This Row],[Period]]&lt;=$B$6,Table2[[#This Row],[Beginning Balance]]-Table2[[#This Row],[Principal Payment]],"")</f>
        <v/>
      </c>
    </row>
    <row r="3428" spans="4:9" x14ac:dyDescent="0.3">
      <c r="D3428" s="11" t="str">
        <f t="shared" si="53"/>
        <v/>
      </c>
      <c r="E3428" s="12" t="str">
        <f>IF(Table2[[#This Row],[Period]]&lt;=$B$6,IF(Table2[[#This Row],[Period]]=1,$B$4,I3427),"")</f>
        <v/>
      </c>
      <c r="F3428" s="12" t="str">
        <f>IF(Table2[[#This Row],[Period]]&lt;=$B$6,Table2[[#This Row],[Beginning Balance]]*$B$7,"")</f>
        <v/>
      </c>
      <c r="G3428" s="12" t="str">
        <f>IF(Table2[[#This Row],[Period]]&lt;=$B$6,Table2[[#This Row],[Total Payment]]-Table2[[#This Row],[Interest Payment]],"")</f>
        <v/>
      </c>
      <c r="H3428" s="12" t="str">
        <f>IF(Table2[[#This Row],[Period]]&lt;=$B$6,$B$8,"")</f>
        <v/>
      </c>
      <c r="I3428" s="12" t="str">
        <f>IF(Table2[[#This Row],[Period]]&lt;=$B$6,Table2[[#This Row],[Beginning Balance]]-Table2[[#This Row],[Principal Payment]],"")</f>
        <v/>
      </c>
    </row>
    <row r="3429" spans="4:9" x14ac:dyDescent="0.3">
      <c r="D3429" s="11" t="str">
        <f t="shared" si="53"/>
        <v/>
      </c>
      <c r="E3429" s="12" t="str">
        <f>IF(Table2[[#This Row],[Period]]&lt;=$B$6,IF(Table2[[#This Row],[Period]]=1,$B$4,I3428),"")</f>
        <v/>
      </c>
      <c r="F3429" s="12" t="str">
        <f>IF(Table2[[#This Row],[Period]]&lt;=$B$6,Table2[[#This Row],[Beginning Balance]]*$B$7,"")</f>
        <v/>
      </c>
      <c r="G3429" s="12" t="str">
        <f>IF(Table2[[#This Row],[Period]]&lt;=$B$6,Table2[[#This Row],[Total Payment]]-Table2[[#This Row],[Interest Payment]],"")</f>
        <v/>
      </c>
      <c r="H3429" s="12" t="str">
        <f>IF(Table2[[#This Row],[Period]]&lt;=$B$6,$B$8,"")</f>
        <v/>
      </c>
      <c r="I3429" s="12" t="str">
        <f>IF(Table2[[#This Row],[Period]]&lt;=$B$6,Table2[[#This Row],[Beginning Balance]]-Table2[[#This Row],[Principal Payment]],"")</f>
        <v/>
      </c>
    </row>
    <row r="3430" spans="4:9" x14ac:dyDescent="0.3">
      <c r="D3430" s="11" t="str">
        <f t="shared" si="53"/>
        <v/>
      </c>
      <c r="E3430" s="12" t="str">
        <f>IF(Table2[[#This Row],[Period]]&lt;=$B$6,IF(Table2[[#This Row],[Period]]=1,$B$4,I3429),"")</f>
        <v/>
      </c>
      <c r="F3430" s="12" t="str">
        <f>IF(Table2[[#This Row],[Period]]&lt;=$B$6,Table2[[#This Row],[Beginning Balance]]*$B$7,"")</f>
        <v/>
      </c>
      <c r="G3430" s="12" t="str">
        <f>IF(Table2[[#This Row],[Period]]&lt;=$B$6,Table2[[#This Row],[Total Payment]]-Table2[[#This Row],[Interest Payment]],"")</f>
        <v/>
      </c>
      <c r="H3430" s="12" t="str">
        <f>IF(Table2[[#This Row],[Period]]&lt;=$B$6,$B$8,"")</f>
        <v/>
      </c>
      <c r="I3430" s="12" t="str">
        <f>IF(Table2[[#This Row],[Period]]&lt;=$B$6,Table2[[#This Row],[Beginning Balance]]-Table2[[#This Row],[Principal Payment]],"")</f>
        <v/>
      </c>
    </row>
    <row r="3431" spans="4:9" x14ac:dyDescent="0.3">
      <c r="D3431" s="11" t="str">
        <f t="shared" si="53"/>
        <v/>
      </c>
      <c r="E3431" s="12" t="str">
        <f>IF(Table2[[#This Row],[Period]]&lt;=$B$6,IF(Table2[[#This Row],[Period]]=1,$B$4,I3430),"")</f>
        <v/>
      </c>
      <c r="F3431" s="12" t="str">
        <f>IF(Table2[[#This Row],[Period]]&lt;=$B$6,Table2[[#This Row],[Beginning Balance]]*$B$7,"")</f>
        <v/>
      </c>
      <c r="G3431" s="12" t="str">
        <f>IF(Table2[[#This Row],[Period]]&lt;=$B$6,Table2[[#This Row],[Total Payment]]-Table2[[#This Row],[Interest Payment]],"")</f>
        <v/>
      </c>
      <c r="H3431" s="12" t="str">
        <f>IF(Table2[[#This Row],[Period]]&lt;=$B$6,$B$8,"")</f>
        <v/>
      </c>
      <c r="I3431" s="12" t="str">
        <f>IF(Table2[[#This Row],[Period]]&lt;=$B$6,Table2[[#This Row],[Beginning Balance]]-Table2[[#This Row],[Principal Payment]],"")</f>
        <v/>
      </c>
    </row>
    <row r="3432" spans="4:9" x14ac:dyDescent="0.3">
      <c r="D3432" s="11" t="str">
        <f t="shared" si="53"/>
        <v/>
      </c>
      <c r="E3432" s="12" t="str">
        <f>IF(Table2[[#This Row],[Period]]&lt;=$B$6,IF(Table2[[#This Row],[Period]]=1,$B$4,I3431),"")</f>
        <v/>
      </c>
      <c r="F3432" s="12" t="str">
        <f>IF(Table2[[#This Row],[Period]]&lt;=$B$6,Table2[[#This Row],[Beginning Balance]]*$B$7,"")</f>
        <v/>
      </c>
      <c r="G3432" s="12" t="str">
        <f>IF(Table2[[#This Row],[Period]]&lt;=$B$6,Table2[[#This Row],[Total Payment]]-Table2[[#This Row],[Interest Payment]],"")</f>
        <v/>
      </c>
      <c r="H3432" s="12" t="str">
        <f>IF(Table2[[#This Row],[Period]]&lt;=$B$6,$B$8,"")</f>
        <v/>
      </c>
      <c r="I3432" s="12" t="str">
        <f>IF(Table2[[#This Row],[Period]]&lt;=$B$6,Table2[[#This Row],[Beginning Balance]]-Table2[[#This Row],[Principal Payment]],"")</f>
        <v/>
      </c>
    </row>
    <row r="3433" spans="4:9" x14ac:dyDescent="0.3">
      <c r="D3433" s="11" t="str">
        <f t="shared" si="53"/>
        <v/>
      </c>
      <c r="E3433" s="12" t="str">
        <f>IF(Table2[[#This Row],[Period]]&lt;=$B$6,IF(Table2[[#This Row],[Period]]=1,$B$4,I3432),"")</f>
        <v/>
      </c>
      <c r="F3433" s="12" t="str">
        <f>IF(Table2[[#This Row],[Period]]&lt;=$B$6,Table2[[#This Row],[Beginning Balance]]*$B$7,"")</f>
        <v/>
      </c>
      <c r="G3433" s="12" t="str">
        <f>IF(Table2[[#This Row],[Period]]&lt;=$B$6,Table2[[#This Row],[Total Payment]]-Table2[[#This Row],[Interest Payment]],"")</f>
        <v/>
      </c>
      <c r="H3433" s="12" t="str">
        <f>IF(Table2[[#This Row],[Period]]&lt;=$B$6,$B$8,"")</f>
        <v/>
      </c>
      <c r="I3433" s="12" t="str">
        <f>IF(Table2[[#This Row],[Period]]&lt;=$B$6,Table2[[#This Row],[Beginning Balance]]-Table2[[#This Row],[Principal Payment]],"")</f>
        <v/>
      </c>
    </row>
    <row r="3434" spans="4:9" x14ac:dyDescent="0.3">
      <c r="D3434" s="11" t="str">
        <f t="shared" si="53"/>
        <v/>
      </c>
      <c r="E3434" s="12" t="str">
        <f>IF(Table2[[#This Row],[Period]]&lt;=$B$6,IF(Table2[[#This Row],[Period]]=1,$B$4,I3433),"")</f>
        <v/>
      </c>
      <c r="F3434" s="12" t="str">
        <f>IF(Table2[[#This Row],[Period]]&lt;=$B$6,Table2[[#This Row],[Beginning Balance]]*$B$7,"")</f>
        <v/>
      </c>
      <c r="G3434" s="12" t="str">
        <f>IF(Table2[[#This Row],[Period]]&lt;=$B$6,Table2[[#This Row],[Total Payment]]-Table2[[#This Row],[Interest Payment]],"")</f>
        <v/>
      </c>
      <c r="H3434" s="12" t="str">
        <f>IF(Table2[[#This Row],[Period]]&lt;=$B$6,$B$8,"")</f>
        <v/>
      </c>
      <c r="I3434" s="12" t="str">
        <f>IF(Table2[[#This Row],[Period]]&lt;=$B$6,Table2[[#This Row],[Beginning Balance]]-Table2[[#This Row],[Principal Payment]],"")</f>
        <v/>
      </c>
    </row>
    <row r="3435" spans="4:9" x14ac:dyDescent="0.3">
      <c r="D3435" s="11" t="str">
        <f t="shared" si="53"/>
        <v/>
      </c>
      <c r="E3435" s="12" t="str">
        <f>IF(Table2[[#This Row],[Period]]&lt;=$B$6,IF(Table2[[#This Row],[Period]]=1,$B$4,I3434),"")</f>
        <v/>
      </c>
      <c r="F3435" s="12" t="str">
        <f>IF(Table2[[#This Row],[Period]]&lt;=$B$6,Table2[[#This Row],[Beginning Balance]]*$B$7,"")</f>
        <v/>
      </c>
      <c r="G3435" s="12" t="str">
        <f>IF(Table2[[#This Row],[Period]]&lt;=$B$6,Table2[[#This Row],[Total Payment]]-Table2[[#This Row],[Interest Payment]],"")</f>
        <v/>
      </c>
      <c r="H3435" s="12" t="str">
        <f>IF(Table2[[#This Row],[Period]]&lt;=$B$6,$B$8,"")</f>
        <v/>
      </c>
      <c r="I3435" s="12" t="str">
        <f>IF(Table2[[#This Row],[Period]]&lt;=$B$6,Table2[[#This Row],[Beginning Balance]]-Table2[[#This Row],[Principal Payment]],"")</f>
        <v/>
      </c>
    </row>
    <row r="3436" spans="4:9" x14ac:dyDescent="0.3">
      <c r="D3436" s="11" t="str">
        <f t="shared" si="53"/>
        <v/>
      </c>
      <c r="E3436" s="12" t="str">
        <f>IF(Table2[[#This Row],[Period]]&lt;=$B$6,IF(Table2[[#This Row],[Period]]=1,$B$4,I3435),"")</f>
        <v/>
      </c>
      <c r="F3436" s="12" t="str">
        <f>IF(Table2[[#This Row],[Period]]&lt;=$B$6,Table2[[#This Row],[Beginning Balance]]*$B$7,"")</f>
        <v/>
      </c>
      <c r="G3436" s="12" t="str">
        <f>IF(Table2[[#This Row],[Period]]&lt;=$B$6,Table2[[#This Row],[Total Payment]]-Table2[[#This Row],[Interest Payment]],"")</f>
        <v/>
      </c>
      <c r="H3436" s="12" t="str">
        <f>IF(Table2[[#This Row],[Period]]&lt;=$B$6,$B$8,"")</f>
        <v/>
      </c>
      <c r="I3436" s="12" t="str">
        <f>IF(Table2[[#This Row],[Period]]&lt;=$B$6,Table2[[#This Row],[Beginning Balance]]-Table2[[#This Row],[Principal Payment]],"")</f>
        <v/>
      </c>
    </row>
    <row r="3437" spans="4:9" x14ac:dyDescent="0.3">
      <c r="D3437" s="11" t="str">
        <f t="shared" si="53"/>
        <v/>
      </c>
      <c r="E3437" s="12" t="str">
        <f>IF(Table2[[#This Row],[Period]]&lt;=$B$6,IF(Table2[[#This Row],[Period]]=1,$B$4,I3436),"")</f>
        <v/>
      </c>
      <c r="F3437" s="12" t="str">
        <f>IF(Table2[[#This Row],[Period]]&lt;=$B$6,Table2[[#This Row],[Beginning Balance]]*$B$7,"")</f>
        <v/>
      </c>
      <c r="G3437" s="12" t="str">
        <f>IF(Table2[[#This Row],[Period]]&lt;=$B$6,Table2[[#This Row],[Total Payment]]-Table2[[#This Row],[Interest Payment]],"")</f>
        <v/>
      </c>
      <c r="H3437" s="12" t="str">
        <f>IF(Table2[[#This Row],[Period]]&lt;=$B$6,$B$8,"")</f>
        <v/>
      </c>
      <c r="I3437" s="12" t="str">
        <f>IF(Table2[[#This Row],[Period]]&lt;=$B$6,Table2[[#This Row],[Beginning Balance]]-Table2[[#This Row],[Principal Payment]],"")</f>
        <v/>
      </c>
    </row>
    <row r="3438" spans="4:9" x14ac:dyDescent="0.3">
      <c r="D3438" s="11" t="str">
        <f t="shared" si="53"/>
        <v/>
      </c>
      <c r="E3438" s="12" t="str">
        <f>IF(Table2[[#This Row],[Period]]&lt;=$B$6,IF(Table2[[#This Row],[Period]]=1,$B$4,I3437),"")</f>
        <v/>
      </c>
      <c r="F3438" s="12" t="str">
        <f>IF(Table2[[#This Row],[Period]]&lt;=$B$6,Table2[[#This Row],[Beginning Balance]]*$B$7,"")</f>
        <v/>
      </c>
      <c r="G3438" s="12" t="str">
        <f>IF(Table2[[#This Row],[Period]]&lt;=$B$6,Table2[[#This Row],[Total Payment]]-Table2[[#This Row],[Interest Payment]],"")</f>
        <v/>
      </c>
      <c r="H3438" s="12" t="str">
        <f>IF(Table2[[#This Row],[Period]]&lt;=$B$6,$B$8,"")</f>
        <v/>
      </c>
      <c r="I3438" s="12" t="str">
        <f>IF(Table2[[#This Row],[Period]]&lt;=$B$6,Table2[[#This Row],[Beginning Balance]]-Table2[[#This Row],[Principal Payment]],"")</f>
        <v/>
      </c>
    </row>
    <row r="3439" spans="4:9" x14ac:dyDescent="0.3">
      <c r="D3439" s="11" t="str">
        <f t="shared" si="53"/>
        <v/>
      </c>
      <c r="E3439" s="12" t="str">
        <f>IF(Table2[[#This Row],[Period]]&lt;=$B$6,IF(Table2[[#This Row],[Period]]=1,$B$4,I3438),"")</f>
        <v/>
      </c>
      <c r="F3439" s="12" t="str">
        <f>IF(Table2[[#This Row],[Period]]&lt;=$B$6,Table2[[#This Row],[Beginning Balance]]*$B$7,"")</f>
        <v/>
      </c>
      <c r="G3439" s="12" t="str">
        <f>IF(Table2[[#This Row],[Period]]&lt;=$B$6,Table2[[#This Row],[Total Payment]]-Table2[[#This Row],[Interest Payment]],"")</f>
        <v/>
      </c>
      <c r="H3439" s="12" t="str">
        <f>IF(Table2[[#This Row],[Period]]&lt;=$B$6,$B$8,"")</f>
        <v/>
      </c>
      <c r="I3439" s="12" t="str">
        <f>IF(Table2[[#This Row],[Period]]&lt;=$B$6,Table2[[#This Row],[Beginning Balance]]-Table2[[#This Row],[Principal Payment]],"")</f>
        <v/>
      </c>
    </row>
    <row r="3440" spans="4:9" x14ac:dyDescent="0.3">
      <c r="D3440" s="11" t="str">
        <f t="shared" si="53"/>
        <v/>
      </c>
      <c r="E3440" s="12" t="str">
        <f>IF(Table2[[#This Row],[Period]]&lt;=$B$6,IF(Table2[[#This Row],[Period]]=1,$B$4,I3439),"")</f>
        <v/>
      </c>
      <c r="F3440" s="12" t="str">
        <f>IF(Table2[[#This Row],[Period]]&lt;=$B$6,Table2[[#This Row],[Beginning Balance]]*$B$7,"")</f>
        <v/>
      </c>
      <c r="G3440" s="12" t="str">
        <f>IF(Table2[[#This Row],[Period]]&lt;=$B$6,Table2[[#This Row],[Total Payment]]-Table2[[#This Row],[Interest Payment]],"")</f>
        <v/>
      </c>
      <c r="H3440" s="12" t="str">
        <f>IF(Table2[[#This Row],[Period]]&lt;=$B$6,$B$8,"")</f>
        <v/>
      </c>
      <c r="I3440" s="12" t="str">
        <f>IF(Table2[[#This Row],[Period]]&lt;=$B$6,Table2[[#This Row],[Beginning Balance]]-Table2[[#This Row],[Principal Payment]],"")</f>
        <v/>
      </c>
    </row>
    <row r="3441" spans="4:9" x14ac:dyDescent="0.3">
      <c r="D3441" s="11" t="str">
        <f t="shared" si="53"/>
        <v/>
      </c>
      <c r="E3441" s="12" t="str">
        <f>IF(Table2[[#This Row],[Period]]&lt;=$B$6,IF(Table2[[#This Row],[Period]]=1,$B$4,I3440),"")</f>
        <v/>
      </c>
      <c r="F3441" s="12" t="str">
        <f>IF(Table2[[#This Row],[Period]]&lt;=$B$6,Table2[[#This Row],[Beginning Balance]]*$B$7,"")</f>
        <v/>
      </c>
      <c r="G3441" s="12" t="str">
        <f>IF(Table2[[#This Row],[Period]]&lt;=$B$6,Table2[[#This Row],[Total Payment]]-Table2[[#This Row],[Interest Payment]],"")</f>
        <v/>
      </c>
      <c r="H3441" s="12" t="str">
        <f>IF(Table2[[#This Row],[Period]]&lt;=$B$6,$B$8,"")</f>
        <v/>
      </c>
      <c r="I3441" s="12" t="str">
        <f>IF(Table2[[#This Row],[Period]]&lt;=$B$6,Table2[[#This Row],[Beginning Balance]]-Table2[[#This Row],[Principal Payment]],"")</f>
        <v/>
      </c>
    </row>
    <row r="3442" spans="4:9" x14ac:dyDescent="0.3">
      <c r="D3442" s="11" t="str">
        <f t="shared" si="53"/>
        <v/>
      </c>
      <c r="E3442" s="12" t="str">
        <f>IF(Table2[[#This Row],[Period]]&lt;=$B$6,IF(Table2[[#This Row],[Period]]=1,$B$4,I3441),"")</f>
        <v/>
      </c>
      <c r="F3442" s="12" t="str">
        <f>IF(Table2[[#This Row],[Period]]&lt;=$B$6,Table2[[#This Row],[Beginning Balance]]*$B$7,"")</f>
        <v/>
      </c>
      <c r="G3442" s="12" t="str">
        <f>IF(Table2[[#This Row],[Period]]&lt;=$B$6,Table2[[#This Row],[Total Payment]]-Table2[[#This Row],[Interest Payment]],"")</f>
        <v/>
      </c>
      <c r="H3442" s="12" t="str">
        <f>IF(Table2[[#This Row],[Period]]&lt;=$B$6,$B$8,"")</f>
        <v/>
      </c>
      <c r="I3442" s="12" t="str">
        <f>IF(Table2[[#This Row],[Period]]&lt;=$B$6,Table2[[#This Row],[Beginning Balance]]-Table2[[#This Row],[Principal Payment]],"")</f>
        <v/>
      </c>
    </row>
    <row r="3443" spans="4:9" x14ac:dyDescent="0.3">
      <c r="D3443" s="11" t="str">
        <f t="shared" si="53"/>
        <v/>
      </c>
      <c r="E3443" s="12" t="str">
        <f>IF(Table2[[#This Row],[Period]]&lt;=$B$6,IF(Table2[[#This Row],[Period]]=1,$B$4,I3442),"")</f>
        <v/>
      </c>
      <c r="F3443" s="12" t="str">
        <f>IF(Table2[[#This Row],[Period]]&lt;=$B$6,Table2[[#This Row],[Beginning Balance]]*$B$7,"")</f>
        <v/>
      </c>
      <c r="G3443" s="12" t="str">
        <f>IF(Table2[[#This Row],[Period]]&lt;=$B$6,Table2[[#This Row],[Total Payment]]-Table2[[#This Row],[Interest Payment]],"")</f>
        <v/>
      </c>
      <c r="H3443" s="12" t="str">
        <f>IF(Table2[[#This Row],[Period]]&lt;=$B$6,$B$8,"")</f>
        <v/>
      </c>
      <c r="I3443" s="12" t="str">
        <f>IF(Table2[[#This Row],[Period]]&lt;=$B$6,Table2[[#This Row],[Beginning Balance]]-Table2[[#This Row],[Principal Payment]],"")</f>
        <v/>
      </c>
    </row>
    <row r="3444" spans="4:9" x14ac:dyDescent="0.3">
      <c r="D3444" s="11" t="str">
        <f t="shared" si="53"/>
        <v/>
      </c>
      <c r="E3444" s="12" t="str">
        <f>IF(Table2[[#This Row],[Period]]&lt;=$B$6,IF(Table2[[#This Row],[Period]]=1,$B$4,I3443),"")</f>
        <v/>
      </c>
      <c r="F3444" s="12" t="str">
        <f>IF(Table2[[#This Row],[Period]]&lt;=$B$6,Table2[[#This Row],[Beginning Balance]]*$B$7,"")</f>
        <v/>
      </c>
      <c r="G3444" s="12" t="str">
        <f>IF(Table2[[#This Row],[Period]]&lt;=$B$6,Table2[[#This Row],[Total Payment]]-Table2[[#This Row],[Interest Payment]],"")</f>
        <v/>
      </c>
      <c r="H3444" s="12" t="str">
        <f>IF(Table2[[#This Row],[Period]]&lt;=$B$6,$B$8,"")</f>
        <v/>
      </c>
      <c r="I3444" s="12" t="str">
        <f>IF(Table2[[#This Row],[Period]]&lt;=$B$6,Table2[[#This Row],[Beginning Balance]]-Table2[[#This Row],[Principal Payment]],"")</f>
        <v/>
      </c>
    </row>
    <row r="3445" spans="4:9" x14ac:dyDescent="0.3">
      <c r="D3445" s="11" t="str">
        <f t="shared" si="53"/>
        <v/>
      </c>
      <c r="E3445" s="12" t="str">
        <f>IF(Table2[[#This Row],[Period]]&lt;=$B$6,IF(Table2[[#This Row],[Period]]=1,$B$4,I3444),"")</f>
        <v/>
      </c>
      <c r="F3445" s="12" t="str">
        <f>IF(Table2[[#This Row],[Period]]&lt;=$B$6,Table2[[#This Row],[Beginning Balance]]*$B$7,"")</f>
        <v/>
      </c>
      <c r="G3445" s="12" t="str">
        <f>IF(Table2[[#This Row],[Period]]&lt;=$B$6,Table2[[#This Row],[Total Payment]]-Table2[[#This Row],[Interest Payment]],"")</f>
        <v/>
      </c>
      <c r="H3445" s="12" t="str">
        <f>IF(Table2[[#This Row],[Period]]&lt;=$B$6,$B$8,"")</f>
        <v/>
      </c>
      <c r="I3445" s="12" t="str">
        <f>IF(Table2[[#This Row],[Period]]&lt;=$B$6,Table2[[#This Row],[Beginning Balance]]-Table2[[#This Row],[Principal Payment]],"")</f>
        <v/>
      </c>
    </row>
    <row r="3446" spans="4:9" x14ac:dyDescent="0.3">
      <c r="D3446" s="11" t="str">
        <f t="shared" si="53"/>
        <v/>
      </c>
      <c r="E3446" s="12" t="str">
        <f>IF(Table2[[#This Row],[Period]]&lt;=$B$6,IF(Table2[[#This Row],[Period]]=1,$B$4,I3445),"")</f>
        <v/>
      </c>
      <c r="F3446" s="12" t="str">
        <f>IF(Table2[[#This Row],[Period]]&lt;=$B$6,Table2[[#This Row],[Beginning Balance]]*$B$7,"")</f>
        <v/>
      </c>
      <c r="G3446" s="12" t="str">
        <f>IF(Table2[[#This Row],[Period]]&lt;=$B$6,Table2[[#This Row],[Total Payment]]-Table2[[#This Row],[Interest Payment]],"")</f>
        <v/>
      </c>
      <c r="H3446" s="12" t="str">
        <f>IF(Table2[[#This Row],[Period]]&lt;=$B$6,$B$8,"")</f>
        <v/>
      </c>
      <c r="I3446" s="12" t="str">
        <f>IF(Table2[[#This Row],[Period]]&lt;=$B$6,Table2[[#This Row],[Beginning Balance]]-Table2[[#This Row],[Principal Payment]],"")</f>
        <v/>
      </c>
    </row>
    <row r="3447" spans="4:9" x14ac:dyDescent="0.3">
      <c r="D3447" s="11" t="str">
        <f t="shared" si="53"/>
        <v/>
      </c>
      <c r="E3447" s="12" t="str">
        <f>IF(Table2[[#This Row],[Period]]&lt;=$B$6,IF(Table2[[#This Row],[Period]]=1,$B$4,I3446),"")</f>
        <v/>
      </c>
      <c r="F3447" s="12" t="str">
        <f>IF(Table2[[#This Row],[Period]]&lt;=$B$6,Table2[[#This Row],[Beginning Balance]]*$B$7,"")</f>
        <v/>
      </c>
      <c r="G3447" s="12" t="str">
        <f>IF(Table2[[#This Row],[Period]]&lt;=$B$6,Table2[[#This Row],[Total Payment]]-Table2[[#This Row],[Interest Payment]],"")</f>
        <v/>
      </c>
      <c r="H3447" s="12" t="str">
        <f>IF(Table2[[#This Row],[Period]]&lt;=$B$6,$B$8,"")</f>
        <v/>
      </c>
      <c r="I3447" s="12" t="str">
        <f>IF(Table2[[#This Row],[Period]]&lt;=$B$6,Table2[[#This Row],[Beginning Balance]]-Table2[[#This Row],[Principal Payment]],"")</f>
        <v/>
      </c>
    </row>
    <row r="3448" spans="4:9" x14ac:dyDescent="0.3">
      <c r="D3448" s="11" t="str">
        <f t="shared" si="53"/>
        <v/>
      </c>
      <c r="E3448" s="12" t="str">
        <f>IF(Table2[[#This Row],[Period]]&lt;=$B$6,IF(Table2[[#This Row],[Period]]=1,$B$4,I3447),"")</f>
        <v/>
      </c>
      <c r="F3448" s="12" t="str">
        <f>IF(Table2[[#This Row],[Period]]&lt;=$B$6,Table2[[#This Row],[Beginning Balance]]*$B$7,"")</f>
        <v/>
      </c>
      <c r="G3448" s="12" t="str">
        <f>IF(Table2[[#This Row],[Period]]&lt;=$B$6,Table2[[#This Row],[Total Payment]]-Table2[[#This Row],[Interest Payment]],"")</f>
        <v/>
      </c>
      <c r="H3448" s="12" t="str">
        <f>IF(Table2[[#This Row],[Period]]&lt;=$B$6,$B$8,"")</f>
        <v/>
      </c>
      <c r="I3448" s="12" t="str">
        <f>IF(Table2[[#This Row],[Period]]&lt;=$B$6,Table2[[#This Row],[Beginning Balance]]-Table2[[#This Row],[Principal Payment]],"")</f>
        <v/>
      </c>
    </row>
    <row r="3449" spans="4:9" x14ac:dyDescent="0.3">
      <c r="D3449" s="11" t="str">
        <f t="shared" si="53"/>
        <v/>
      </c>
      <c r="E3449" s="12" t="str">
        <f>IF(Table2[[#This Row],[Period]]&lt;=$B$6,IF(Table2[[#This Row],[Period]]=1,$B$4,I3448),"")</f>
        <v/>
      </c>
      <c r="F3449" s="12" t="str">
        <f>IF(Table2[[#This Row],[Period]]&lt;=$B$6,Table2[[#This Row],[Beginning Balance]]*$B$7,"")</f>
        <v/>
      </c>
      <c r="G3449" s="12" t="str">
        <f>IF(Table2[[#This Row],[Period]]&lt;=$B$6,Table2[[#This Row],[Total Payment]]-Table2[[#This Row],[Interest Payment]],"")</f>
        <v/>
      </c>
      <c r="H3449" s="12" t="str">
        <f>IF(Table2[[#This Row],[Period]]&lt;=$B$6,$B$8,"")</f>
        <v/>
      </c>
      <c r="I3449" s="12" t="str">
        <f>IF(Table2[[#This Row],[Period]]&lt;=$B$6,Table2[[#This Row],[Beginning Balance]]-Table2[[#This Row],[Principal Payment]],"")</f>
        <v/>
      </c>
    </row>
    <row r="3450" spans="4:9" x14ac:dyDescent="0.3">
      <c r="D3450" s="11" t="str">
        <f t="shared" si="53"/>
        <v/>
      </c>
      <c r="E3450" s="12" t="str">
        <f>IF(Table2[[#This Row],[Period]]&lt;=$B$6,IF(Table2[[#This Row],[Period]]=1,$B$4,I3449),"")</f>
        <v/>
      </c>
      <c r="F3450" s="12" t="str">
        <f>IF(Table2[[#This Row],[Period]]&lt;=$B$6,Table2[[#This Row],[Beginning Balance]]*$B$7,"")</f>
        <v/>
      </c>
      <c r="G3450" s="12" t="str">
        <f>IF(Table2[[#This Row],[Period]]&lt;=$B$6,Table2[[#This Row],[Total Payment]]-Table2[[#This Row],[Interest Payment]],"")</f>
        <v/>
      </c>
      <c r="H3450" s="12" t="str">
        <f>IF(Table2[[#This Row],[Period]]&lt;=$B$6,$B$8,"")</f>
        <v/>
      </c>
      <c r="I3450" s="12" t="str">
        <f>IF(Table2[[#This Row],[Period]]&lt;=$B$6,Table2[[#This Row],[Beginning Balance]]-Table2[[#This Row],[Principal Payment]],"")</f>
        <v/>
      </c>
    </row>
    <row r="3451" spans="4:9" x14ac:dyDescent="0.3">
      <c r="D3451" s="11" t="str">
        <f t="shared" si="53"/>
        <v/>
      </c>
      <c r="E3451" s="12" t="str">
        <f>IF(Table2[[#This Row],[Period]]&lt;=$B$6,IF(Table2[[#This Row],[Period]]=1,$B$4,I3450),"")</f>
        <v/>
      </c>
      <c r="F3451" s="12" t="str">
        <f>IF(Table2[[#This Row],[Period]]&lt;=$B$6,Table2[[#This Row],[Beginning Balance]]*$B$7,"")</f>
        <v/>
      </c>
      <c r="G3451" s="12" t="str">
        <f>IF(Table2[[#This Row],[Period]]&lt;=$B$6,Table2[[#This Row],[Total Payment]]-Table2[[#This Row],[Interest Payment]],"")</f>
        <v/>
      </c>
      <c r="H3451" s="12" t="str">
        <f>IF(Table2[[#This Row],[Period]]&lt;=$B$6,$B$8,"")</f>
        <v/>
      </c>
      <c r="I3451" s="12" t="str">
        <f>IF(Table2[[#This Row],[Period]]&lt;=$B$6,Table2[[#This Row],[Beginning Balance]]-Table2[[#This Row],[Principal Payment]],"")</f>
        <v/>
      </c>
    </row>
    <row r="3452" spans="4:9" x14ac:dyDescent="0.3">
      <c r="D3452" s="11" t="str">
        <f t="shared" si="53"/>
        <v/>
      </c>
      <c r="E3452" s="12" t="str">
        <f>IF(Table2[[#This Row],[Period]]&lt;=$B$6,IF(Table2[[#This Row],[Period]]=1,$B$4,I3451),"")</f>
        <v/>
      </c>
      <c r="F3452" s="12" t="str">
        <f>IF(Table2[[#This Row],[Period]]&lt;=$B$6,Table2[[#This Row],[Beginning Balance]]*$B$7,"")</f>
        <v/>
      </c>
      <c r="G3452" s="12" t="str">
        <f>IF(Table2[[#This Row],[Period]]&lt;=$B$6,Table2[[#This Row],[Total Payment]]-Table2[[#This Row],[Interest Payment]],"")</f>
        <v/>
      </c>
      <c r="H3452" s="12" t="str">
        <f>IF(Table2[[#This Row],[Period]]&lt;=$B$6,$B$8,"")</f>
        <v/>
      </c>
      <c r="I3452" s="12" t="str">
        <f>IF(Table2[[#This Row],[Period]]&lt;=$B$6,Table2[[#This Row],[Beginning Balance]]-Table2[[#This Row],[Principal Payment]],"")</f>
        <v/>
      </c>
    </row>
    <row r="3453" spans="4:9" x14ac:dyDescent="0.3">
      <c r="D3453" s="11" t="str">
        <f t="shared" si="53"/>
        <v/>
      </c>
      <c r="E3453" s="12" t="str">
        <f>IF(Table2[[#This Row],[Period]]&lt;=$B$6,IF(Table2[[#This Row],[Period]]=1,$B$4,I3452),"")</f>
        <v/>
      </c>
      <c r="F3453" s="12" t="str">
        <f>IF(Table2[[#This Row],[Period]]&lt;=$B$6,Table2[[#This Row],[Beginning Balance]]*$B$7,"")</f>
        <v/>
      </c>
      <c r="G3453" s="12" t="str">
        <f>IF(Table2[[#This Row],[Period]]&lt;=$B$6,Table2[[#This Row],[Total Payment]]-Table2[[#This Row],[Interest Payment]],"")</f>
        <v/>
      </c>
      <c r="H3453" s="12" t="str">
        <f>IF(Table2[[#This Row],[Period]]&lt;=$B$6,$B$8,"")</f>
        <v/>
      </c>
      <c r="I3453" s="12" t="str">
        <f>IF(Table2[[#This Row],[Period]]&lt;=$B$6,Table2[[#This Row],[Beginning Balance]]-Table2[[#This Row],[Principal Payment]],"")</f>
        <v/>
      </c>
    </row>
    <row r="3454" spans="4:9" x14ac:dyDescent="0.3">
      <c r="D3454" s="11" t="str">
        <f t="shared" si="53"/>
        <v/>
      </c>
      <c r="E3454" s="12" t="str">
        <f>IF(Table2[[#This Row],[Period]]&lt;=$B$6,IF(Table2[[#This Row],[Period]]=1,$B$4,I3453),"")</f>
        <v/>
      </c>
      <c r="F3454" s="12" t="str">
        <f>IF(Table2[[#This Row],[Period]]&lt;=$B$6,Table2[[#This Row],[Beginning Balance]]*$B$7,"")</f>
        <v/>
      </c>
      <c r="G3454" s="12" t="str">
        <f>IF(Table2[[#This Row],[Period]]&lt;=$B$6,Table2[[#This Row],[Total Payment]]-Table2[[#This Row],[Interest Payment]],"")</f>
        <v/>
      </c>
      <c r="H3454" s="12" t="str">
        <f>IF(Table2[[#This Row],[Period]]&lt;=$B$6,$B$8,"")</f>
        <v/>
      </c>
      <c r="I3454" s="12" t="str">
        <f>IF(Table2[[#This Row],[Period]]&lt;=$B$6,Table2[[#This Row],[Beginning Balance]]-Table2[[#This Row],[Principal Payment]],"")</f>
        <v/>
      </c>
    </row>
    <row r="3455" spans="4:9" x14ac:dyDescent="0.3">
      <c r="D3455" s="11" t="str">
        <f t="shared" si="53"/>
        <v/>
      </c>
      <c r="E3455" s="12" t="str">
        <f>IF(Table2[[#This Row],[Period]]&lt;=$B$6,IF(Table2[[#This Row],[Period]]=1,$B$4,I3454),"")</f>
        <v/>
      </c>
      <c r="F3455" s="12" t="str">
        <f>IF(Table2[[#This Row],[Period]]&lt;=$B$6,Table2[[#This Row],[Beginning Balance]]*$B$7,"")</f>
        <v/>
      </c>
      <c r="G3455" s="12" t="str">
        <f>IF(Table2[[#This Row],[Period]]&lt;=$B$6,Table2[[#This Row],[Total Payment]]-Table2[[#This Row],[Interest Payment]],"")</f>
        <v/>
      </c>
      <c r="H3455" s="12" t="str">
        <f>IF(Table2[[#This Row],[Period]]&lt;=$B$6,$B$8,"")</f>
        <v/>
      </c>
      <c r="I3455" s="12" t="str">
        <f>IF(Table2[[#This Row],[Period]]&lt;=$B$6,Table2[[#This Row],[Beginning Balance]]-Table2[[#This Row],[Principal Payment]],"")</f>
        <v/>
      </c>
    </row>
    <row r="3456" spans="4:9" x14ac:dyDescent="0.3">
      <c r="D3456" s="11" t="str">
        <f t="shared" si="53"/>
        <v/>
      </c>
      <c r="E3456" s="12" t="str">
        <f>IF(Table2[[#This Row],[Period]]&lt;=$B$6,IF(Table2[[#This Row],[Period]]=1,$B$4,I3455),"")</f>
        <v/>
      </c>
      <c r="F3456" s="12" t="str">
        <f>IF(Table2[[#This Row],[Period]]&lt;=$B$6,Table2[[#This Row],[Beginning Balance]]*$B$7,"")</f>
        <v/>
      </c>
      <c r="G3456" s="12" t="str">
        <f>IF(Table2[[#This Row],[Period]]&lt;=$B$6,Table2[[#This Row],[Total Payment]]-Table2[[#This Row],[Interest Payment]],"")</f>
        <v/>
      </c>
      <c r="H3456" s="12" t="str">
        <f>IF(Table2[[#This Row],[Period]]&lt;=$B$6,$B$8,"")</f>
        <v/>
      </c>
      <c r="I3456" s="12" t="str">
        <f>IF(Table2[[#This Row],[Period]]&lt;=$B$6,Table2[[#This Row],[Beginning Balance]]-Table2[[#This Row],[Principal Payment]],"")</f>
        <v/>
      </c>
    </row>
    <row r="3457" spans="4:9" x14ac:dyDescent="0.3">
      <c r="D3457" s="11" t="str">
        <f t="shared" si="53"/>
        <v/>
      </c>
      <c r="E3457" s="12" t="str">
        <f>IF(Table2[[#This Row],[Period]]&lt;=$B$6,IF(Table2[[#This Row],[Period]]=1,$B$4,I3456),"")</f>
        <v/>
      </c>
      <c r="F3457" s="12" t="str">
        <f>IF(Table2[[#This Row],[Period]]&lt;=$B$6,Table2[[#This Row],[Beginning Balance]]*$B$7,"")</f>
        <v/>
      </c>
      <c r="G3457" s="12" t="str">
        <f>IF(Table2[[#This Row],[Period]]&lt;=$B$6,Table2[[#This Row],[Total Payment]]-Table2[[#This Row],[Interest Payment]],"")</f>
        <v/>
      </c>
      <c r="H3457" s="12" t="str">
        <f>IF(Table2[[#This Row],[Period]]&lt;=$B$6,$B$8,"")</f>
        <v/>
      </c>
      <c r="I3457" s="12" t="str">
        <f>IF(Table2[[#This Row],[Period]]&lt;=$B$6,Table2[[#This Row],[Beginning Balance]]-Table2[[#This Row],[Principal Payment]],"")</f>
        <v/>
      </c>
    </row>
    <row r="3458" spans="4:9" x14ac:dyDescent="0.3">
      <c r="D3458" s="11" t="str">
        <f t="shared" ref="D3458:D3521" si="54">IF(ROW(D3458)-1 &lt;=$B$6,ROW(D3458)-1,"")</f>
        <v/>
      </c>
      <c r="E3458" s="12" t="str">
        <f>IF(Table2[[#This Row],[Period]]&lt;=$B$6,IF(Table2[[#This Row],[Period]]=1,$B$4,I3457),"")</f>
        <v/>
      </c>
      <c r="F3458" s="12" t="str">
        <f>IF(Table2[[#This Row],[Period]]&lt;=$B$6,Table2[[#This Row],[Beginning Balance]]*$B$7,"")</f>
        <v/>
      </c>
      <c r="G3458" s="12" t="str">
        <f>IF(Table2[[#This Row],[Period]]&lt;=$B$6,Table2[[#This Row],[Total Payment]]-Table2[[#This Row],[Interest Payment]],"")</f>
        <v/>
      </c>
      <c r="H3458" s="12" t="str">
        <f>IF(Table2[[#This Row],[Period]]&lt;=$B$6,$B$8,"")</f>
        <v/>
      </c>
      <c r="I3458" s="12" t="str">
        <f>IF(Table2[[#This Row],[Period]]&lt;=$B$6,Table2[[#This Row],[Beginning Balance]]-Table2[[#This Row],[Principal Payment]],"")</f>
        <v/>
      </c>
    </row>
    <row r="3459" spans="4:9" x14ac:dyDescent="0.3">
      <c r="D3459" s="11" t="str">
        <f t="shared" si="54"/>
        <v/>
      </c>
      <c r="E3459" s="12" t="str">
        <f>IF(Table2[[#This Row],[Period]]&lt;=$B$6,IF(Table2[[#This Row],[Period]]=1,$B$4,I3458),"")</f>
        <v/>
      </c>
      <c r="F3459" s="12" t="str">
        <f>IF(Table2[[#This Row],[Period]]&lt;=$B$6,Table2[[#This Row],[Beginning Balance]]*$B$7,"")</f>
        <v/>
      </c>
      <c r="G3459" s="12" t="str">
        <f>IF(Table2[[#This Row],[Period]]&lt;=$B$6,Table2[[#This Row],[Total Payment]]-Table2[[#This Row],[Interest Payment]],"")</f>
        <v/>
      </c>
      <c r="H3459" s="12" t="str">
        <f>IF(Table2[[#This Row],[Period]]&lt;=$B$6,$B$8,"")</f>
        <v/>
      </c>
      <c r="I3459" s="12" t="str">
        <f>IF(Table2[[#This Row],[Period]]&lt;=$B$6,Table2[[#This Row],[Beginning Balance]]-Table2[[#This Row],[Principal Payment]],"")</f>
        <v/>
      </c>
    </row>
    <row r="3460" spans="4:9" x14ac:dyDescent="0.3">
      <c r="D3460" s="11" t="str">
        <f t="shared" si="54"/>
        <v/>
      </c>
      <c r="E3460" s="12" t="str">
        <f>IF(Table2[[#This Row],[Period]]&lt;=$B$6,IF(Table2[[#This Row],[Period]]=1,$B$4,I3459),"")</f>
        <v/>
      </c>
      <c r="F3460" s="12" t="str">
        <f>IF(Table2[[#This Row],[Period]]&lt;=$B$6,Table2[[#This Row],[Beginning Balance]]*$B$7,"")</f>
        <v/>
      </c>
      <c r="G3460" s="12" t="str">
        <f>IF(Table2[[#This Row],[Period]]&lt;=$B$6,Table2[[#This Row],[Total Payment]]-Table2[[#This Row],[Interest Payment]],"")</f>
        <v/>
      </c>
      <c r="H3460" s="12" t="str">
        <f>IF(Table2[[#This Row],[Period]]&lt;=$B$6,$B$8,"")</f>
        <v/>
      </c>
      <c r="I3460" s="12" t="str">
        <f>IF(Table2[[#This Row],[Period]]&lt;=$B$6,Table2[[#This Row],[Beginning Balance]]-Table2[[#This Row],[Principal Payment]],"")</f>
        <v/>
      </c>
    </row>
    <row r="3461" spans="4:9" x14ac:dyDescent="0.3">
      <c r="D3461" s="11" t="str">
        <f t="shared" si="54"/>
        <v/>
      </c>
      <c r="E3461" s="12" t="str">
        <f>IF(Table2[[#This Row],[Period]]&lt;=$B$6,IF(Table2[[#This Row],[Period]]=1,$B$4,I3460),"")</f>
        <v/>
      </c>
      <c r="F3461" s="12" t="str">
        <f>IF(Table2[[#This Row],[Period]]&lt;=$B$6,Table2[[#This Row],[Beginning Balance]]*$B$7,"")</f>
        <v/>
      </c>
      <c r="G3461" s="12" t="str">
        <f>IF(Table2[[#This Row],[Period]]&lt;=$B$6,Table2[[#This Row],[Total Payment]]-Table2[[#This Row],[Interest Payment]],"")</f>
        <v/>
      </c>
      <c r="H3461" s="12" t="str">
        <f>IF(Table2[[#This Row],[Period]]&lt;=$B$6,$B$8,"")</f>
        <v/>
      </c>
      <c r="I3461" s="12" t="str">
        <f>IF(Table2[[#This Row],[Period]]&lt;=$B$6,Table2[[#This Row],[Beginning Balance]]-Table2[[#This Row],[Principal Payment]],"")</f>
        <v/>
      </c>
    </row>
    <row r="3462" spans="4:9" x14ac:dyDescent="0.3">
      <c r="D3462" s="11" t="str">
        <f t="shared" si="54"/>
        <v/>
      </c>
      <c r="E3462" s="12" t="str">
        <f>IF(Table2[[#This Row],[Period]]&lt;=$B$6,IF(Table2[[#This Row],[Period]]=1,$B$4,I3461),"")</f>
        <v/>
      </c>
      <c r="F3462" s="12" t="str">
        <f>IF(Table2[[#This Row],[Period]]&lt;=$B$6,Table2[[#This Row],[Beginning Balance]]*$B$7,"")</f>
        <v/>
      </c>
      <c r="G3462" s="12" t="str">
        <f>IF(Table2[[#This Row],[Period]]&lt;=$B$6,Table2[[#This Row],[Total Payment]]-Table2[[#This Row],[Interest Payment]],"")</f>
        <v/>
      </c>
      <c r="H3462" s="12" t="str">
        <f>IF(Table2[[#This Row],[Period]]&lt;=$B$6,$B$8,"")</f>
        <v/>
      </c>
      <c r="I3462" s="12" t="str">
        <f>IF(Table2[[#This Row],[Period]]&lt;=$B$6,Table2[[#This Row],[Beginning Balance]]-Table2[[#This Row],[Principal Payment]],"")</f>
        <v/>
      </c>
    </row>
    <row r="3463" spans="4:9" x14ac:dyDescent="0.3">
      <c r="D3463" s="11" t="str">
        <f t="shared" si="54"/>
        <v/>
      </c>
      <c r="E3463" s="12" t="str">
        <f>IF(Table2[[#This Row],[Period]]&lt;=$B$6,IF(Table2[[#This Row],[Period]]=1,$B$4,I3462),"")</f>
        <v/>
      </c>
      <c r="F3463" s="12" t="str">
        <f>IF(Table2[[#This Row],[Period]]&lt;=$B$6,Table2[[#This Row],[Beginning Balance]]*$B$7,"")</f>
        <v/>
      </c>
      <c r="G3463" s="12" t="str">
        <f>IF(Table2[[#This Row],[Period]]&lt;=$B$6,Table2[[#This Row],[Total Payment]]-Table2[[#This Row],[Interest Payment]],"")</f>
        <v/>
      </c>
      <c r="H3463" s="12" t="str">
        <f>IF(Table2[[#This Row],[Period]]&lt;=$B$6,$B$8,"")</f>
        <v/>
      </c>
      <c r="I3463" s="12" t="str">
        <f>IF(Table2[[#This Row],[Period]]&lt;=$B$6,Table2[[#This Row],[Beginning Balance]]-Table2[[#This Row],[Principal Payment]],"")</f>
        <v/>
      </c>
    </row>
    <row r="3464" spans="4:9" x14ac:dyDescent="0.3">
      <c r="D3464" s="11" t="str">
        <f t="shared" si="54"/>
        <v/>
      </c>
      <c r="E3464" s="12" t="str">
        <f>IF(Table2[[#This Row],[Period]]&lt;=$B$6,IF(Table2[[#This Row],[Period]]=1,$B$4,I3463),"")</f>
        <v/>
      </c>
      <c r="F3464" s="12" t="str">
        <f>IF(Table2[[#This Row],[Period]]&lt;=$B$6,Table2[[#This Row],[Beginning Balance]]*$B$7,"")</f>
        <v/>
      </c>
      <c r="G3464" s="12" t="str">
        <f>IF(Table2[[#This Row],[Period]]&lt;=$B$6,Table2[[#This Row],[Total Payment]]-Table2[[#This Row],[Interest Payment]],"")</f>
        <v/>
      </c>
      <c r="H3464" s="12" t="str">
        <f>IF(Table2[[#This Row],[Period]]&lt;=$B$6,$B$8,"")</f>
        <v/>
      </c>
      <c r="I3464" s="12" t="str">
        <f>IF(Table2[[#This Row],[Period]]&lt;=$B$6,Table2[[#This Row],[Beginning Balance]]-Table2[[#This Row],[Principal Payment]],"")</f>
        <v/>
      </c>
    </row>
    <row r="3465" spans="4:9" x14ac:dyDescent="0.3">
      <c r="D3465" s="11" t="str">
        <f t="shared" si="54"/>
        <v/>
      </c>
      <c r="E3465" s="12" t="str">
        <f>IF(Table2[[#This Row],[Period]]&lt;=$B$6,IF(Table2[[#This Row],[Period]]=1,$B$4,I3464),"")</f>
        <v/>
      </c>
      <c r="F3465" s="12" t="str">
        <f>IF(Table2[[#This Row],[Period]]&lt;=$B$6,Table2[[#This Row],[Beginning Balance]]*$B$7,"")</f>
        <v/>
      </c>
      <c r="G3465" s="12" t="str">
        <f>IF(Table2[[#This Row],[Period]]&lt;=$B$6,Table2[[#This Row],[Total Payment]]-Table2[[#This Row],[Interest Payment]],"")</f>
        <v/>
      </c>
      <c r="H3465" s="12" t="str">
        <f>IF(Table2[[#This Row],[Period]]&lt;=$B$6,$B$8,"")</f>
        <v/>
      </c>
      <c r="I3465" s="12" t="str">
        <f>IF(Table2[[#This Row],[Period]]&lt;=$B$6,Table2[[#This Row],[Beginning Balance]]-Table2[[#This Row],[Principal Payment]],"")</f>
        <v/>
      </c>
    </row>
    <row r="3466" spans="4:9" x14ac:dyDescent="0.3">
      <c r="D3466" s="11" t="str">
        <f t="shared" si="54"/>
        <v/>
      </c>
      <c r="E3466" s="12" t="str">
        <f>IF(Table2[[#This Row],[Period]]&lt;=$B$6,IF(Table2[[#This Row],[Period]]=1,$B$4,I3465),"")</f>
        <v/>
      </c>
      <c r="F3466" s="12" t="str">
        <f>IF(Table2[[#This Row],[Period]]&lt;=$B$6,Table2[[#This Row],[Beginning Balance]]*$B$7,"")</f>
        <v/>
      </c>
      <c r="G3466" s="12" t="str">
        <f>IF(Table2[[#This Row],[Period]]&lt;=$B$6,Table2[[#This Row],[Total Payment]]-Table2[[#This Row],[Interest Payment]],"")</f>
        <v/>
      </c>
      <c r="H3466" s="12" t="str">
        <f>IF(Table2[[#This Row],[Period]]&lt;=$B$6,$B$8,"")</f>
        <v/>
      </c>
      <c r="I3466" s="12" t="str">
        <f>IF(Table2[[#This Row],[Period]]&lt;=$B$6,Table2[[#This Row],[Beginning Balance]]-Table2[[#This Row],[Principal Payment]],"")</f>
        <v/>
      </c>
    </row>
    <row r="3467" spans="4:9" x14ac:dyDescent="0.3">
      <c r="D3467" s="11" t="str">
        <f t="shared" si="54"/>
        <v/>
      </c>
      <c r="E3467" s="12" t="str">
        <f>IF(Table2[[#This Row],[Period]]&lt;=$B$6,IF(Table2[[#This Row],[Period]]=1,$B$4,I3466),"")</f>
        <v/>
      </c>
      <c r="F3467" s="12" t="str">
        <f>IF(Table2[[#This Row],[Period]]&lt;=$B$6,Table2[[#This Row],[Beginning Balance]]*$B$7,"")</f>
        <v/>
      </c>
      <c r="G3467" s="12" t="str">
        <f>IF(Table2[[#This Row],[Period]]&lt;=$B$6,Table2[[#This Row],[Total Payment]]-Table2[[#This Row],[Interest Payment]],"")</f>
        <v/>
      </c>
      <c r="H3467" s="12" t="str">
        <f>IF(Table2[[#This Row],[Period]]&lt;=$B$6,$B$8,"")</f>
        <v/>
      </c>
      <c r="I3467" s="12" t="str">
        <f>IF(Table2[[#This Row],[Period]]&lt;=$B$6,Table2[[#This Row],[Beginning Balance]]-Table2[[#This Row],[Principal Payment]],"")</f>
        <v/>
      </c>
    </row>
    <row r="3468" spans="4:9" x14ac:dyDescent="0.3">
      <c r="D3468" s="11" t="str">
        <f t="shared" si="54"/>
        <v/>
      </c>
      <c r="E3468" s="12" t="str">
        <f>IF(Table2[[#This Row],[Period]]&lt;=$B$6,IF(Table2[[#This Row],[Period]]=1,$B$4,I3467),"")</f>
        <v/>
      </c>
      <c r="F3468" s="12" t="str">
        <f>IF(Table2[[#This Row],[Period]]&lt;=$B$6,Table2[[#This Row],[Beginning Balance]]*$B$7,"")</f>
        <v/>
      </c>
      <c r="G3468" s="12" t="str">
        <f>IF(Table2[[#This Row],[Period]]&lt;=$B$6,Table2[[#This Row],[Total Payment]]-Table2[[#This Row],[Interest Payment]],"")</f>
        <v/>
      </c>
      <c r="H3468" s="12" t="str">
        <f>IF(Table2[[#This Row],[Period]]&lt;=$B$6,$B$8,"")</f>
        <v/>
      </c>
      <c r="I3468" s="12" t="str">
        <f>IF(Table2[[#This Row],[Period]]&lt;=$B$6,Table2[[#This Row],[Beginning Balance]]-Table2[[#This Row],[Principal Payment]],"")</f>
        <v/>
      </c>
    </row>
    <row r="3469" spans="4:9" x14ac:dyDescent="0.3">
      <c r="D3469" s="11" t="str">
        <f t="shared" si="54"/>
        <v/>
      </c>
      <c r="E3469" s="12" t="str">
        <f>IF(Table2[[#This Row],[Period]]&lt;=$B$6,IF(Table2[[#This Row],[Period]]=1,$B$4,I3468),"")</f>
        <v/>
      </c>
      <c r="F3469" s="12" t="str">
        <f>IF(Table2[[#This Row],[Period]]&lt;=$B$6,Table2[[#This Row],[Beginning Balance]]*$B$7,"")</f>
        <v/>
      </c>
      <c r="G3469" s="12" t="str">
        <f>IF(Table2[[#This Row],[Period]]&lt;=$B$6,Table2[[#This Row],[Total Payment]]-Table2[[#This Row],[Interest Payment]],"")</f>
        <v/>
      </c>
      <c r="H3469" s="12" t="str">
        <f>IF(Table2[[#This Row],[Period]]&lt;=$B$6,$B$8,"")</f>
        <v/>
      </c>
      <c r="I3469" s="12" t="str">
        <f>IF(Table2[[#This Row],[Period]]&lt;=$B$6,Table2[[#This Row],[Beginning Balance]]-Table2[[#This Row],[Principal Payment]],"")</f>
        <v/>
      </c>
    </row>
    <row r="3470" spans="4:9" x14ac:dyDescent="0.3">
      <c r="D3470" s="11" t="str">
        <f t="shared" si="54"/>
        <v/>
      </c>
      <c r="E3470" s="12" t="str">
        <f>IF(Table2[[#This Row],[Period]]&lt;=$B$6,IF(Table2[[#This Row],[Period]]=1,$B$4,I3469),"")</f>
        <v/>
      </c>
      <c r="F3470" s="12" t="str">
        <f>IF(Table2[[#This Row],[Period]]&lt;=$B$6,Table2[[#This Row],[Beginning Balance]]*$B$7,"")</f>
        <v/>
      </c>
      <c r="G3470" s="12" t="str">
        <f>IF(Table2[[#This Row],[Period]]&lt;=$B$6,Table2[[#This Row],[Total Payment]]-Table2[[#This Row],[Interest Payment]],"")</f>
        <v/>
      </c>
      <c r="H3470" s="12" t="str">
        <f>IF(Table2[[#This Row],[Period]]&lt;=$B$6,$B$8,"")</f>
        <v/>
      </c>
      <c r="I3470" s="12" t="str">
        <f>IF(Table2[[#This Row],[Period]]&lt;=$B$6,Table2[[#This Row],[Beginning Balance]]-Table2[[#This Row],[Principal Payment]],"")</f>
        <v/>
      </c>
    </row>
    <row r="3471" spans="4:9" x14ac:dyDescent="0.3">
      <c r="D3471" s="11" t="str">
        <f t="shared" si="54"/>
        <v/>
      </c>
      <c r="E3471" s="12" t="str">
        <f>IF(Table2[[#This Row],[Period]]&lt;=$B$6,IF(Table2[[#This Row],[Period]]=1,$B$4,I3470),"")</f>
        <v/>
      </c>
      <c r="F3471" s="12" t="str">
        <f>IF(Table2[[#This Row],[Period]]&lt;=$B$6,Table2[[#This Row],[Beginning Balance]]*$B$7,"")</f>
        <v/>
      </c>
      <c r="G3471" s="12" t="str">
        <f>IF(Table2[[#This Row],[Period]]&lt;=$B$6,Table2[[#This Row],[Total Payment]]-Table2[[#This Row],[Interest Payment]],"")</f>
        <v/>
      </c>
      <c r="H3471" s="12" t="str">
        <f>IF(Table2[[#This Row],[Period]]&lt;=$B$6,$B$8,"")</f>
        <v/>
      </c>
      <c r="I3471" s="12" t="str">
        <f>IF(Table2[[#This Row],[Period]]&lt;=$B$6,Table2[[#This Row],[Beginning Balance]]-Table2[[#This Row],[Principal Payment]],"")</f>
        <v/>
      </c>
    </row>
    <row r="3472" spans="4:9" x14ac:dyDescent="0.3">
      <c r="D3472" s="11" t="str">
        <f t="shared" si="54"/>
        <v/>
      </c>
      <c r="E3472" s="12" t="str">
        <f>IF(Table2[[#This Row],[Period]]&lt;=$B$6,IF(Table2[[#This Row],[Period]]=1,$B$4,I3471),"")</f>
        <v/>
      </c>
      <c r="F3472" s="12" t="str">
        <f>IF(Table2[[#This Row],[Period]]&lt;=$B$6,Table2[[#This Row],[Beginning Balance]]*$B$7,"")</f>
        <v/>
      </c>
      <c r="G3472" s="12" t="str">
        <f>IF(Table2[[#This Row],[Period]]&lt;=$B$6,Table2[[#This Row],[Total Payment]]-Table2[[#This Row],[Interest Payment]],"")</f>
        <v/>
      </c>
      <c r="H3472" s="12" t="str">
        <f>IF(Table2[[#This Row],[Period]]&lt;=$B$6,$B$8,"")</f>
        <v/>
      </c>
      <c r="I3472" s="12" t="str">
        <f>IF(Table2[[#This Row],[Period]]&lt;=$B$6,Table2[[#This Row],[Beginning Balance]]-Table2[[#This Row],[Principal Payment]],"")</f>
        <v/>
      </c>
    </row>
    <row r="3473" spans="4:9" x14ac:dyDescent="0.3">
      <c r="D3473" s="11" t="str">
        <f t="shared" si="54"/>
        <v/>
      </c>
      <c r="E3473" s="12" t="str">
        <f>IF(Table2[[#This Row],[Period]]&lt;=$B$6,IF(Table2[[#This Row],[Period]]=1,$B$4,I3472),"")</f>
        <v/>
      </c>
      <c r="F3473" s="12" t="str">
        <f>IF(Table2[[#This Row],[Period]]&lt;=$B$6,Table2[[#This Row],[Beginning Balance]]*$B$7,"")</f>
        <v/>
      </c>
      <c r="G3473" s="12" t="str">
        <f>IF(Table2[[#This Row],[Period]]&lt;=$B$6,Table2[[#This Row],[Total Payment]]-Table2[[#This Row],[Interest Payment]],"")</f>
        <v/>
      </c>
      <c r="H3473" s="12" t="str">
        <f>IF(Table2[[#This Row],[Period]]&lt;=$B$6,$B$8,"")</f>
        <v/>
      </c>
      <c r="I3473" s="12" t="str">
        <f>IF(Table2[[#This Row],[Period]]&lt;=$B$6,Table2[[#This Row],[Beginning Balance]]-Table2[[#This Row],[Principal Payment]],"")</f>
        <v/>
      </c>
    </row>
    <row r="3474" spans="4:9" x14ac:dyDescent="0.3">
      <c r="D3474" s="11" t="str">
        <f t="shared" si="54"/>
        <v/>
      </c>
      <c r="E3474" s="12" t="str">
        <f>IF(Table2[[#This Row],[Period]]&lt;=$B$6,IF(Table2[[#This Row],[Period]]=1,$B$4,I3473),"")</f>
        <v/>
      </c>
      <c r="F3474" s="12" t="str">
        <f>IF(Table2[[#This Row],[Period]]&lt;=$B$6,Table2[[#This Row],[Beginning Balance]]*$B$7,"")</f>
        <v/>
      </c>
      <c r="G3474" s="12" t="str">
        <f>IF(Table2[[#This Row],[Period]]&lt;=$B$6,Table2[[#This Row],[Total Payment]]-Table2[[#This Row],[Interest Payment]],"")</f>
        <v/>
      </c>
      <c r="H3474" s="12" t="str">
        <f>IF(Table2[[#This Row],[Period]]&lt;=$B$6,$B$8,"")</f>
        <v/>
      </c>
      <c r="I3474" s="12" t="str">
        <f>IF(Table2[[#This Row],[Period]]&lt;=$B$6,Table2[[#This Row],[Beginning Balance]]-Table2[[#This Row],[Principal Payment]],"")</f>
        <v/>
      </c>
    </row>
    <row r="3475" spans="4:9" x14ac:dyDescent="0.3">
      <c r="D3475" s="11" t="str">
        <f t="shared" si="54"/>
        <v/>
      </c>
      <c r="E3475" s="12" t="str">
        <f>IF(Table2[[#This Row],[Period]]&lt;=$B$6,IF(Table2[[#This Row],[Period]]=1,$B$4,I3474),"")</f>
        <v/>
      </c>
      <c r="F3475" s="12" t="str">
        <f>IF(Table2[[#This Row],[Period]]&lt;=$B$6,Table2[[#This Row],[Beginning Balance]]*$B$7,"")</f>
        <v/>
      </c>
      <c r="G3475" s="12" t="str">
        <f>IF(Table2[[#This Row],[Period]]&lt;=$B$6,Table2[[#This Row],[Total Payment]]-Table2[[#This Row],[Interest Payment]],"")</f>
        <v/>
      </c>
      <c r="H3475" s="12" t="str">
        <f>IF(Table2[[#This Row],[Period]]&lt;=$B$6,$B$8,"")</f>
        <v/>
      </c>
      <c r="I3475" s="12" t="str">
        <f>IF(Table2[[#This Row],[Period]]&lt;=$B$6,Table2[[#This Row],[Beginning Balance]]-Table2[[#This Row],[Principal Payment]],"")</f>
        <v/>
      </c>
    </row>
    <row r="3476" spans="4:9" x14ac:dyDescent="0.3">
      <c r="D3476" s="11" t="str">
        <f t="shared" si="54"/>
        <v/>
      </c>
      <c r="E3476" s="12" t="str">
        <f>IF(Table2[[#This Row],[Period]]&lt;=$B$6,IF(Table2[[#This Row],[Period]]=1,$B$4,I3475),"")</f>
        <v/>
      </c>
      <c r="F3476" s="12" t="str">
        <f>IF(Table2[[#This Row],[Period]]&lt;=$B$6,Table2[[#This Row],[Beginning Balance]]*$B$7,"")</f>
        <v/>
      </c>
      <c r="G3476" s="12" t="str">
        <f>IF(Table2[[#This Row],[Period]]&lt;=$B$6,Table2[[#This Row],[Total Payment]]-Table2[[#This Row],[Interest Payment]],"")</f>
        <v/>
      </c>
      <c r="H3476" s="12" t="str">
        <f>IF(Table2[[#This Row],[Period]]&lt;=$B$6,$B$8,"")</f>
        <v/>
      </c>
      <c r="I3476" s="12" t="str">
        <f>IF(Table2[[#This Row],[Period]]&lt;=$B$6,Table2[[#This Row],[Beginning Balance]]-Table2[[#This Row],[Principal Payment]],"")</f>
        <v/>
      </c>
    </row>
    <row r="3477" spans="4:9" x14ac:dyDescent="0.3">
      <c r="D3477" s="11" t="str">
        <f t="shared" si="54"/>
        <v/>
      </c>
      <c r="E3477" s="12" t="str">
        <f>IF(Table2[[#This Row],[Period]]&lt;=$B$6,IF(Table2[[#This Row],[Period]]=1,$B$4,I3476),"")</f>
        <v/>
      </c>
      <c r="F3477" s="12" t="str">
        <f>IF(Table2[[#This Row],[Period]]&lt;=$B$6,Table2[[#This Row],[Beginning Balance]]*$B$7,"")</f>
        <v/>
      </c>
      <c r="G3477" s="12" t="str">
        <f>IF(Table2[[#This Row],[Period]]&lt;=$B$6,Table2[[#This Row],[Total Payment]]-Table2[[#This Row],[Interest Payment]],"")</f>
        <v/>
      </c>
      <c r="H3477" s="12" t="str">
        <f>IF(Table2[[#This Row],[Period]]&lt;=$B$6,$B$8,"")</f>
        <v/>
      </c>
      <c r="I3477" s="12" t="str">
        <f>IF(Table2[[#This Row],[Period]]&lt;=$B$6,Table2[[#This Row],[Beginning Balance]]-Table2[[#This Row],[Principal Payment]],"")</f>
        <v/>
      </c>
    </row>
    <row r="3478" spans="4:9" x14ac:dyDescent="0.3">
      <c r="D3478" s="11" t="str">
        <f t="shared" si="54"/>
        <v/>
      </c>
      <c r="E3478" s="12" t="str">
        <f>IF(Table2[[#This Row],[Period]]&lt;=$B$6,IF(Table2[[#This Row],[Period]]=1,$B$4,I3477),"")</f>
        <v/>
      </c>
      <c r="F3478" s="12" t="str">
        <f>IF(Table2[[#This Row],[Period]]&lt;=$B$6,Table2[[#This Row],[Beginning Balance]]*$B$7,"")</f>
        <v/>
      </c>
      <c r="G3478" s="12" t="str">
        <f>IF(Table2[[#This Row],[Period]]&lt;=$B$6,Table2[[#This Row],[Total Payment]]-Table2[[#This Row],[Interest Payment]],"")</f>
        <v/>
      </c>
      <c r="H3478" s="12" t="str">
        <f>IF(Table2[[#This Row],[Period]]&lt;=$B$6,$B$8,"")</f>
        <v/>
      </c>
      <c r="I3478" s="12" t="str">
        <f>IF(Table2[[#This Row],[Period]]&lt;=$B$6,Table2[[#This Row],[Beginning Balance]]-Table2[[#This Row],[Principal Payment]],"")</f>
        <v/>
      </c>
    </row>
    <row r="3479" spans="4:9" x14ac:dyDescent="0.3">
      <c r="D3479" s="11" t="str">
        <f t="shared" si="54"/>
        <v/>
      </c>
      <c r="E3479" s="12" t="str">
        <f>IF(Table2[[#This Row],[Period]]&lt;=$B$6,IF(Table2[[#This Row],[Period]]=1,$B$4,I3478),"")</f>
        <v/>
      </c>
      <c r="F3479" s="12" t="str">
        <f>IF(Table2[[#This Row],[Period]]&lt;=$B$6,Table2[[#This Row],[Beginning Balance]]*$B$7,"")</f>
        <v/>
      </c>
      <c r="G3479" s="12" t="str">
        <f>IF(Table2[[#This Row],[Period]]&lt;=$B$6,Table2[[#This Row],[Total Payment]]-Table2[[#This Row],[Interest Payment]],"")</f>
        <v/>
      </c>
      <c r="H3479" s="12" t="str">
        <f>IF(Table2[[#This Row],[Period]]&lt;=$B$6,$B$8,"")</f>
        <v/>
      </c>
      <c r="I3479" s="12" t="str">
        <f>IF(Table2[[#This Row],[Period]]&lt;=$B$6,Table2[[#This Row],[Beginning Balance]]-Table2[[#This Row],[Principal Payment]],"")</f>
        <v/>
      </c>
    </row>
    <row r="3480" spans="4:9" x14ac:dyDescent="0.3">
      <c r="D3480" s="11" t="str">
        <f t="shared" si="54"/>
        <v/>
      </c>
      <c r="E3480" s="12" t="str">
        <f>IF(Table2[[#This Row],[Period]]&lt;=$B$6,IF(Table2[[#This Row],[Period]]=1,$B$4,I3479),"")</f>
        <v/>
      </c>
      <c r="F3480" s="12" t="str">
        <f>IF(Table2[[#This Row],[Period]]&lt;=$B$6,Table2[[#This Row],[Beginning Balance]]*$B$7,"")</f>
        <v/>
      </c>
      <c r="G3480" s="12" t="str">
        <f>IF(Table2[[#This Row],[Period]]&lt;=$B$6,Table2[[#This Row],[Total Payment]]-Table2[[#This Row],[Interest Payment]],"")</f>
        <v/>
      </c>
      <c r="H3480" s="12" t="str">
        <f>IF(Table2[[#This Row],[Period]]&lt;=$B$6,$B$8,"")</f>
        <v/>
      </c>
      <c r="I3480" s="12" t="str">
        <f>IF(Table2[[#This Row],[Period]]&lt;=$B$6,Table2[[#This Row],[Beginning Balance]]-Table2[[#This Row],[Principal Payment]],"")</f>
        <v/>
      </c>
    </row>
    <row r="3481" spans="4:9" x14ac:dyDescent="0.3">
      <c r="D3481" s="11" t="str">
        <f t="shared" si="54"/>
        <v/>
      </c>
      <c r="E3481" s="12" t="str">
        <f>IF(Table2[[#This Row],[Period]]&lt;=$B$6,IF(Table2[[#This Row],[Period]]=1,$B$4,I3480),"")</f>
        <v/>
      </c>
      <c r="F3481" s="12" t="str">
        <f>IF(Table2[[#This Row],[Period]]&lt;=$B$6,Table2[[#This Row],[Beginning Balance]]*$B$7,"")</f>
        <v/>
      </c>
      <c r="G3481" s="12" t="str">
        <f>IF(Table2[[#This Row],[Period]]&lt;=$B$6,Table2[[#This Row],[Total Payment]]-Table2[[#This Row],[Interest Payment]],"")</f>
        <v/>
      </c>
      <c r="H3481" s="12" t="str">
        <f>IF(Table2[[#This Row],[Period]]&lt;=$B$6,$B$8,"")</f>
        <v/>
      </c>
      <c r="I3481" s="12" t="str">
        <f>IF(Table2[[#This Row],[Period]]&lt;=$B$6,Table2[[#This Row],[Beginning Balance]]-Table2[[#This Row],[Principal Payment]],"")</f>
        <v/>
      </c>
    </row>
    <row r="3482" spans="4:9" x14ac:dyDescent="0.3">
      <c r="D3482" s="11" t="str">
        <f t="shared" si="54"/>
        <v/>
      </c>
      <c r="E3482" s="12" t="str">
        <f>IF(Table2[[#This Row],[Period]]&lt;=$B$6,IF(Table2[[#This Row],[Period]]=1,$B$4,I3481),"")</f>
        <v/>
      </c>
      <c r="F3482" s="12" t="str">
        <f>IF(Table2[[#This Row],[Period]]&lt;=$B$6,Table2[[#This Row],[Beginning Balance]]*$B$7,"")</f>
        <v/>
      </c>
      <c r="G3482" s="12" t="str">
        <f>IF(Table2[[#This Row],[Period]]&lt;=$B$6,Table2[[#This Row],[Total Payment]]-Table2[[#This Row],[Interest Payment]],"")</f>
        <v/>
      </c>
      <c r="H3482" s="12" t="str">
        <f>IF(Table2[[#This Row],[Period]]&lt;=$B$6,$B$8,"")</f>
        <v/>
      </c>
      <c r="I3482" s="12" t="str">
        <f>IF(Table2[[#This Row],[Period]]&lt;=$B$6,Table2[[#This Row],[Beginning Balance]]-Table2[[#This Row],[Principal Payment]],"")</f>
        <v/>
      </c>
    </row>
    <row r="3483" spans="4:9" x14ac:dyDescent="0.3">
      <c r="D3483" s="11" t="str">
        <f t="shared" si="54"/>
        <v/>
      </c>
      <c r="E3483" s="12" t="str">
        <f>IF(Table2[[#This Row],[Period]]&lt;=$B$6,IF(Table2[[#This Row],[Period]]=1,$B$4,I3482),"")</f>
        <v/>
      </c>
      <c r="F3483" s="12" t="str">
        <f>IF(Table2[[#This Row],[Period]]&lt;=$B$6,Table2[[#This Row],[Beginning Balance]]*$B$7,"")</f>
        <v/>
      </c>
      <c r="G3483" s="12" t="str">
        <f>IF(Table2[[#This Row],[Period]]&lt;=$B$6,Table2[[#This Row],[Total Payment]]-Table2[[#This Row],[Interest Payment]],"")</f>
        <v/>
      </c>
      <c r="H3483" s="12" t="str">
        <f>IF(Table2[[#This Row],[Period]]&lt;=$B$6,$B$8,"")</f>
        <v/>
      </c>
      <c r="I3483" s="12" t="str">
        <f>IF(Table2[[#This Row],[Period]]&lt;=$B$6,Table2[[#This Row],[Beginning Balance]]-Table2[[#This Row],[Principal Payment]],"")</f>
        <v/>
      </c>
    </row>
    <row r="3484" spans="4:9" x14ac:dyDescent="0.3">
      <c r="D3484" s="11" t="str">
        <f t="shared" si="54"/>
        <v/>
      </c>
      <c r="E3484" s="12" t="str">
        <f>IF(Table2[[#This Row],[Period]]&lt;=$B$6,IF(Table2[[#This Row],[Period]]=1,$B$4,I3483),"")</f>
        <v/>
      </c>
      <c r="F3484" s="12" t="str">
        <f>IF(Table2[[#This Row],[Period]]&lt;=$B$6,Table2[[#This Row],[Beginning Balance]]*$B$7,"")</f>
        <v/>
      </c>
      <c r="G3484" s="12" t="str">
        <f>IF(Table2[[#This Row],[Period]]&lt;=$B$6,Table2[[#This Row],[Total Payment]]-Table2[[#This Row],[Interest Payment]],"")</f>
        <v/>
      </c>
      <c r="H3484" s="12" t="str">
        <f>IF(Table2[[#This Row],[Period]]&lt;=$B$6,$B$8,"")</f>
        <v/>
      </c>
      <c r="I3484" s="12" t="str">
        <f>IF(Table2[[#This Row],[Period]]&lt;=$B$6,Table2[[#This Row],[Beginning Balance]]-Table2[[#This Row],[Principal Payment]],"")</f>
        <v/>
      </c>
    </row>
    <row r="3485" spans="4:9" x14ac:dyDescent="0.3">
      <c r="D3485" s="11" t="str">
        <f t="shared" si="54"/>
        <v/>
      </c>
      <c r="E3485" s="12" t="str">
        <f>IF(Table2[[#This Row],[Period]]&lt;=$B$6,IF(Table2[[#This Row],[Period]]=1,$B$4,I3484),"")</f>
        <v/>
      </c>
      <c r="F3485" s="12" t="str">
        <f>IF(Table2[[#This Row],[Period]]&lt;=$B$6,Table2[[#This Row],[Beginning Balance]]*$B$7,"")</f>
        <v/>
      </c>
      <c r="G3485" s="12" t="str">
        <f>IF(Table2[[#This Row],[Period]]&lt;=$B$6,Table2[[#This Row],[Total Payment]]-Table2[[#This Row],[Interest Payment]],"")</f>
        <v/>
      </c>
      <c r="H3485" s="12" t="str">
        <f>IF(Table2[[#This Row],[Period]]&lt;=$B$6,$B$8,"")</f>
        <v/>
      </c>
      <c r="I3485" s="12" t="str">
        <f>IF(Table2[[#This Row],[Period]]&lt;=$B$6,Table2[[#This Row],[Beginning Balance]]-Table2[[#This Row],[Principal Payment]],"")</f>
        <v/>
      </c>
    </row>
    <row r="3486" spans="4:9" x14ac:dyDescent="0.3">
      <c r="D3486" s="11" t="str">
        <f t="shared" si="54"/>
        <v/>
      </c>
      <c r="E3486" s="12" t="str">
        <f>IF(Table2[[#This Row],[Period]]&lt;=$B$6,IF(Table2[[#This Row],[Period]]=1,$B$4,I3485),"")</f>
        <v/>
      </c>
      <c r="F3486" s="12" t="str">
        <f>IF(Table2[[#This Row],[Period]]&lt;=$B$6,Table2[[#This Row],[Beginning Balance]]*$B$7,"")</f>
        <v/>
      </c>
      <c r="G3486" s="12" t="str">
        <f>IF(Table2[[#This Row],[Period]]&lt;=$B$6,Table2[[#This Row],[Total Payment]]-Table2[[#This Row],[Interest Payment]],"")</f>
        <v/>
      </c>
      <c r="H3486" s="12" t="str">
        <f>IF(Table2[[#This Row],[Period]]&lt;=$B$6,$B$8,"")</f>
        <v/>
      </c>
      <c r="I3486" s="12" t="str">
        <f>IF(Table2[[#This Row],[Period]]&lt;=$B$6,Table2[[#This Row],[Beginning Balance]]-Table2[[#This Row],[Principal Payment]],"")</f>
        <v/>
      </c>
    </row>
    <row r="3487" spans="4:9" x14ac:dyDescent="0.3">
      <c r="D3487" s="11" t="str">
        <f t="shared" si="54"/>
        <v/>
      </c>
      <c r="E3487" s="12" t="str">
        <f>IF(Table2[[#This Row],[Period]]&lt;=$B$6,IF(Table2[[#This Row],[Period]]=1,$B$4,I3486),"")</f>
        <v/>
      </c>
      <c r="F3487" s="12" t="str">
        <f>IF(Table2[[#This Row],[Period]]&lt;=$B$6,Table2[[#This Row],[Beginning Balance]]*$B$7,"")</f>
        <v/>
      </c>
      <c r="G3487" s="12" t="str">
        <f>IF(Table2[[#This Row],[Period]]&lt;=$B$6,Table2[[#This Row],[Total Payment]]-Table2[[#This Row],[Interest Payment]],"")</f>
        <v/>
      </c>
      <c r="H3487" s="12" t="str">
        <f>IF(Table2[[#This Row],[Period]]&lt;=$B$6,$B$8,"")</f>
        <v/>
      </c>
      <c r="I3487" s="12" t="str">
        <f>IF(Table2[[#This Row],[Period]]&lt;=$B$6,Table2[[#This Row],[Beginning Balance]]-Table2[[#This Row],[Principal Payment]],"")</f>
        <v/>
      </c>
    </row>
    <row r="3488" spans="4:9" x14ac:dyDescent="0.3">
      <c r="D3488" s="11" t="str">
        <f t="shared" si="54"/>
        <v/>
      </c>
      <c r="E3488" s="12" t="str">
        <f>IF(Table2[[#This Row],[Period]]&lt;=$B$6,IF(Table2[[#This Row],[Period]]=1,$B$4,I3487),"")</f>
        <v/>
      </c>
      <c r="F3488" s="12" t="str">
        <f>IF(Table2[[#This Row],[Period]]&lt;=$B$6,Table2[[#This Row],[Beginning Balance]]*$B$7,"")</f>
        <v/>
      </c>
      <c r="G3488" s="12" t="str">
        <f>IF(Table2[[#This Row],[Period]]&lt;=$B$6,Table2[[#This Row],[Total Payment]]-Table2[[#This Row],[Interest Payment]],"")</f>
        <v/>
      </c>
      <c r="H3488" s="12" t="str">
        <f>IF(Table2[[#This Row],[Period]]&lt;=$B$6,$B$8,"")</f>
        <v/>
      </c>
      <c r="I3488" s="12" t="str">
        <f>IF(Table2[[#This Row],[Period]]&lt;=$B$6,Table2[[#This Row],[Beginning Balance]]-Table2[[#This Row],[Principal Payment]],"")</f>
        <v/>
      </c>
    </row>
    <row r="3489" spans="4:9" x14ac:dyDescent="0.3">
      <c r="D3489" s="11" t="str">
        <f t="shared" si="54"/>
        <v/>
      </c>
      <c r="E3489" s="12" t="str">
        <f>IF(Table2[[#This Row],[Period]]&lt;=$B$6,IF(Table2[[#This Row],[Period]]=1,$B$4,I3488),"")</f>
        <v/>
      </c>
      <c r="F3489" s="12" t="str">
        <f>IF(Table2[[#This Row],[Period]]&lt;=$B$6,Table2[[#This Row],[Beginning Balance]]*$B$7,"")</f>
        <v/>
      </c>
      <c r="G3489" s="12" t="str">
        <f>IF(Table2[[#This Row],[Period]]&lt;=$B$6,Table2[[#This Row],[Total Payment]]-Table2[[#This Row],[Interest Payment]],"")</f>
        <v/>
      </c>
      <c r="H3489" s="12" t="str">
        <f>IF(Table2[[#This Row],[Period]]&lt;=$B$6,$B$8,"")</f>
        <v/>
      </c>
      <c r="I3489" s="12" t="str">
        <f>IF(Table2[[#This Row],[Period]]&lt;=$B$6,Table2[[#This Row],[Beginning Balance]]-Table2[[#This Row],[Principal Payment]],"")</f>
        <v/>
      </c>
    </row>
    <row r="3490" spans="4:9" x14ac:dyDescent="0.3">
      <c r="D3490" s="11" t="str">
        <f t="shared" si="54"/>
        <v/>
      </c>
      <c r="E3490" s="12" t="str">
        <f>IF(Table2[[#This Row],[Period]]&lt;=$B$6,IF(Table2[[#This Row],[Period]]=1,$B$4,I3489),"")</f>
        <v/>
      </c>
      <c r="F3490" s="12" t="str">
        <f>IF(Table2[[#This Row],[Period]]&lt;=$B$6,Table2[[#This Row],[Beginning Balance]]*$B$7,"")</f>
        <v/>
      </c>
      <c r="G3490" s="12" t="str">
        <f>IF(Table2[[#This Row],[Period]]&lt;=$B$6,Table2[[#This Row],[Total Payment]]-Table2[[#This Row],[Interest Payment]],"")</f>
        <v/>
      </c>
      <c r="H3490" s="12" t="str">
        <f>IF(Table2[[#This Row],[Period]]&lt;=$B$6,$B$8,"")</f>
        <v/>
      </c>
      <c r="I3490" s="12" t="str">
        <f>IF(Table2[[#This Row],[Period]]&lt;=$B$6,Table2[[#This Row],[Beginning Balance]]-Table2[[#This Row],[Principal Payment]],"")</f>
        <v/>
      </c>
    </row>
    <row r="3491" spans="4:9" x14ac:dyDescent="0.3">
      <c r="D3491" s="11" t="str">
        <f t="shared" si="54"/>
        <v/>
      </c>
      <c r="E3491" s="12" t="str">
        <f>IF(Table2[[#This Row],[Period]]&lt;=$B$6,IF(Table2[[#This Row],[Period]]=1,$B$4,I3490),"")</f>
        <v/>
      </c>
      <c r="F3491" s="12" t="str">
        <f>IF(Table2[[#This Row],[Period]]&lt;=$B$6,Table2[[#This Row],[Beginning Balance]]*$B$7,"")</f>
        <v/>
      </c>
      <c r="G3491" s="12" t="str">
        <f>IF(Table2[[#This Row],[Period]]&lt;=$B$6,Table2[[#This Row],[Total Payment]]-Table2[[#This Row],[Interest Payment]],"")</f>
        <v/>
      </c>
      <c r="H3491" s="12" t="str">
        <f>IF(Table2[[#This Row],[Period]]&lt;=$B$6,$B$8,"")</f>
        <v/>
      </c>
      <c r="I3491" s="12" t="str">
        <f>IF(Table2[[#This Row],[Period]]&lt;=$B$6,Table2[[#This Row],[Beginning Balance]]-Table2[[#This Row],[Principal Payment]],"")</f>
        <v/>
      </c>
    </row>
    <row r="3492" spans="4:9" x14ac:dyDescent="0.3">
      <c r="D3492" s="11" t="str">
        <f t="shared" si="54"/>
        <v/>
      </c>
      <c r="E3492" s="12" t="str">
        <f>IF(Table2[[#This Row],[Period]]&lt;=$B$6,IF(Table2[[#This Row],[Period]]=1,$B$4,I3491),"")</f>
        <v/>
      </c>
      <c r="F3492" s="12" t="str">
        <f>IF(Table2[[#This Row],[Period]]&lt;=$B$6,Table2[[#This Row],[Beginning Balance]]*$B$7,"")</f>
        <v/>
      </c>
      <c r="G3492" s="12" t="str">
        <f>IF(Table2[[#This Row],[Period]]&lt;=$B$6,Table2[[#This Row],[Total Payment]]-Table2[[#This Row],[Interest Payment]],"")</f>
        <v/>
      </c>
      <c r="H3492" s="12" t="str">
        <f>IF(Table2[[#This Row],[Period]]&lt;=$B$6,$B$8,"")</f>
        <v/>
      </c>
      <c r="I3492" s="12" t="str">
        <f>IF(Table2[[#This Row],[Period]]&lt;=$B$6,Table2[[#This Row],[Beginning Balance]]-Table2[[#This Row],[Principal Payment]],"")</f>
        <v/>
      </c>
    </row>
    <row r="3493" spans="4:9" x14ac:dyDescent="0.3">
      <c r="D3493" s="11" t="str">
        <f t="shared" si="54"/>
        <v/>
      </c>
      <c r="E3493" s="12" t="str">
        <f>IF(Table2[[#This Row],[Period]]&lt;=$B$6,IF(Table2[[#This Row],[Period]]=1,$B$4,I3492),"")</f>
        <v/>
      </c>
      <c r="F3493" s="12" t="str">
        <f>IF(Table2[[#This Row],[Period]]&lt;=$B$6,Table2[[#This Row],[Beginning Balance]]*$B$7,"")</f>
        <v/>
      </c>
      <c r="G3493" s="12" t="str">
        <f>IF(Table2[[#This Row],[Period]]&lt;=$B$6,Table2[[#This Row],[Total Payment]]-Table2[[#This Row],[Interest Payment]],"")</f>
        <v/>
      </c>
      <c r="H3493" s="12" t="str">
        <f>IF(Table2[[#This Row],[Period]]&lt;=$B$6,$B$8,"")</f>
        <v/>
      </c>
      <c r="I3493" s="12" t="str">
        <f>IF(Table2[[#This Row],[Period]]&lt;=$B$6,Table2[[#This Row],[Beginning Balance]]-Table2[[#This Row],[Principal Payment]],"")</f>
        <v/>
      </c>
    </row>
    <row r="3494" spans="4:9" x14ac:dyDescent="0.3">
      <c r="D3494" s="11" t="str">
        <f t="shared" si="54"/>
        <v/>
      </c>
      <c r="E3494" s="12" t="str">
        <f>IF(Table2[[#This Row],[Period]]&lt;=$B$6,IF(Table2[[#This Row],[Period]]=1,$B$4,I3493),"")</f>
        <v/>
      </c>
      <c r="F3494" s="12" t="str">
        <f>IF(Table2[[#This Row],[Period]]&lt;=$B$6,Table2[[#This Row],[Beginning Balance]]*$B$7,"")</f>
        <v/>
      </c>
      <c r="G3494" s="12" t="str">
        <f>IF(Table2[[#This Row],[Period]]&lt;=$B$6,Table2[[#This Row],[Total Payment]]-Table2[[#This Row],[Interest Payment]],"")</f>
        <v/>
      </c>
      <c r="H3494" s="12" t="str">
        <f>IF(Table2[[#This Row],[Period]]&lt;=$B$6,$B$8,"")</f>
        <v/>
      </c>
      <c r="I3494" s="12" t="str">
        <f>IF(Table2[[#This Row],[Period]]&lt;=$B$6,Table2[[#This Row],[Beginning Balance]]-Table2[[#This Row],[Principal Payment]],"")</f>
        <v/>
      </c>
    </row>
    <row r="3495" spans="4:9" x14ac:dyDescent="0.3">
      <c r="D3495" s="11" t="str">
        <f t="shared" si="54"/>
        <v/>
      </c>
      <c r="E3495" s="12" t="str">
        <f>IF(Table2[[#This Row],[Period]]&lt;=$B$6,IF(Table2[[#This Row],[Period]]=1,$B$4,I3494),"")</f>
        <v/>
      </c>
      <c r="F3495" s="12" t="str">
        <f>IF(Table2[[#This Row],[Period]]&lt;=$B$6,Table2[[#This Row],[Beginning Balance]]*$B$7,"")</f>
        <v/>
      </c>
      <c r="G3495" s="12" t="str">
        <f>IF(Table2[[#This Row],[Period]]&lt;=$B$6,Table2[[#This Row],[Total Payment]]-Table2[[#This Row],[Interest Payment]],"")</f>
        <v/>
      </c>
      <c r="H3495" s="12" t="str">
        <f>IF(Table2[[#This Row],[Period]]&lt;=$B$6,$B$8,"")</f>
        <v/>
      </c>
      <c r="I3495" s="12" t="str">
        <f>IF(Table2[[#This Row],[Period]]&lt;=$B$6,Table2[[#This Row],[Beginning Balance]]-Table2[[#This Row],[Principal Payment]],"")</f>
        <v/>
      </c>
    </row>
    <row r="3496" spans="4:9" x14ac:dyDescent="0.3">
      <c r="D3496" s="11" t="str">
        <f t="shared" si="54"/>
        <v/>
      </c>
      <c r="E3496" s="12" t="str">
        <f>IF(Table2[[#This Row],[Period]]&lt;=$B$6,IF(Table2[[#This Row],[Period]]=1,$B$4,I3495),"")</f>
        <v/>
      </c>
      <c r="F3496" s="12" t="str">
        <f>IF(Table2[[#This Row],[Period]]&lt;=$B$6,Table2[[#This Row],[Beginning Balance]]*$B$7,"")</f>
        <v/>
      </c>
      <c r="G3496" s="12" t="str">
        <f>IF(Table2[[#This Row],[Period]]&lt;=$B$6,Table2[[#This Row],[Total Payment]]-Table2[[#This Row],[Interest Payment]],"")</f>
        <v/>
      </c>
      <c r="H3496" s="12" t="str">
        <f>IF(Table2[[#This Row],[Period]]&lt;=$B$6,$B$8,"")</f>
        <v/>
      </c>
      <c r="I3496" s="12" t="str">
        <f>IF(Table2[[#This Row],[Period]]&lt;=$B$6,Table2[[#This Row],[Beginning Balance]]-Table2[[#This Row],[Principal Payment]],"")</f>
        <v/>
      </c>
    </row>
    <row r="3497" spans="4:9" x14ac:dyDescent="0.3">
      <c r="D3497" s="11" t="str">
        <f t="shared" si="54"/>
        <v/>
      </c>
      <c r="E3497" s="12" t="str">
        <f>IF(Table2[[#This Row],[Period]]&lt;=$B$6,IF(Table2[[#This Row],[Period]]=1,$B$4,I3496),"")</f>
        <v/>
      </c>
      <c r="F3497" s="12" t="str">
        <f>IF(Table2[[#This Row],[Period]]&lt;=$B$6,Table2[[#This Row],[Beginning Balance]]*$B$7,"")</f>
        <v/>
      </c>
      <c r="G3497" s="12" t="str">
        <f>IF(Table2[[#This Row],[Period]]&lt;=$B$6,Table2[[#This Row],[Total Payment]]-Table2[[#This Row],[Interest Payment]],"")</f>
        <v/>
      </c>
      <c r="H3497" s="12" t="str">
        <f>IF(Table2[[#This Row],[Period]]&lt;=$B$6,$B$8,"")</f>
        <v/>
      </c>
      <c r="I3497" s="12" t="str">
        <f>IF(Table2[[#This Row],[Period]]&lt;=$B$6,Table2[[#This Row],[Beginning Balance]]-Table2[[#This Row],[Principal Payment]],"")</f>
        <v/>
      </c>
    </row>
    <row r="3498" spans="4:9" x14ac:dyDescent="0.3">
      <c r="D3498" s="11" t="str">
        <f t="shared" si="54"/>
        <v/>
      </c>
      <c r="E3498" s="12" t="str">
        <f>IF(Table2[[#This Row],[Period]]&lt;=$B$6,IF(Table2[[#This Row],[Period]]=1,$B$4,I3497),"")</f>
        <v/>
      </c>
      <c r="F3498" s="12" t="str">
        <f>IF(Table2[[#This Row],[Period]]&lt;=$B$6,Table2[[#This Row],[Beginning Balance]]*$B$7,"")</f>
        <v/>
      </c>
      <c r="G3498" s="12" t="str">
        <f>IF(Table2[[#This Row],[Period]]&lt;=$B$6,Table2[[#This Row],[Total Payment]]-Table2[[#This Row],[Interest Payment]],"")</f>
        <v/>
      </c>
      <c r="H3498" s="12" t="str">
        <f>IF(Table2[[#This Row],[Period]]&lt;=$B$6,$B$8,"")</f>
        <v/>
      </c>
      <c r="I3498" s="12" t="str">
        <f>IF(Table2[[#This Row],[Period]]&lt;=$B$6,Table2[[#This Row],[Beginning Balance]]-Table2[[#This Row],[Principal Payment]],"")</f>
        <v/>
      </c>
    </row>
    <row r="3499" spans="4:9" x14ac:dyDescent="0.3">
      <c r="D3499" s="11" t="str">
        <f t="shared" si="54"/>
        <v/>
      </c>
      <c r="E3499" s="12" t="str">
        <f>IF(Table2[[#This Row],[Period]]&lt;=$B$6,IF(Table2[[#This Row],[Period]]=1,$B$4,I3498),"")</f>
        <v/>
      </c>
      <c r="F3499" s="12" t="str">
        <f>IF(Table2[[#This Row],[Period]]&lt;=$B$6,Table2[[#This Row],[Beginning Balance]]*$B$7,"")</f>
        <v/>
      </c>
      <c r="G3499" s="12" t="str">
        <f>IF(Table2[[#This Row],[Period]]&lt;=$B$6,Table2[[#This Row],[Total Payment]]-Table2[[#This Row],[Interest Payment]],"")</f>
        <v/>
      </c>
      <c r="H3499" s="12" t="str">
        <f>IF(Table2[[#This Row],[Period]]&lt;=$B$6,$B$8,"")</f>
        <v/>
      </c>
      <c r="I3499" s="12" t="str">
        <f>IF(Table2[[#This Row],[Period]]&lt;=$B$6,Table2[[#This Row],[Beginning Balance]]-Table2[[#This Row],[Principal Payment]],"")</f>
        <v/>
      </c>
    </row>
    <row r="3500" spans="4:9" x14ac:dyDescent="0.3">
      <c r="D3500" s="11" t="str">
        <f t="shared" si="54"/>
        <v/>
      </c>
      <c r="E3500" s="12" t="str">
        <f>IF(Table2[[#This Row],[Period]]&lt;=$B$6,IF(Table2[[#This Row],[Period]]=1,$B$4,I3499),"")</f>
        <v/>
      </c>
      <c r="F3500" s="12" t="str">
        <f>IF(Table2[[#This Row],[Period]]&lt;=$B$6,Table2[[#This Row],[Beginning Balance]]*$B$7,"")</f>
        <v/>
      </c>
      <c r="G3500" s="12" t="str">
        <f>IF(Table2[[#This Row],[Period]]&lt;=$B$6,Table2[[#This Row],[Total Payment]]-Table2[[#This Row],[Interest Payment]],"")</f>
        <v/>
      </c>
      <c r="H3500" s="12" t="str">
        <f>IF(Table2[[#This Row],[Period]]&lt;=$B$6,$B$8,"")</f>
        <v/>
      </c>
      <c r="I3500" s="12" t="str">
        <f>IF(Table2[[#This Row],[Period]]&lt;=$B$6,Table2[[#This Row],[Beginning Balance]]-Table2[[#This Row],[Principal Payment]],"")</f>
        <v/>
      </c>
    </row>
    <row r="3501" spans="4:9" x14ac:dyDescent="0.3">
      <c r="D3501" s="11" t="str">
        <f t="shared" si="54"/>
        <v/>
      </c>
      <c r="E3501" s="12" t="str">
        <f>IF(Table2[[#This Row],[Period]]&lt;=$B$6,IF(Table2[[#This Row],[Period]]=1,$B$4,I3500),"")</f>
        <v/>
      </c>
      <c r="F3501" s="12" t="str">
        <f>IF(Table2[[#This Row],[Period]]&lt;=$B$6,Table2[[#This Row],[Beginning Balance]]*$B$7,"")</f>
        <v/>
      </c>
      <c r="G3501" s="12" t="str">
        <f>IF(Table2[[#This Row],[Period]]&lt;=$B$6,Table2[[#This Row],[Total Payment]]-Table2[[#This Row],[Interest Payment]],"")</f>
        <v/>
      </c>
      <c r="H3501" s="12" t="str">
        <f>IF(Table2[[#This Row],[Period]]&lt;=$B$6,$B$8,"")</f>
        <v/>
      </c>
      <c r="I3501" s="12" t="str">
        <f>IF(Table2[[#This Row],[Period]]&lt;=$B$6,Table2[[#This Row],[Beginning Balance]]-Table2[[#This Row],[Principal Payment]],"")</f>
        <v/>
      </c>
    </row>
    <row r="3502" spans="4:9" x14ac:dyDescent="0.3">
      <c r="D3502" s="11" t="str">
        <f t="shared" si="54"/>
        <v/>
      </c>
      <c r="E3502" s="12" t="str">
        <f>IF(Table2[[#This Row],[Period]]&lt;=$B$6,IF(Table2[[#This Row],[Period]]=1,$B$4,I3501),"")</f>
        <v/>
      </c>
      <c r="F3502" s="12" t="str">
        <f>IF(Table2[[#This Row],[Period]]&lt;=$B$6,Table2[[#This Row],[Beginning Balance]]*$B$7,"")</f>
        <v/>
      </c>
      <c r="G3502" s="12" t="str">
        <f>IF(Table2[[#This Row],[Period]]&lt;=$B$6,Table2[[#This Row],[Total Payment]]-Table2[[#This Row],[Interest Payment]],"")</f>
        <v/>
      </c>
      <c r="H3502" s="12" t="str">
        <f>IF(Table2[[#This Row],[Period]]&lt;=$B$6,$B$8,"")</f>
        <v/>
      </c>
      <c r="I3502" s="12" t="str">
        <f>IF(Table2[[#This Row],[Period]]&lt;=$B$6,Table2[[#This Row],[Beginning Balance]]-Table2[[#This Row],[Principal Payment]],"")</f>
        <v/>
      </c>
    </row>
    <row r="3503" spans="4:9" x14ac:dyDescent="0.3">
      <c r="D3503" s="11" t="str">
        <f t="shared" si="54"/>
        <v/>
      </c>
      <c r="E3503" s="12" t="str">
        <f>IF(Table2[[#This Row],[Period]]&lt;=$B$6,IF(Table2[[#This Row],[Period]]=1,$B$4,I3502),"")</f>
        <v/>
      </c>
      <c r="F3503" s="12" t="str">
        <f>IF(Table2[[#This Row],[Period]]&lt;=$B$6,Table2[[#This Row],[Beginning Balance]]*$B$7,"")</f>
        <v/>
      </c>
      <c r="G3503" s="12" t="str">
        <f>IF(Table2[[#This Row],[Period]]&lt;=$B$6,Table2[[#This Row],[Total Payment]]-Table2[[#This Row],[Interest Payment]],"")</f>
        <v/>
      </c>
      <c r="H3503" s="12" t="str">
        <f>IF(Table2[[#This Row],[Period]]&lt;=$B$6,$B$8,"")</f>
        <v/>
      </c>
      <c r="I3503" s="12" t="str">
        <f>IF(Table2[[#This Row],[Period]]&lt;=$B$6,Table2[[#This Row],[Beginning Balance]]-Table2[[#This Row],[Principal Payment]],"")</f>
        <v/>
      </c>
    </row>
    <row r="3504" spans="4:9" x14ac:dyDescent="0.3">
      <c r="D3504" s="11" t="str">
        <f t="shared" si="54"/>
        <v/>
      </c>
      <c r="E3504" s="12" t="str">
        <f>IF(Table2[[#This Row],[Period]]&lt;=$B$6,IF(Table2[[#This Row],[Period]]=1,$B$4,I3503),"")</f>
        <v/>
      </c>
      <c r="F3504" s="12" t="str">
        <f>IF(Table2[[#This Row],[Period]]&lt;=$B$6,Table2[[#This Row],[Beginning Balance]]*$B$7,"")</f>
        <v/>
      </c>
      <c r="G3504" s="12" t="str">
        <f>IF(Table2[[#This Row],[Period]]&lt;=$B$6,Table2[[#This Row],[Total Payment]]-Table2[[#This Row],[Interest Payment]],"")</f>
        <v/>
      </c>
      <c r="H3504" s="12" t="str">
        <f>IF(Table2[[#This Row],[Period]]&lt;=$B$6,$B$8,"")</f>
        <v/>
      </c>
      <c r="I3504" s="12" t="str">
        <f>IF(Table2[[#This Row],[Period]]&lt;=$B$6,Table2[[#This Row],[Beginning Balance]]-Table2[[#This Row],[Principal Payment]],"")</f>
        <v/>
      </c>
    </row>
    <row r="3505" spans="4:9" x14ac:dyDescent="0.3">
      <c r="D3505" s="11" t="str">
        <f t="shared" si="54"/>
        <v/>
      </c>
      <c r="E3505" s="12" t="str">
        <f>IF(Table2[[#This Row],[Period]]&lt;=$B$6,IF(Table2[[#This Row],[Period]]=1,$B$4,I3504),"")</f>
        <v/>
      </c>
      <c r="F3505" s="12" t="str">
        <f>IF(Table2[[#This Row],[Period]]&lt;=$B$6,Table2[[#This Row],[Beginning Balance]]*$B$7,"")</f>
        <v/>
      </c>
      <c r="G3505" s="12" t="str">
        <f>IF(Table2[[#This Row],[Period]]&lt;=$B$6,Table2[[#This Row],[Total Payment]]-Table2[[#This Row],[Interest Payment]],"")</f>
        <v/>
      </c>
      <c r="H3505" s="12" t="str">
        <f>IF(Table2[[#This Row],[Period]]&lt;=$B$6,$B$8,"")</f>
        <v/>
      </c>
      <c r="I3505" s="12" t="str">
        <f>IF(Table2[[#This Row],[Period]]&lt;=$B$6,Table2[[#This Row],[Beginning Balance]]-Table2[[#This Row],[Principal Payment]],"")</f>
        <v/>
      </c>
    </row>
    <row r="3506" spans="4:9" x14ac:dyDescent="0.3">
      <c r="D3506" s="11" t="str">
        <f t="shared" si="54"/>
        <v/>
      </c>
      <c r="E3506" s="12" t="str">
        <f>IF(Table2[[#This Row],[Period]]&lt;=$B$6,IF(Table2[[#This Row],[Period]]=1,$B$4,I3505),"")</f>
        <v/>
      </c>
      <c r="F3506" s="12" t="str">
        <f>IF(Table2[[#This Row],[Period]]&lt;=$B$6,Table2[[#This Row],[Beginning Balance]]*$B$7,"")</f>
        <v/>
      </c>
      <c r="G3506" s="12" t="str">
        <f>IF(Table2[[#This Row],[Period]]&lt;=$B$6,Table2[[#This Row],[Total Payment]]-Table2[[#This Row],[Interest Payment]],"")</f>
        <v/>
      </c>
      <c r="H3506" s="12" t="str">
        <f>IF(Table2[[#This Row],[Period]]&lt;=$B$6,$B$8,"")</f>
        <v/>
      </c>
      <c r="I3506" s="12" t="str">
        <f>IF(Table2[[#This Row],[Period]]&lt;=$B$6,Table2[[#This Row],[Beginning Balance]]-Table2[[#This Row],[Principal Payment]],"")</f>
        <v/>
      </c>
    </row>
    <row r="3507" spans="4:9" x14ac:dyDescent="0.3">
      <c r="D3507" s="11" t="str">
        <f t="shared" si="54"/>
        <v/>
      </c>
      <c r="E3507" s="12" t="str">
        <f>IF(Table2[[#This Row],[Period]]&lt;=$B$6,IF(Table2[[#This Row],[Period]]=1,$B$4,I3506),"")</f>
        <v/>
      </c>
      <c r="F3507" s="12" t="str">
        <f>IF(Table2[[#This Row],[Period]]&lt;=$B$6,Table2[[#This Row],[Beginning Balance]]*$B$7,"")</f>
        <v/>
      </c>
      <c r="G3507" s="12" t="str">
        <f>IF(Table2[[#This Row],[Period]]&lt;=$B$6,Table2[[#This Row],[Total Payment]]-Table2[[#This Row],[Interest Payment]],"")</f>
        <v/>
      </c>
      <c r="H3507" s="12" t="str">
        <f>IF(Table2[[#This Row],[Period]]&lt;=$B$6,$B$8,"")</f>
        <v/>
      </c>
      <c r="I3507" s="12" t="str">
        <f>IF(Table2[[#This Row],[Period]]&lt;=$B$6,Table2[[#This Row],[Beginning Balance]]-Table2[[#This Row],[Principal Payment]],"")</f>
        <v/>
      </c>
    </row>
    <row r="3508" spans="4:9" x14ac:dyDescent="0.3">
      <c r="D3508" s="11" t="str">
        <f t="shared" si="54"/>
        <v/>
      </c>
      <c r="E3508" s="12" t="str">
        <f>IF(Table2[[#This Row],[Period]]&lt;=$B$6,IF(Table2[[#This Row],[Period]]=1,$B$4,I3507),"")</f>
        <v/>
      </c>
      <c r="F3508" s="12" t="str">
        <f>IF(Table2[[#This Row],[Period]]&lt;=$B$6,Table2[[#This Row],[Beginning Balance]]*$B$7,"")</f>
        <v/>
      </c>
      <c r="G3508" s="12" t="str">
        <f>IF(Table2[[#This Row],[Period]]&lt;=$B$6,Table2[[#This Row],[Total Payment]]-Table2[[#This Row],[Interest Payment]],"")</f>
        <v/>
      </c>
      <c r="H3508" s="12" t="str">
        <f>IF(Table2[[#This Row],[Period]]&lt;=$B$6,$B$8,"")</f>
        <v/>
      </c>
      <c r="I3508" s="12" t="str">
        <f>IF(Table2[[#This Row],[Period]]&lt;=$B$6,Table2[[#This Row],[Beginning Balance]]-Table2[[#This Row],[Principal Payment]],"")</f>
        <v/>
      </c>
    </row>
    <row r="3509" spans="4:9" x14ac:dyDescent="0.3">
      <c r="D3509" s="11" t="str">
        <f t="shared" si="54"/>
        <v/>
      </c>
      <c r="E3509" s="12" t="str">
        <f>IF(Table2[[#This Row],[Period]]&lt;=$B$6,IF(Table2[[#This Row],[Period]]=1,$B$4,I3508),"")</f>
        <v/>
      </c>
      <c r="F3509" s="12" t="str">
        <f>IF(Table2[[#This Row],[Period]]&lt;=$B$6,Table2[[#This Row],[Beginning Balance]]*$B$7,"")</f>
        <v/>
      </c>
      <c r="G3509" s="12" t="str">
        <f>IF(Table2[[#This Row],[Period]]&lt;=$B$6,Table2[[#This Row],[Total Payment]]-Table2[[#This Row],[Interest Payment]],"")</f>
        <v/>
      </c>
      <c r="H3509" s="12" t="str">
        <f>IF(Table2[[#This Row],[Period]]&lt;=$B$6,$B$8,"")</f>
        <v/>
      </c>
      <c r="I3509" s="12" t="str">
        <f>IF(Table2[[#This Row],[Period]]&lt;=$B$6,Table2[[#This Row],[Beginning Balance]]-Table2[[#This Row],[Principal Payment]],"")</f>
        <v/>
      </c>
    </row>
    <row r="3510" spans="4:9" x14ac:dyDescent="0.3">
      <c r="D3510" s="11" t="str">
        <f t="shared" si="54"/>
        <v/>
      </c>
      <c r="E3510" s="12" t="str">
        <f>IF(Table2[[#This Row],[Period]]&lt;=$B$6,IF(Table2[[#This Row],[Period]]=1,$B$4,I3509),"")</f>
        <v/>
      </c>
      <c r="F3510" s="12" t="str">
        <f>IF(Table2[[#This Row],[Period]]&lt;=$B$6,Table2[[#This Row],[Beginning Balance]]*$B$7,"")</f>
        <v/>
      </c>
      <c r="G3510" s="12" t="str">
        <f>IF(Table2[[#This Row],[Period]]&lt;=$B$6,Table2[[#This Row],[Total Payment]]-Table2[[#This Row],[Interest Payment]],"")</f>
        <v/>
      </c>
      <c r="H3510" s="12" t="str">
        <f>IF(Table2[[#This Row],[Period]]&lt;=$B$6,$B$8,"")</f>
        <v/>
      </c>
      <c r="I3510" s="12" t="str">
        <f>IF(Table2[[#This Row],[Period]]&lt;=$B$6,Table2[[#This Row],[Beginning Balance]]-Table2[[#This Row],[Principal Payment]],"")</f>
        <v/>
      </c>
    </row>
    <row r="3511" spans="4:9" x14ac:dyDescent="0.3">
      <c r="D3511" s="11" t="str">
        <f t="shared" si="54"/>
        <v/>
      </c>
      <c r="E3511" s="12" t="str">
        <f>IF(Table2[[#This Row],[Period]]&lt;=$B$6,IF(Table2[[#This Row],[Period]]=1,$B$4,I3510),"")</f>
        <v/>
      </c>
      <c r="F3511" s="12" t="str">
        <f>IF(Table2[[#This Row],[Period]]&lt;=$B$6,Table2[[#This Row],[Beginning Balance]]*$B$7,"")</f>
        <v/>
      </c>
      <c r="G3511" s="12" t="str">
        <f>IF(Table2[[#This Row],[Period]]&lt;=$B$6,Table2[[#This Row],[Total Payment]]-Table2[[#This Row],[Interest Payment]],"")</f>
        <v/>
      </c>
      <c r="H3511" s="12" t="str">
        <f>IF(Table2[[#This Row],[Period]]&lt;=$B$6,$B$8,"")</f>
        <v/>
      </c>
      <c r="I3511" s="12" t="str">
        <f>IF(Table2[[#This Row],[Period]]&lt;=$B$6,Table2[[#This Row],[Beginning Balance]]-Table2[[#This Row],[Principal Payment]],"")</f>
        <v/>
      </c>
    </row>
    <row r="3512" spans="4:9" x14ac:dyDescent="0.3">
      <c r="D3512" s="11" t="str">
        <f t="shared" si="54"/>
        <v/>
      </c>
      <c r="E3512" s="12" t="str">
        <f>IF(Table2[[#This Row],[Period]]&lt;=$B$6,IF(Table2[[#This Row],[Period]]=1,$B$4,I3511),"")</f>
        <v/>
      </c>
      <c r="F3512" s="12" t="str">
        <f>IF(Table2[[#This Row],[Period]]&lt;=$B$6,Table2[[#This Row],[Beginning Balance]]*$B$7,"")</f>
        <v/>
      </c>
      <c r="G3512" s="12" t="str">
        <f>IF(Table2[[#This Row],[Period]]&lt;=$B$6,Table2[[#This Row],[Total Payment]]-Table2[[#This Row],[Interest Payment]],"")</f>
        <v/>
      </c>
      <c r="H3512" s="12" t="str">
        <f>IF(Table2[[#This Row],[Period]]&lt;=$B$6,$B$8,"")</f>
        <v/>
      </c>
      <c r="I3512" s="12" t="str">
        <f>IF(Table2[[#This Row],[Period]]&lt;=$B$6,Table2[[#This Row],[Beginning Balance]]-Table2[[#This Row],[Principal Payment]],"")</f>
        <v/>
      </c>
    </row>
    <row r="3513" spans="4:9" x14ac:dyDescent="0.3">
      <c r="D3513" s="11" t="str">
        <f t="shared" si="54"/>
        <v/>
      </c>
      <c r="E3513" s="12" t="str">
        <f>IF(Table2[[#This Row],[Period]]&lt;=$B$6,IF(Table2[[#This Row],[Period]]=1,$B$4,I3512),"")</f>
        <v/>
      </c>
      <c r="F3513" s="12" t="str">
        <f>IF(Table2[[#This Row],[Period]]&lt;=$B$6,Table2[[#This Row],[Beginning Balance]]*$B$7,"")</f>
        <v/>
      </c>
      <c r="G3513" s="12" t="str">
        <f>IF(Table2[[#This Row],[Period]]&lt;=$B$6,Table2[[#This Row],[Total Payment]]-Table2[[#This Row],[Interest Payment]],"")</f>
        <v/>
      </c>
      <c r="H3513" s="12" t="str">
        <f>IF(Table2[[#This Row],[Period]]&lt;=$B$6,$B$8,"")</f>
        <v/>
      </c>
      <c r="I3513" s="12" t="str">
        <f>IF(Table2[[#This Row],[Period]]&lt;=$B$6,Table2[[#This Row],[Beginning Balance]]-Table2[[#This Row],[Principal Payment]],"")</f>
        <v/>
      </c>
    </row>
    <row r="3514" spans="4:9" x14ac:dyDescent="0.3">
      <c r="D3514" s="11" t="str">
        <f t="shared" si="54"/>
        <v/>
      </c>
      <c r="E3514" s="12" t="str">
        <f>IF(Table2[[#This Row],[Period]]&lt;=$B$6,IF(Table2[[#This Row],[Period]]=1,$B$4,I3513),"")</f>
        <v/>
      </c>
      <c r="F3514" s="12" t="str">
        <f>IF(Table2[[#This Row],[Period]]&lt;=$B$6,Table2[[#This Row],[Beginning Balance]]*$B$7,"")</f>
        <v/>
      </c>
      <c r="G3514" s="12" t="str">
        <f>IF(Table2[[#This Row],[Period]]&lt;=$B$6,Table2[[#This Row],[Total Payment]]-Table2[[#This Row],[Interest Payment]],"")</f>
        <v/>
      </c>
      <c r="H3514" s="12" t="str">
        <f>IF(Table2[[#This Row],[Period]]&lt;=$B$6,$B$8,"")</f>
        <v/>
      </c>
      <c r="I3514" s="12" t="str">
        <f>IF(Table2[[#This Row],[Period]]&lt;=$B$6,Table2[[#This Row],[Beginning Balance]]-Table2[[#This Row],[Principal Payment]],"")</f>
        <v/>
      </c>
    </row>
    <row r="3515" spans="4:9" x14ac:dyDescent="0.3">
      <c r="D3515" s="11" t="str">
        <f t="shared" si="54"/>
        <v/>
      </c>
      <c r="E3515" s="12" t="str">
        <f>IF(Table2[[#This Row],[Period]]&lt;=$B$6,IF(Table2[[#This Row],[Period]]=1,$B$4,I3514),"")</f>
        <v/>
      </c>
      <c r="F3515" s="12" t="str">
        <f>IF(Table2[[#This Row],[Period]]&lt;=$B$6,Table2[[#This Row],[Beginning Balance]]*$B$7,"")</f>
        <v/>
      </c>
      <c r="G3515" s="12" t="str">
        <f>IF(Table2[[#This Row],[Period]]&lt;=$B$6,Table2[[#This Row],[Total Payment]]-Table2[[#This Row],[Interest Payment]],"")</f>
        <v/>
      </c>
      <c r="H3515" s="12" t="str">
        <f>IF(Table2[[#This Row],[Period]]&lt;=$B$6,$B$8,"")</f>
        <v/>
      </c>
      <c r="I3515" s="12" t="str">
        <f>IF(Table2[[#This Row],[Period]]&lt;=$B$6,Table2[[#This Row],[Beginning Balance]]-Table2[[#This Row],[Principal Payment]],"")</f>
        <v/>
      </c>
    </row>
    <row r="3516" spans="4:9" x14ac:dyDescent="0.3">
      <c r="D3516" s="11" t="str">
        <f t="shared" si="54"/>
        <v/>
      </c>
      <c r="E3516" s="12" t="str">
        <f>IF(Table2[[#This Row],[Period]]&lt;=$B$6,IF(Table2[[#This Row],[Period]]=1,$B$4,I3515),"")</f>
        <v/>
      </c>
      <c r="F3516" s="12" t="str">
        <f>IF(Table2[[#This Row],[Period]]&lt;=$B$6,Table2[[#This Row],[Beginning Balance]]*$B$7,"")</f>
        <v/>
      </c>
      <c r="G3516" s="12" t="str">
        <f>IF(Table2[[#This Row],[Period]]&lt;=$B$6,Table2[[#This Row],[Total Payment]]-Table2[[#This Row],[Interest Payment]],"")</f>
        <v/>
      </c>
      <c r="H3516" s="12" t="str">
        <f>IF(Table2[[#This Row],[Period]]&lt;=$B$6,$B$8,"")</f>
        <v/>
      </c>
      <c r="I3516" s="12" t="str">
        <f>IF(Table2[[#This Row],[Period]]&lt;=$B$6,Table2[[#This Row],[Beginning Balance]]-Table2[[#This Row],[Principal Payment]],"")</f>
        <v/>
      </c>
    </row>
    <row r="3517" spans="4:9" x14ac:dyDescent="0.3">
      <c r="D3517" s="11" t="str">
        <f t="shared" si="54"/>
        <v/>
      </c>
      <c r="E3517" s="12" t="str">
        <f>IF(Table2[[#This Row],[Period]]&lt;=$B$6,IF(Table2[[#This Row],[Period]]=1,$B$4,I3516),"")</f>
        <v/>
      </c>
      <c r="F3517" s="12" t="str">
        <f>IF(Table2[[#This Row],[Period]]&lt;=$B$6,Table2[[#This Row],[Beginning Balance]]*$B$7,"")</f>
        <v/>
      </c>
      <c r="G3517" s="12" t="str">
        <f>IF(Table2[[#This Row],[Period]]&lt;=$B$6,Table2[[#This Row],[Total Payment]]-Table2[[#This Row],[Interest Payment]],"")</f>
        <v/>
      </c>
      <c r="H3517" s="12" t="str">
        <f>IF(Table2[[#This Row],[Period]]&lt;=$B$6,$B$8,"")</f>
        <v/>
      </c>
      <c r="I3517" s="12" t="str">
        <f>IF(Table2[[#This Row],[Period]]&lt;=$B$6,Table2[[#This Row],[Beginning Balance]]-Table2[[#This Row],[Principal Payment]],"")</f>
        <v/>
      </c>
    </row>
    <row r="3518" spans="4:9" x14ac:dyDescent="0.3">
      <c r="D3518" s="11" t="str">
        <f t="shared" si="54"/>
        <v/>
      </c>
      <c r="E3518" s="12" t="str">
        <f>IF(Table2[[#This Row],[Period]]&lt;=$B$6,IF(Table2[[#This Row],[Period]]=1,$B$4,I3517),"")</f>
        <v/>
      </c>
      <c r="F3518" s="12" t="str">
        <f>IF(Table2[[#This Row],[Period]]&lt;=$B$6,Table2[[#This Row],[Beginning Balance]]*$B$7,"")</f>
        <v/>
      </c>
      <c r="G3518" s="12" t="str">
        <f>IF(Table2[[#This Row],[Period]]&lt;=$B$6,Table2[[#This Row],[Total Payment]]-Table2[[#This Row],[Interest Payment]],"")</f>
        <v/>
      </c>
      <c r="H3518" s="12" t="str">
        <f>IF(Table2[[#This Row],[Period]]&lt;=$B$6,$B$8,"")</f>
        <v/>
      </c>
      <c r="I3518" s="12" t="str">
        <f>IF(Table2[[#This Row],[Period]]&lt;=$B$6,Table2[[#This Row],[Beginning Balance]]-Table2[[#This Row],[Principal Payment]],"")</f>
        <v/>
      </c>
    </row>
    <row r="3519" spans="4:9" x14ac:dyDescent="0.3">
      <c r="D3519" s="11" t="str">
        <f t="shared" si="54"/>
        <v/>
      </c>
      <c r="E3519" s="12" t="str">
        <f>IF(Table2[[#This Row],[Period]]&lt;=$B$6,IF(Table2[[#This Row],[Period]]=1,$B$4,I3518),"")</f>
        <v/>
      </c>
      <c r="F3519" s="12" t="str">
        <f>IF(Table2[[#This Row],[Period]]&lt;=$B$6,Table2[[#This Row],[Beginning Balance]]*$B$7,"")</f>
        <v/>
      </c>
      <c r="G3519" s="12" t="str">
        <f>IF(Table2[[#This Row],[Period]]&lt;=$B$6,Table2[[#This Row],[Total Payment]]-Table2[[#This Row],[Interest Payment]],"")</f>
        <v/>
      </c>
      <c r="H3519" s="12" t="str">
        <f>IF(Table2[[#This Row],[Period]]&lt;=$B$6,$B$8,"")</f>
        <v/>
      </c>
      <c r="I3519" s="12" t="str">
        <f>IF(Table2[[#This Row],[Period]]&lt;=$B$6,Table2[[#This Row],[Beginning Balance]]-Table2[[#This Row],[Principal Payment]],"")</f>
        <v/>
      </c>
    </row>
    <row r="3520" spans="4:9" x14ac:dyDescent="0.3">
      <c r="D3520" s="11" t="str">
        <f t="shared" si="54"/>
        <v/>
      </c>
      <c r="E3520" s="12" t="str">
        <f>IF(Table2[[#This Row],[Period]]&lt;=$B$6,IF(Table2[[#This Row],[Period]]=1,$B$4,I3519),"")</f>
        <v/>
      </c>
      <c r="F3520" s="12" t="str">
        <f>IF(Table2[[#This Row],[Period]]&lt;=$B$6,Table2[[#This Row],[Beginning Balance]]*$B$7,"")</f>
        <v/>
      </c>
      <c r="G3520" s="12" t="str">
        <f>IF(Table2[[#This Row],[Period]]&lt;=$B$6,Table2[[#This Row],[Total Payment]]-Table2[[#This Row],[Interest Payment]],"")</f>
        <v/>
      </c>
      <c r="H3520" s="12" t="str">
        <f>IF(Table2[[#This Row],[Period]]&lt;=$B$6,$B$8,"")</f>
        <v/>
      </c>
      <c r="I3520" s="12" t="str">
        <f>IF(Table2[[#This Row],[Period]]&lt;=$B$6,Table2[[#This Row],[Beginning Balance]]-Table2[[#This Row],[Principal Payment]],"")</f>
        <v/>
      </c>
    </row>
    <row r="3521" spans="4:9" x14ac:dyDescent="0.3">
      <c r="D3521" s="11" t="str">
        <f t="shared" si="54"/>
        <v/>
      </c>
      <c r="E3521" s="12" t="str">
        <f>IF(Table2[[#This Row],[Period]]&lt;=$B$6,IF(Table2[[#This Row],[Period]]=1,$B$4,I3520),"")</f>
        <v/>
      </c>
      <c r="F3521" s="12" t="str">
        <f>IF(Table2[[#This Row],[Period]]&lt;=$B$6,Table2[[#This Row],[Beginning Balance]]*$B$7,"")</f>
        <v/>
      </c>
      <c r="G3521" s="12" t="str">
        <f>IF(Table2[[#This Row],[Period]]&lt;=$B$6,Table2[[#This Row],[Total Payment]]-Table2[[#This Row],[Interest Payment]],"")</f>
        <v/>
      </c>
      <c r="H3521" s="12" t="str">
        <f>IF(Table2[[#This Row],[Period]]&lt;=$B$6,$B$8,"")</f>
        <v/>
      </c>
      <c r="I3521" s="12" t="str">
        <f>IF(Table2[[#This Row],[Period]]&lt;=$B$6,Table2[[#This Row],[Beginning Balance]]-Table2[[#This Row],[Principal Payment]],"")</f>
        <v/>
      </c>
    </row>
    <row r="3522" spans="4:9" x14ac:dyDescent="0.3">
      <c r="D3522" s="11" t="str">
        <f t="shared" ref="D3522:D3585" si="55">IF(ROW(D3522)-1 &lt;=$B$6,ROW(D3522)-1,"")</f>
        <v/>
      </c>
      <c r="E3522" s="12" t="str">
        <f>IF(Table2[[#This Row],[Period]]&lt;=$B$6,IF(Table2[[#This Row],[Period]]=1,$B$4,I3521),"")</f>
        <v/>
      </c>
      <c r="F3522" s="12" t="str">
        <f>IF(Table2[[#This Row],[Period]]&lt;=$B$6,Table2[[#This Row],[Beginning Balance]]*$B$7,"")</f>
        <v/>
      </c>
      <c r="G3522" s="12" t="str">
        <f>IF(Table2[[#This Row],[Period]]&lt;=$B$6,Table2[[#This Row],[Total Payment]]-Table2[[#This Row],[Interest Payment]],"")</f>
        <v/>
      </c>
      <c r="H3522" s="12" t="str">
        <f>IF(Table2[[#This Row],[Period]]&lt;=$B$6,$B$8,"")</f>
        <v/>
      </c>
      <c r="I3522" s="12" t="str">
        <f>IF(Table2[[#This Row],[Period]]&lt;=$B$6,Table2[[#This Row],[Beginning Balance]]-Table2[[#This Row],[Principal Payment]],"")</f>
        <v/>
      </c>
    </row>
    <row r="3523" spans="4:9" x14ac:dyDescent="0.3">
      <c r="D3523" s="11" t="str">
        <f t="shared" si="55"/>
        <v/>
      </c>
      <c r="E3523" s="12" t="str">
        <f>IF(Table2[[#This Row],[Period]]&lt;=$B$6,IF(Table2[[#This Row],[Period]]=1,$B$4,I3522),"")</f>
        <v/>
      </c>
      <c r="F3523" s="12" t="str">
        <f>IF(Table2[[#This Row],[Period]]&lt;=$B$6,Table2[[#This Row],[Beginning Balance]]*$B$7,"")</f>
        <v/>
      </c>
      <c r="G3523" s="12" t="str">
        <f>IF(Table2[[#This Row],[Period]]&lt;=$B$6,Table2[[#This Row],[Total Payment]]-Table2[[#This Row],[Interest Payment]],"")</f>
        <v/>
      </c>
      <c r="H3523" s="12" t="str">
        <f>IF(Table2[[#This Row],[Period]]&lt;=$B$6,$B$8,"")</f>
        <v/>
      </c>
      <c r="I3523" s="12" t="str">
        <f>IF(Table2[[#This Row],[Period]]&lt;=$B$6,Table2[[#This Row],[Beginning Balance]]-Table2[[#This Row],[Principal Payment]],"")</f>
        <v/>
      </c>
    </row>
    <row r="3524" spans="4:9" x14ac:dyDescent="0.3">
      <c r="D3524" s="11" t="str">
        <f t="shared" si="55"/>
        <v/>
      </c>
      <c r="E3524" s="12" t="str">
        <f>IF(Table2[[#This Row],[Period]]&lt;=$B$6,IF(Table2[[#This Row],[Period]]=1,$B$4,I3523),"")</f>
        <v/>
      </c>
      <c r="F3524" s="12" t="str">
        <f>IF(Table2[[#This Row],[Period]]&lt;=$B$6,Table2[[#This Row],[Beginning Balance]]*$B$7,"")</f>
        <v/>
      </c>
      <c r="G3524" s="12" t="str">
        <f>IF(Table2[[#This Row],[Period]]&lt;=$B$6,Table2[[#This Row],[Total Payment]]-Table2[[#This Row],[Interest Payment]],"")</f>
        <v/>
      </c>
      <c r="H3524" s="12" t="str">
        <f>IF(Table2[[#This Row],[Period]]&lt;=$B$6,$B$8,"")</f>
        <v/>
      </c>
      <c r="I3524" s="12" t="str">
        <f>IF(Table2[[#This Row],[Period]]&lt;=$B$6,Table2[[#This Row],[Beginning Balance]]-Table2[[#This Row],[Principal Payment]],"")</f>
        <v/>
      </c>
    </row>
    <row r="3525" spans="4:9" x14ac:dyDescent="0.3">
      <c r="D3525" s="11" t="str">
        <f t="shared" si="55"/>
        <v/>
      </c>
      <c r="E3525" s="12" t="str">
        <f>IF(Table2[[#This Row],[Period]]&lt;=$B$6,IF(Table2[[#This Row],[Period]]=1,$B$4,I3524),"")</f>
        <v/>
      </c>
      <c r="F3525" s="12" t="str">
        <f>IF(Table2[[#This Row],[Period]]&lt;=$B$6,Table2[[#This Row],[Beginning Balance]]*$B$7,"")</f>
        <v/>
      </c>
      <c r="G3525" s="12" t="str">
        <f>IF(Table2[[#This Row],[Period]]&lt;=$B$6,Table2[[#This Row],[Total Payment]]-Table2[[#This Row],[Interest Payment]],"")</f>
        <v/>
      </c>
      <c r="H3525" s="12" t="str">
        <f>IF(Table2[[#This Row],[Period]]&lt;=$B$6,$B$8,"")</f>
        <v/>
      </c>
      <c r="I3525" s="12" t="str">
        <f>IF(Table2[[#This Row],[Period]]&lt;=$B$6,Table2[[#This Row],[Beginning Balance]]-Table2[[#This Row],[Principal Payment]],"")</f>
        <v/>
      </c>
    </row>
    <row r="3526" spans="4:9" x14ac:dyDescent="0.3">
      <c r="D3526" s="11" t="str">
        <f t="shared" si="55"/>
        <v/>
      </c>
      <c r="E3526" s="12" t="str">
        <f>IF(Table2[[#This Row],[Period]]&lt;=$B$6,IF(Table2[[#This Row],[Period]]=1,$B$4,I3525),"")</f>
        <v/>
      </c>
      <c r="F3526" s="12" t="str">
        <f>IF(Table2[[#This Row],[Period]]&lt;=$B$6,Table2[[#This Row],[Beginning Balance]]*$B$7,"")</f>
        <v/>
      </c>
      <c r="G3526" s="12" t="str">
        <f>IF(Table2[[#This Row],[Period]]&lt;=$B$6,Table2[[#This Row],[Total Payment]]-Table2[[#This Row],[Interest Payment]],"")</f>
        <v/>
      </c>
      <c r="H3526" s="12" t="str">
        <f>IF(Table2[[#This Row],[Period]]&lt;=$B$6,$B$8,"")</f>
        <v/>
      </c>
      <c r="I3526" s="12" t="str">
        <f>IF(Table2[[#This Row],[Period]]&lt;=$B$6,Table2[[#This Row],[Beginning Balance]]-Table2[[#This Row],[Principal Payment]],"")</f>
        <v/>
      </c>
    </row>
    <row r="3527" spans="4:9" x14ac:dyDescent="0.3">
      <c r="D3527" s="11" t="str">
        <f t="shared" si="55"/>
        <v/>
      </c>
      <c r="E3527" s="12" t="str">
        <f>IF(Table2[[#This Row],[Period]]&lt;=$B$6,IF(Table2[[#This Row],[Period]]=1,$B$4,I3526),"")</f>
        <v/>
      </c>
      <c r="F3527" s="12" t="str">
        <f>IF(Table2[[#This Row],[Period]]&lt;=$B$6,Table2[[#This Row],[Beginning Balance]]*$B$7,"")</f>
        <v/>
      </c>
      <c r="G3527" s="12" t="str">
        <f>IF(Table2[[#This Row],[Period]]&lt;=$B$6,Table2[[#This Row],[Total Payment]]-Table2[[#This Row],[Interest Payment]],"")</f>
        <v/>
      </c>
      <c r="H3527" s="12" t="str">
        <f>IF(Table2[[#This Row],[Period]]&lt;=$B$6,$B$8,"")</f>
        <v/>
      </c>
      <c r="I3527" s="12" t="str">
        <f>IF(Table2[[#This Row],[Period]]&lt;=$B$6,Table2[[#This Row],[Beginning Balance]]-Table2[[#This Row],[Principal Payment]],"")</f>
        <v/>
      </c>
    </row>
    <row r="3528" spans="4:9" x14ac:dyDescent="0.3">
      <c r="D3528" s="11" t="str">
        <f t="shared" si="55"/>
        <v/>
      </c>
      <c r="E3528" s="12" t="str">
        <f>IF(Table2[[#This Row],[Period]]&lt;=$B$6,IF(Table2[[#This Row],[Period]]=1,$B$4,I3527),"")</f>
        <v/>
      </c>
      <c r="F3528" s="12" t="str">
        <f>IF(Table2[[#This Row],[Period]]&lt;=$B$6,Table2[[#This Row],[Beginning Balance]]*$B$7,"")</f>
        <v/>
      </c>
      <c r="G3528" s="12" t="str">
        <f>IF(Table2[[#This Row],[Period]]&lt;=$B$6,Table2[[#This Row],[Total Payment]]-Table2[[#This Row],[Interest Payment]],"")</f>
        <v/>
      </c>
      <c r="H3528" s="12" t="str">
        <f>IF(Table2[[#This Row],[Period]]&lt;=$B$6,$B$8,"")</f>
        <v/>
      </c>
      <c r="I3528" s="12" t="str">
        <f>IF(Table2[[#This Row],[Period]]&lt;=$B$6,Table2[[#This Row],[Beginning Balance]]-Table2[[#This Row],[Principal Payment]],"")</f>
        <v/>
      </c>
    </row>
    <row r="3529" spans="4:9" x14ac:dyDescent="0.3">
      <c r="D3529" s="11" t="str">
        <f t="shared" si="55"/>
        <v/>
      </c>
      <c r="E3529" s="12" t="str">
        <f>IF(Table2[[#This Row],[Period]]&lt;=$B$6,IF(Table2[[#This Row],[Period]]=1,$B$4,I3528),"")</f>
        <v/>
      </c>
      <c r="F3529" s="12" t="str">
        <f>IF(Table2[[#This Row],[Period]]&lt;=$B$6,Table2[[#This Row],[Beginning Balance]]*$B$7,"")</f>
        <v/>
      </c>
      <c r="G3529" s="12" t="str">
        <f>IF(Table2[[#This Row],[Period]]&lt;=$B$6,Table2[[#This Row],[Total Payment]]-Table2[[#This Row],[Interest Payment]],"")</f>
        <v/>
      </c>
      <c r="H3529" s="12" t="str">
        <f>IF(Table2[[#This Row],[Period]]&lt;=$B$6,$B$8,"")</f>
        <v/>
      </c>
      <c r="I3529" s="12" t="str">
        <f>IF(Table2[[#This Row],[Period]]&lt;=$B$6,Table2[[#This Row],[Beginning Balance]]-Table2[[#This Row],[Principal Payment]],"")</f>
        <v/>
      </c>
    </row>
    <row r="3530" spans="4:9" x14ac:dyDescent="0.3">
      <c r="D3530" s="11" t="str">
        <f t="shared" si="55"/>
        <v/>
      </c>
      <c r="E3530" s="12" t="str">
        <f>IF(Table2[[#This Row],[Period]]&lt;=$B$6,IF(Table2[[#This Row],[Period]]=1,$B$4,I3529),"")</f>
        <v/>
      </c>
      <c r="F3530" s="12" t="str">
        <f>IF(Table2[[#This Row],[Period]]&lt;=$B$6,Table2[[#This Row],[Beginning Balance]]*$B$7,"")</f>
        <v/>
      </c>
      <c r="G3530" s="12" t="str">
        <f>IF(Table2[[#This Row],[Period]]&lt;=$B$6,Table2[[#This Row],[Total Payment]]-Table2[[#This Row],[Interest Payment]],"")</f>
        <v/>
      </c>
      <c r="H3530" s="12" t="str">
        <f>IF(Table2[[#This Row],[Period]]&lt;=$B$6,$B$8,"")</f>
        <v/>
      </c>
      <c r="I3530" s="12" t="str">
        <f>IF(Table2[[#This Row],[Period]]&lt;=$B$6,Table2[[#This Row],[Beginning Balance]]-Table2[[#This Row],[Principal Payment]],"")</f>
        <v/>
      </c>
    </row>
    <row r="3531" spans="4:9" x14ac:dyDescent="0.3">
      <c r="D3531" s="11" t="str">
        <f t="shared" si="55"/>
        <v/>
      </c>
      <c r="E3531" s="12" t="str">
        <f>IF(Table2[[#This Row],[Period]]&lt;=$B$6,IF(Table2[[#This Row],[Period]]=1,$B$4,I3530),"")</f>
        <v/>
      </c>
      <c r="F3531" s="12" t="str">
        <f>IF(Table2[[#This Row],[Period]]&lt;=$B$6,Table2[[#This Row],[Beginning Balance]]*$B$7,"")</f>
        <v/>
      </c>
      <c r="G3531" s="12" t="str">
        <f>IF(Table2[[#This Row],[Period]]&lt;=$B$6,Table2[[#This Row],[Total Payment]]-Table2[[#This Row],[Interest Payment]],"")</f>
        <v/>
      </c>
      <c r="H3531" s="12" t="str">
        <f>IF(Table2[[#This Row],[Period]]&lt;=$B$6,$B$8,"")</f>
        <v/>
      </c>
      <c r="I3531" s="12" t="str">
        <f>IF(Table2[[#This Row],[Period]]&lt;=$B$6,Table2[[#This Row],[Beginning Balance]]-Table2[[#This Row],[Principal Payment]],"")</f>
        <v/>
      </c>
    </row>
    <row r="3532" spans="4:9" x14ac:dyDescent="0.3">
      <c r="D3532" s="11" t="str">
        <f t="shared" si="55"/>
        <v/>
      </c>
      <c r="E3532" s="12" t="str">
        <f>IF(Table2[[#This Row],[Period]]&lt;=$B$6,IF(Table2[[#This Row],[Period]]=1,$B$4,I3531),"")</f>
        <v/>
      </c>
      <c r="F3532" s="12" t="str">
        <f>IF(Table2[[#This Row],[Period]]&lt;=$B$6,Table2[[#This Row],[Beginning Balance]]*$B$7,"")</f>
        <v/>
      </c>
      <c r="G3532" s="12" t="str">
        <f>IF(Table2[[#This Row],[Period]]&lt;=$B$6,Table2[[#This Row],[Total Payment]]-Table2[[#This Row],[Interest Payment]],"")</f>
        <v/>
      </c>
      <c r="H3532" s="12" t="str">
        <f>IF(Table2[[#This Row],[Period]]&lt;=$B$6,$B$8,"")</f>
        <v/>
      </c>
      <c r="I3532" s="12" t="str">
        <f>IF(Table2[[#This Row],[Period]]&lt;=$B$6,Table2[[#This Row],[Beginning Balance]]-Table2[[#This Row],[Principal Payment]],"")</f>
        <v/>
      </c>
    </row>
    <row r="3533" spans="4:9" x14ac:dyDescent="0.3">
      <c r="D3533" s="11" t="str">
        <f t="shared" si="55"/>
        <v/>
      </c>
      <c r="E3533" s="12" t="str">
        <f>IF(Table2[[#This Row],[Period]]&lt;=$B$6,IF(Table2[[#This Row],[Period]]=1,$B$4,I3532),"")</f>
        <v/>
      </c>
      <c r="F3533" s="12" t="str">
        <f>IF(Table2[[#This Row],[Period]]&lt;=$B$6,Table2[[#This Row],[Beginning Balance]]*$B$7,"")</f>
        <v/>
      </c>
      <c r="G3533" s="12" t="str">
        <f>IF(Table2[[#This Row],[Period]]&lt;=$B$6,Table2[[#This Row],[Total Payment]]-Table2[[#This Row],[Interest Payment]],"")</f>
        <v/>
      </c>
      <c r="H3533" s="12" t="str">
        <f>IF(Table2[[#This Row],[Period]]&lt;=$B$6,$B$8,"")</f>
        <v/>
      </c>
      <c r="I3533" s="12" t="str">
        <f>IF(Table2[[#This Row],[Period]]&lt;=$B$6,Table2[[#This Row],[Beginning Balance]]-Table2[[#This Row],[Principal Payment]],"")</f>
        <v/>
      </c>
    </row>
    <row r="3534" spans="4:9" x14ac:dyDescent="0.3">
      <c r="D3534" s="11" t="str">
        <f t="shared" si="55"/>
        <v/>
      </c>
      <c r="E3534" s="12" t="str">
        <f>IF(Table2[[#This Row],[Period]]&lt;=$B$6,IF(Table2[[#This Row],[Period]]=1,$B$4,I3533),"")</f>
        <v/>
      </c>
      <c r="F3534" s="12" t="str">
        <f>IF(Table2[[#This Row],[Period]]&lt;=$B$6,Table2[[#This Row],[Beginning Balance]]*$B$7,"")</f>
        <v/>
      </c>
      <c r="G3534" s="12" t="str">
        <f>IF(Table2[[#This Row],[Period]]&lt;=$B$6,Table2[[#This Row],[Total Payment]]-Table2[[#This Row],[Interest Payment]],"")</f>
        <v/>
      </c>
      <c r="H3534" s="12" t="str">
        <f>IF(Table2[[#This Row],[Period]]&lt;=$B$6,$B$8,"")</f>
        <v/>
      </c>
      <c r="I3534" s="12" t="str">
        <f>IF(Table2[[#This Row],[Period]]&lt;=$B$6,Table2[[#This Row],[Beginning Balance]]-Table2[[#This Row],[Principal Payment]],"")</f>
        <v/>
      </c>
    </row>
    <row r="3535" spans="4:9" x14ac:dyDescent="0.3">
      <c r="D3535" s="11" t="str">
        <f t="shared" si="55"/>
        <v/>
      </c>
      <c r="E3535" s="12" t="str">
        <f>IF(Table2[[#This Row],[Period]]&lt;=$B$6,IF(Table2[[#This Row],[Period]]=1,$B$4,I3534),"")</f>
        <v/>
      </c>
      <c r="F3535" s="12" t="str">
        <f>IF(Table2[[#This Row],[Period]]&lt;=$B$6,Table2[[#This Row],[Beginning Balance]]*$B$7,"")</f>
        <v/>
      </c>
      <c r="G3535" s="12" t="str">
        <f>IF(Table2[[#This Row],[Period]]&lt;=$B$6,Table2[[#This Row],[Total Payment]]-Table2[[#This Row],[Interest Payment]],"")</f>
        <v/>
      </c>
      <c r="H3535" s="12" t="str">
        <f>IF(Table2[[#This Row],[Period]]&lt;=$B$6,$B$8,"")</f>
        <v/>
      </c>
      <c r="I3535" s="12" t="str">
        <f>IF(Table2[[#This Row],[Period]]&lt;=$B$6,Table2[[#This Row],[Beginning Balance]]-Table2[[#This Row],[Principal Payment]],"")</f>
        <v/>
      </c>
    </row>
    <row r="3536" spans="4:9" x14ac:dyDescent="0.3">
      <c r="D3536" s="11" t="str">
        <f t="shared" si="55"/>
        <v/>
      </c>
      <c r="E3536" s="12" t="str">
        <f>IF(Table2[[#This Row],[Period]]&lt;=$B$6,IF(Table2[[#This Row],[Period]]=1,$B$4,I3535),"")</f>
        <v/>
      </c>
      <c r="F3536" s="12" t="str">
        <f>IF(Table2[[#This Row],[Period]]&lt;=$B$6,Table2[[#This Row],[Beginning Balance]]*$B$7,"")</f>
        <v/>
      </c>
      <c r="G3536" s="12" t="str">
        <f>IF(Table2[[#This Row],[Period]]&lt;=$B$6,Table2[[#This Row],[Total Payment]]-Table2[[#This Row],[Interest Payment]],"")</f>
        <v/>
      </c>
      <c r="H3536" s="12" t="str">
        <f>IF(Table2[[#This Row],[Period]]&lt;=$B$6,$B$8,"")</f>
        <v/>
      </c>
      <c r="I3536" s="12" t="str">
        <f>IF(Table2[[#This Row],[Period]]&lt;=$B$6,Table2[[#This Row],[Beginning Balance]]-Table2[[#This Row],[Principal Payment]],"")</f>
        <v/>
      </c>
    </row>
    <row r="3537" spans="4:9" x14ac:dyDescent="0.3">
      <c r="D3537" s="11" t="str">
        <f t="shared" si="55"/>
        <v/>
      </c>
      <c r="E3537" s="12" t="str">
        <f>IF(Table2[[#This Row],[Period]]&lt;=$B$6,IF(Table2[[#This Row],[Period]]=1,$B$4,I3536),"")</f>
        <v/>
      </c>
      <c r="F3537" s="12" t="str">
        <f>IF(Table2[[#This Row],[Period]]&lt;=$B$6,Table2[[#This Row],[Beginning Balance]]*$B$7,"")</f>
        <v/>
      </c>
      <c r="G3537" s="12" t="str">
        <f>IF(Table2[[#This Row],[Period]]&lt;=$B$6,Table2[[#This Row],[Total Payment]]-Table2[[#This Row],[Interest Payment]],"")</f>
        <v/>
      </c>
      <c r="H3537" s="12" t="str">
        <f>IF(Table2[[#This Row],[Period]]&lt;=$B$6,$B$8,"")</f>
        <v/>
      </c>
      <c r="I3537" s="12" t="str">
        <f>IF(Table2[[#This Row],[Period]]&lt;=$B$6,Table2[[#This Row],[Beginning Balance]]-Table2[[#This Row],[Principal Payment]],"")</f>
        <v/>
      </c>
    </row>
    <row r="3538" spans="4:9" x14ac:dyDescent="0.3">
      <c r="D3538" s="11" t="str">
        <f t="shared" si="55"/>
        <v/>
      </c>
      <c r="E3538" s="12" t="str">
        <f>IF(Table2[[#This Row],[Period]]&lt;=$B$6,IF(Table2[[#This Row],[Period]]=1,$B$4,I3537),"")</f>
        <v/>
      </c>
      <c r="F3538" s="12" t="str">
        <f>IF(Table2[[#This Row],[Period]]&lt;=$B$6,Table2[[#This Row],[Beginning Balance]]*$B$7,"")</f>
        <v/>
      </c>
      <c r="G3538" s="12" t="str">
        <f>IF(Table2[[#This Row],[Period]]&lt;=$B$6,Table2[[#This Row],[Total Payment]]-Table2[[#This Row],[Interest Payment]],"")</f>
        <v/>
      </c>
      <c r="H3538" s="12" t="str">
        <f>IF(Table2[[#This Row],[Period]]&lt;=$B$6,$B$8,"")</f>
        <v/>
      </c>
      <c r="I3538" s="12" t="str">
        <f>IF(Table2[[#This Row],[Period]]&lt;=$B$6,Table2[[#This Row],[Beginning Balance]]-Table2[[#This Row],[Principal Payment]],"")</f>
        <v/>
      </c>
    </row>
    <row r="3539" spans="4:9" x14ac:dyDescent="0.3">
      <c r="D3539" s="11" t="str">
        <f t="shared" si="55"/>
        <v/>
      </c>
      <c r="E3539" s="12" t="str">
        <f>IF(Table2[[#This Row],[Period]]&lt;=$B$6,IF(Table2[[#This Row],[Period]]=1,$B$4,I3538),"")</f>
        <v/>
      </c>
      <c r="F3539" s="12" t="str">
        <f>IF(Table2[[#This Row],[Period]]&lt;=$B$6,Table2[[#This Row],[Beginning Balance]]*$B$7,"")</f>
        <v/>
      </c>
      <c r="G3539" s="12" t="str">
        <f>IF(Table2[[#This Row],[Period]]&lt;=$B$6,Table2[[#This Row],[Total Payment]]-Table2[[#This Row],[Interest Payment]],"")</f>
        <v/>
      </c>
      <c r="H3539" s="12" t="str">
        <f>IF(Table2[[#This Row],[Period]]&lt;=$B$6,$B$8,"")</f>
        <v/>
      </c>
      <c r="I3539" s="12" t="str">
        <f>IF(Table2[[#This Row],[Period]]&lt;=$B$6,Table2[[#This Row],[Beginning Balance]]-Table2[[#This Row],[Principal Payment]],"")</f>
        <v/>
      </c>
    </row>
    <row r="3540" spans="4:9" x14ac:dyDescent="0.3">
      <c r="D3540" s="11" t="str">
        <f t="shared" si="55"/>
        <v/>
      </c>
      <c r="E3540" s="12" t="str">
        <f>IF(Table2[[#This Row],[Period]]&lt;=$B$6,IF(Table2[[#This Row],[Period]]=1,$B$4,I3539),"")</f>
        <v/>
      </c>
      <c r="F3540" s="12" t="str">
        <f>IF(Table2[[#This Row],[Period]]&lt;=$B$6,Table2[[#This Row],[Beginning Balance]]*$B$7,"")</f>
        <v/>
      </c>
      <c r="G3540" s="12" t="str">
        <f>IF(Table2[[#This Row],[Period]]&lt;=$B$6,Table2[[#This Row],[Total Payment]]-Table2[[#This Row],[Interest Payment]],"")</f>
        <v/>
      </c>
      <c r="H3540" s="12" t="str">
        <f>IF(Table2[[#This Row],[Period]]&lt;=$B$6,$B$8,"")</f>
        <v/>
      </c>
      <c r="I3540" s="12" t="str">
        <f>IF(Table2[[#This Row],[Period]]&lt;=$B$6,Table2[[#This Row],[Beginning Balance]]-Table2[[#This Row],[Principal Payment]],"")</f>
        <v/>
      </c>
    </row>
    <row r="3541" spans="4:9" x14ac:dyDescent="0.3">
      <c r="D3541" s="11" t="str">
        <f t="shared" si="55"/>
        <v/>
      </c>
      <c r="E3541" s="12" t="str">
        <f>IF(Table2[[#This Row],[Period]]&lt;=$B$6,IF(Table2[[#This Row],[Period]]=1,$B$4,I3540),"")</f>
        <v/>
      </c>
      <c r="F3541" s="12" t="str">
        <f>IF(Table2[[#This Row],[Period]]&lt;=$B$6,Table2[[#This Row],[Beginning Balance]]*$B$7,"")</f>
        <v/>
      </c>
      <c r="G3541" s="12" t="str">
        <f>IF(Table2[[#This Row],[Period]]&lt;=$B$6,Table2[[#This Row],[Total Payment]]-Table2[[#This Row],[Interest Payment]],"")</f>
        <v/>
      </c>
      <c r="H3541" s="12" t="str">
        <f>IF(Table2[[#This Row],[Period]]&lt;=$B$6,$B$8,"")</f>
        <v/>
      </c>
      <c r="I3541" s="12" t="str">
        <f>IF(Table2[[#This Row],[Period]]&lt;=$B$6,Table2[[#This Row],[Beginning Balance]]-Table2[[#This Row],[Principal Payment]],"")</f>
        <v/>
      </c>
    </row>
    <row r="3542" spans="4:9" x14ac:dyDescent="0.3">
      <c r="D3542" s="11" t="str">
        <f t="shared" si="55"/>
        <v/>
      </c>
      <c r="E3542" s="12" t="str">
        <f>IF(Table2[[#This Row],[Period]]&lt;=$B$6,IF(Table2[[#This Row],[Period]]=1,$B$4,I3541),"")</f>
        <v/>
      </c>
      <c r="F3542" s="12" t="str">
        <f>IF(Table2[[#This Row],[Period]]&lt;=$B$6,Table2[[#This Row],[Beginning Balance]]*$B$7,"")</f>
        <v/>
      </c>
      <c r="G3542" s="12" t="str">
        <f>IF(Table2[[#This Row],[Period]]&lt;=$B$6,Table2[[#This Row],[Total Payment]]-Table2[[#This Row],[Interest Payment]],"")</f>
        <v/>
      </c>
      <c r="H3542" s="12" t="str">
        <f>IF(Table2[[#This Row],[Period]]&lt;=$B$6,$B$8,"")</f>
        <v/>
      </c>
      <c r="I3542" s="12" t="str">
        <f>IF(Table2[[#This Row],[Period]]&lt;=$B$6,Table2[[#This Row],[Beginning Balance]]-Table2[[#This Row],[Principal Payment]],"")</f>
        <v/>
      </c>
    </row>
    <row r="3543" spans="4:9" x14ac:dyDescent="0.3">
      <c r="D3543" s="11" t="str">
        <f t="shared" si="55"/>
        <v/>
      </c>
      <c r="E3543" s="12" t="str">
        <f>IF(Table2[[#This Row],[Period]]&lt;=$B$6,IF(Table2[[#This Row],[Period]]=1,$B$4,I3542),"")</f>
        <v/>
      </c>
      <c r="F3543" s="12" t="str">
        <f>IF(Table2[[#This Row],[Period]]&lt;=$B$6,Table2[[#This Row],[Beginning Balance]]*$B$7,"")</f>
        <v/>
      </c>
      <c r="G3543" s="12" t="str">
        <f>IF(Table2[[#This Row],[Period]]&lt;=$B$6,Table2[[#This Row],[Total Payment]]-Table2[[#This Row],[Interest Payment]],"")</f>
        <v/>
      </c>
      <c r="H3543" s="12" t="str">
        <f>IF(Table2[[#This Row],[Period]]&lt;=$B$6,$B$8,"")</f>
        <v/>
      </c>
      <c r="I3543" s="12" t="str">
        <f>IF(Table2[[#This Row],[Period]]&lt;=$B$6,Table2[[#This Row],[Beginning Balance]]-Table2[[#This Row],[Principal Payment]],"")</f>
        <v/>
      </c>
    </row>
    <row r="3544" spans="4:9" x14ac:dyDescent="0.3">
      <c r="D3544" s="11" t="str">
        <f t="shared" si="55"/>
        <v/>
      </c>
      <c r="E3544" s="12" t="str">
        <f>IF(Table2[[#This Row],[Period]]&lt;=$B$6,IF(Table2[[#This Row],[Period]]=1,$B$4,I3543),"")</f>
        <v/>
      </c>
      <c r="F3544" s="12" t="str">
        <f>IF(Table2[[#This Row],[Period]]&lt;=$B$6,Table2[[#This Row],[Beginning Balance]]*$B$7,"")</f>
        <v/>
      </c>
      <c r="G3544" s="12" t="str">
        <f>IF(Table2[[#This Row],[Period]]&lt;=$B$6,Table2[[#This Row],[Total Payment]]-Table2[[#This Row],[Interest Payment]],"")</f>
        <v/>
      </c>
      <c r="H3544" s="12" t="str">
        <f>IF(Table2[[#This Row],[Period]]&lt;=$B$6,$B$8,"")</f>
        <v/>
      </c>
      <c r="I3544" s="12" t="str">
        <f>IF(Table2[[#This Row],[Period]]&lt;=$B$6,Table2[[#This Row],[Beginning Balance]]-Table2[[#This Row],[Principal Payment]],"")</f>
        <v/>
      </c>
    </row>
    <row r="3545" spans="4:9" x14ac:dyDescent="0.3">
      <c r="D3545" s="11" t="str">
        <f t="shared" si="55"/>
        <v/>
      </c>
      <c r="E3545" s="12" t="str">
        <f>IF(Table2[[#This Row],[Period]]&lt;=$B$6,IF(Table2[[#This Row],[Period]]=1,$B$4,I3544),"")</f>
        <v/>
      </c>
      <c r="F3545" s="12" t="str">
        <f>IF(Table2[[#This Row],[Period]]&lt;=$B$6,Table2[[#This Row],[Beginning Balance]]*$B$7,"")</f>
        <v/>
      </c>
      <c r="G3545" s="12" t="str">
        <f>IF(Table2[[#This Row],[Period]]&lt;=$B$6,Table2[[#This Row],[Total Payment]]-Table2[[#This Row],[Interest Payment]],"")</f>
        <v/>
      </c>
      <c r="H3545" s="12" t="str">
        <f>IF(Table2[[#This Row],[Period]]&lt;=$B$6,$B$8,"")</f>
        <v/>
      </c>
      <c r="I3545" s="12" t="str">
        <f>IF(Table2[[#This Row],[Period]]&lt;=$B$6,Table2[[#This Row],[Beginning Balance]]-Table2[[#This Row],[Principal Payment]],"")</f>
        <v/>
      </c>
    </row>
    <row r="3546" spans="4:9" x14ac:dyDescent="0.3">
      <c r="D3546" s="11" t="str">
        <f t="shared" si="55"/>
        <v/>
      </c>
      <c r="E3546" s="12" t="str">
        <f>IF(Table2[[#This Row],[Period]]&lt;=$B$6,IF(Table2[[#This Row],[Period]]=1,$B$4,I3545),"")</f>
        <v/>
      </c>
      <c r="F3546" s="12" t="str">
        <f>IF(Table2[[#This Row],[Period]]&lt;=$B$6,Table2[[#This Row],[Beginning Balance]]*$B$7,"")</f>
        <v/>
      </c>
      <c r="G3546" s="12" t="str">
        <f>IF(Table2[[#This Row],[Period]]&lt;=$B$6,Table2[[#This Row],[Total Payment]]-Table2[[#This Row],[Interest Payment]],"")</f>
        <v/>
      </c>
      <c r="H3546" s="12" t="str">
        <f>IF(Table2[[#This Row],[Period]]&lt;=$B$6,$B$8,"")</f>
        <v/>
      </c>
      <c r="I3546" s="12" t="str">
        <f>IF(Table2[[#This Row],[Period]]&lt;=$B$6,Table2[[#This Row],[Beginning Balance]]-Table2[[#This Row],[Principal Payment]],"")</f>
        <v/>
      </c>
    </row>
    <row r="3547" spans="4:9" x14ac:dyDescent="0.3">
      <c r="D3547" s="11" t="str">
        <f t="shared" si="55"/>
        <v/>
      </c>
      <c r="E3547" s="12" t="str">
        <f>IF(Table2[[#This Row],[Period]]&lt;=$B$6,IF(Table2[[#This Row],[Period]]=1,$B$4,I3546),"")</f>
        <v/>
      </c>
      <c r="F3547" s="12" t="str">
        <f>IF(Table2[[#This Row],[Period]]&lt;=$B$6,Table2[[#This Row],[Beginning Balance]]*$B$7,"")</f>
        <v/>
      </c>
      <c r="G3547" s="12" t="str">
        <f>IF(Table2[[#This Row],[Period]]&lt;=$B$6,Table2[[#This Row],[Total Payment]]-Table2[[#This Row],[Interest Payment]],"")</f>
        <v/>
      </c>
      <c r="H3547" s="12" t="str">
        <f>IF(Table2[[#This Row],[Period]]&lt;=$B$6,$B$8,"")</f>
        <v/>
      </c>
      <c r="I3547" s="12" t="str">
        <f>IF(Table2[[#This Row],[Period]]&lt;=$B$6,Table2[[#This Row],[Beginning Balance]]-Table2[[#This Row],[Principal Payment]],"")</f>
        <v/>
      </c>
    </row>
    <row r="3548" spans="4:9" x14ac:dyDescent="0.3">
      <c r="D3548" s="11" t="str">
        <f t="shared" si="55"/>
        <v/>
      </c>
      <c r="E3548" s="12" t="str">
        <f>IF(Table2[[#This Row],[Period]]&lt;=$B$6,IF(Table2[[#This Row],[Period]]=1,$B$4,I3547),"")</f>
        <v/>
      </c>
      <c r="F3548" s="12" t="str">
        <f>IF(Table2[[#This Row],[Period]]&lt;=$B$6,Table2[[#This Row],[Beginning Balance]]*$B$7,"")</f>
        <v/>
      </c>
      <c r="G3548" s="12" t="str">
        <f>IF(Table2[[#This Row],[Period]]&lt;=$B$6,Table2[[#This Row],[Total Payment]]-Table2[[#This Row],[Interest Payment]],"")</f>
        <v/>
      </c>
      <c r="H3548" s="12" t="str">
        <f>IF(Table2[[#This Row],[Period]]&lt;=$B$6,$B$8,"")</f>
        <v/>
      </c>
      <c r="I3548" s="12" t="str">
        <f>IF(Table2[[#This Row],[Period]]&lt;=$B$6,Table2[[#This Row],[Beginning Balance]]-Table2[[#This Row],[Principal Payment]],"")</f>
        <v/>
      </c>
    </row>
    <row r="3549" spans="4:9" x14ac:dyDescent="0.3">
      <c r="D3549" s="11" t="str">
        <f t="shared" si="55"/>
        <v/>
      </c>
      <c r="E3549" s="12" t="str">
        <f>IF(Table2[[#This Row],[Period]]&lt;=$B$6,IF(Table2[[#This Row],[Period]]=1,$B$4,I3548),"")</f>
        <v/>
      </c>
      <c r="F3549" s="12" t="str">
        <f>IF(Table2[[#This Row],[Period]]&lt;=$B$6,Table2[[#This Row],[Beginning Balance]]*$B$7,"")</f>
        <v/>
      </c>
      <c r="G3549" s="12" t="str">
        <f>IF(Table2[[#This Row],[Period]]&lt;=$B$6,Table2[[#This Row],[Total Payment]]-Table2[[#This Row],[Interest Payment]],"")</f>
        <v/>
      </c>
      <c r="H3549" s="12" t="str">
        <f>IF(Table2[[#This Row],[Period]]&lt;=$B$6,$B$8,"")</f>
        <v/>
      </c>
      <c r="I3549" s="12" t="str">
        <f>IF(Table2[[#This Row],[Period]]&lt;=$B$6,Table2[[#This Row],[Beginning Balance]]-Table2[[#This Row],[Principal Payment]],"")</f>
        <v/>
      </c>
    </row>
    <row r="3550" spans="4:9" x14ac:dyDescent="0.3">
      <c r="D3550" s="11" t="str">
        <f t="shared" si="55"/>
        <v/>
      </c>
      <c r="E3550" s="12" t="str">
        <f>IF(Table2[[#This Row],[Period]]&lt;=$B$6,IF(Table2[[#This Row],[Period]]=1,$B$4,I3549),"")</f>
        <v/>
      </c>
      <c r="F3550" s="12" t="str">
        <f>IF(Table2[[#This Row],[Period]]&lt;=$B$6,Table2[[#This Row],[Beginning Balance]]*$B$7,"")</f>
        <v/>
      </c>
      <c r="G3550" s="12" t="str">
        <f>IF(Table2[[#This Row],[Period]]&lt;=$B$6,Table2[[#This Row],[Total Payment]]-Table2[[#This Row],[Interest Payment]],"")</f>
        <v/>
      </c>
      <c r="H3550" s="12" t="str">
        <f>IF(Table2[[#This Row],[Period]]&lt;=$B$6,$B$8,"")</f>
        <v/>
      </c>
      <c r="I3550" s="12" t="str">
        <f>IF(Table2[[#This Row],[Period]]&lt;=$B$6,Table2[[#This Row],[Beginning Balance]]-Table2[[#This Row],[Principal Payment]],"")</f>
        <v/>
      </c>
    </row>
    <row r="3551" spans="4:9" x14ac:dyDescent="0.3">
      <c r="D3551" s="11" t="str">
        <f t="shared" si="55"/>
        <v/>
      </c>
      <c r="E3551" s="12" t="str">
        <f>IF(Table2[[#This Row],[Period]]&lt;=$B$6,IF(Table2[[#This Row],[Period]]=1,$B$4,I3550),"")</f>
        <v/>
      </c>
      <c r="F3551" s="12" t="str">
        <f>IF(Table2[[#This Row],[Period]]&lt;=$B$6,Table2[[#This Row],[Beginning Balance]]*$B$7,"")</f>
        <v/>
      </c>
      <c r="G3551" s="12" t="str">
        <f>IF(Table2[[#This Row],[Period]]&lt;=$B$6,Table2[[#This Row],[Total Payment]]-Table2[[#This Row],[Interest Payment]],"")</f>
        <v/>
      </c>
      <c r="H3551" s="12" t="str">
        <f>IF(Table2[[#This Row],[Period]]&lt;=$B$6,$B$8,"")</f>
        <v/>
      </c>
      <c r="I3551" s="12" t="str">
        <f>IF(Table2[[#This Row],[Period]]&lt;=$B$6,Table2[[#This Row],[Beginning Balance]]-Table2[[#This Row],[Principal Payment]],"")</f>
        <v/>
      </c>
    </row>
    <row r="3552" spans="4:9" x14ac:dyDescent="0.3">
      <c r="D3552" s="11" t="str">
        <f t="shared" si="55"/>
        <v/>
      </c>
      <c r="E3552" s="12" t="str">
        <f>IF(Table2[[#This Row],[Period]]&lt;=$B$6,IF(Table2[[#This Row],[Period]]=1,$B$4,I3551),"")</f>
        <v/>
      </c>
      <c r="F3552" s="12" t="str">
        <f>IF(Table2[[#This Row],[Period]]&lt;=$B$6,Table2[[#This Row],[Beginning Balance]]*$B$7,"")</f>
        <v/>
      </c>
      <c r="G3552" s="12" t="str">
        <f>IF(Table2[[#This Row],[Period]]&lt;=$B$6,Table2[[#This Row],[Total Payment]]-Table2[[#This Row],[Interest Payment]],"")</f>
        <v/>
      </c>
      <c r="H3552" s="12" t="str">
        <f>IF(Table2[[#This Row],[Period]]&lt;=$B$6,$B$8,"")</f>
        <v/>
      </c>
      <c r="I3552" s="12" t="str">
        <f>IF(Table2[[#This Row],[Period]]&lt;=$B$6,Table2[[#This Row],[Beginning Balance]]-Table2[[#This Row],[Principal Payment]],"")</f>
        <v/>
      </c>
    </row>
    <row r="3553" spans="4:9" x14ac:dyDescent="0.3">
      <c r="D3553" s="11" t="str">
        <f t="shared" si="55"/>
        <v/>
      </c>
      <c r="E3553" s="12" t="str">
        <f>IF(Table2[[#This Row],[Period]]&lt;=$B$6,IF(Table2[[#This Row],[Period]]=1,$B$4,I3552),"")</f>
        <v/>
      </c>
      <c r="F3553" s="12" t="str">
        <f>IF(Table2[[#This Row],[Period]]&lt;=$B$6,Table2[[#This Row],[Beginning Balance]]*$B$7,"")</f>
        <v/>
      </c>
      <c r="G3553" s="12" t="str">
        <f>IF(Table2[[#This Row],[Period]]&lt;=$B$6,Table2[[#This Row],[Total Payment]]-Table2[[#This Row],[Interest Payment]],"")</f>
        <v/>
      </c>
      <c r="H3553" s="12" t="str">
        <f>IF(Table2[[#This Row],[Period]]&lt;=$B$6,$B$8,"")</f>
        <v/>
      </c>
      <c r="I3553" s="12" t="str">
        <f>IF(Table2[[#This Row],[Period]]&lt;=$B$6,Table2[[#This Row],[Beginning Balance]]-Table2[[#This Row],[Principal Payment]],"")</f>
        <v/>
      </c>
    </row>
    <row r="3554" spans="4:9" x14ac:dyDescent="0.3">
      <c r="D3554" s="11" t="str">
        <f t="shared" si="55"/>
        <v/>
      </c>
      <c r="E3554" s="12" t="str">
        <f>IF(Table2[[#This Row],[Period]]&lt;=$B$6,IF(Table2[[#This Row],[Period]]=1,$B$4,I3553),"")</f>
        <v/>
      </c>
      <c r="F3554" s="12" t="str">
        <f>IF(Table2[[#This Row],[Period]]&lt;=$B$6,Table2[[#This Row],[Beginning Balance]]*$B$7,"")</f>
        <v/>
      </c>
      <c r="G3554" s="12" t="str">
        <f>IF(Table2[[#This Row],[Period]]&lt;=$B$6,Table2[[#This Row],[Total Payment]]-Table2[[#This Row],[Interest Payment]],"")</f>
        <v/>
      </c>
      <c r="H3554" s="12" t="str">
        <f>IF(Table2[[#This Row],[Period]]&lt;=$B$6,$B$8,"")</f>
        <v/>
      </c>
      <c r="I3554" s="12" t="str">
        <f>IF(Table2[[#This Row],[Period]]&lt;=$B$6,Table2[[#This Row],[Beginning Balance]]-Table2[[#This Row],[Principal Payment]],"")</f>
        <v/>
      </c>
    </row>
    <row r="3555" spans="4:9" x14ac:dyDescent="0.3">
      <c r="D3555" s="11" t="str">
        <f t="shared" si="55"/>
        <v/>
      </c>
      <c r="E3555" s="12" t="str">
        <f>IF(Table2[[#This Row],[Period]]&lt;=$B$6,IF(Table2[[#This Row],[Period]]=1,$B$4,I3554),"")</f>
        <v/>
      </c>
      <c r="F3555" s="12" t="str">
        <f>IF(Table2[[#This Row],[Period]]&lt;=$B$6,Table2[[#This Row],[Beginning Balance]]*$B$7,"")</f>
        <v/>
      </c>
      <c r="G3555" s="12" t="str">
        <f>IF(Table2[[#This Row],[Period]]&lt;=$B$6,Table2[[#This Row],[Total Payment]]-Table2[[#This Row],[Interest Payment]],"")</f>
        <v/>
      </c>
      <c r="H3555" s="12" t="str">
        <f>IF(Table2[[#This Row],[Period]]&lt;=$B$6,$B$8,"")</f>
        <v/>
      </c>
      <c r="I3555" s="12" t="str">
        <f>IF(Table2[[#This Row],[Period]]&lt;=$B$6,Table2[[#This Row],[Beginning Balance]]-Table2[[#This Row],[Principal Payment]],"")</f>
        <v/>
      </c>
    </row>
    <row r="3556" spans="4:9" x14ac:dyDescent="0.3">
      <c r="D3556" s="11" t="str">
        <f t="shared" si="55"/>
        <v/>
      </c>
      <c r="E3556" s="12" t="str">
        <f>IF(Table2[[#This Row],[Period]]&lt;=$B$6,IF(Table2[[#This Row],[Period]]=1,$B$4,I3555),"")</f>
        <v/>
      </c>
      <c r="F3556" s="12" t="str">
        <f>IF(Table2[[#This Row],[Period]]&lt;=$B$6,Table2[[#This Row],[Beginning Balance]]*$B$7,"")</f>
        <v/>
      </c>
      <c r="G3556" s="12" t="str">
        <f>IF(Table2[[#This Row],[Period]]&lt;=$B$6,Table2[[#This Row],[Total Payment]]-Table2[[#This Row],[Interest Payment]],"")</f>
        <v/>
      </c>
      <c r="H3556" s="12" t="str">
        <f>IF(Table2[[#This Row],[Period]]&lt;=$B$6,$B$8,"")</f>
        <v/>
      </c>
      <c r="I3556" s="12" t="str">
        <f>IF(Table2[[#This Row],[Period]]&lt;=$B$6,Table2[[#This Row],[Beginning Balance]]-Table2[[#This Row],[Principal Payment]],"")</f>
        <v/>
      </c>
    </row>
    <row r="3557" spans="4:9" x14ac:dyDescent="0.3">
      <c r="D3557" s="11" t="str">
        <f t="shared" si="55"/>
        <v/>
      </c>
      <c r="E3557" s="12" t="str">
        <f>IF(Table2[[#This Row],[Period]]&lt;=$B$6,IF(Table2[[#This Row],[Period]]=1,$B$4,I3556),"")</f>
        <v/>
      </c>
      <c r="F3557" s="12" t="str">
        <f>IF(Table2[[#This Row],[Period]]&lt;=$B$6,Table2[[#This Row],[Beginning Balance]]*$B$7,"")</f>
        <v/>
      </c>
      <c r="G3557" s="12" t="str">
        <f>IF(Table2[[#This Row],[Period]]&lt;=$B$6,Table2[[#This Row],[Total Payment]]-Table2[[#This Row],[Interest Payment]],"")</f>
        <v/>
      </c>
      <c r="H3557" s="12" t="str">
        <f>IF(Table2[[#This Row],[Period]]&lt;=$B$6,$B$8,"")</f>
        <v/>
      </c>
      <c r="I3557" s="12" t="str">
        <f>IF(Table2[[#This Row],[Period]]&lt;=$B$6,Table2[[#This Row],[Beginning Balance]]-Table2[[#This Row],[Principal Payment]],"")</f>
        <v/>
      </c>
    </row>
    <row r="3558" spans="4:9" x14ac:dyDescent="0.3">
      <c r="D3558" s="11" t="str">
        <f t="shared" si="55"/>
        <v/>
      </c>
      <c r="E3558" s="12" t="str">
        <f>IF(Table2[[#This Row],[Period]]&lt;=$B$6,IF(Table2[[#This Row],[Period]]=1,$B$4,I3557),"")</f>
        <v/>
      </c>
      <c r="F3558" s="12" t="str">
        <f>IF(Table2[[#This Row],[Period]]&lt;=$B$6,Table2[[#This Row],[Beginning Balance]]*$B$7,"")</f>
        <v/>
      </c>
      <c r="G3558" s="12" t="str">
        <f>IF(Table2[[#This Row],[Period]]&lt;=$B$6,Table2[[#This Row],[Total Payment]]-Table2[[#This Row],[Interest Payment]],"")</f>
        <v/>
      </c>
      <c r="H3558" s="12" t="str">
        <f>IF(Table2[[#This Row],[Period]]&lt;=$B$6,$B$8,"")</f>
        <v/>
      </c>
      <c r="I3558" s="12" t="str">
        <f>IF(Table2[[#This Row],[Period]]&lt;=$B$6,Table2[[#This Row],[Beginning Balance]]-Table2[[#This Row],[Principal Payment]],"")</f>
        <v/>
      </c>
    </row>
    <row r="3559" spans="4:9" x14ac:dyDescent="0.3">
      <c r="D3559" s="11" t="str">
        <f t="shared" si="55"/>
        <v/>
      </c>
      <c r="E3559" s="12" t="str">
        <f>IF(Table2[[#This Row],[Period]]&lt;=$B$6,IF(Table2[[#This Row],[Period]]=1,$B$4,I3558),"")</f>
        <v/>
      </c>
      <c r="F3559" s="12" t="str">
        <f>IF(Table2[[#This Row],[Period]]&lt;=$B$6,Table2[[#This Row],[Beginning Balance]]*$B$7,"")</f>
        <v/>
      </c>
      <c r="G3559" s="12" t="str">
        <f>IF(Table2[[#This Row],[Period]]&lt;=$B$6,Table2[[#This Row],[Total Payment]]-Table2[[#This Row],[Interest Payment]],"")</f>
        <v/>
      </c>
      <c r="H3559" s="12" t="str">
        <f>IF(Table2[[#This Row],[Period]]&lt;=$B$6,$B$8,"")</f>
        <v/>
      </c>
      <c r="I3559" s="12" t="str">
        <f>IF(Table2[[#This Row],[Period]]&lt;=$B$6,Table2[[#This Row],[Beginning Balance]]-Table2[[#This Row],[Principal Payment]],"")</f>
        <v/>
      </c>
    </row>
    <row r="3560" spans="4:9" x14ac:dyDescent="0.3">
      <c r="D3560" s="11" t="str">
        <f t="shared" si="55"/>
        <v/>
      </c>
      <c r="E3560" s="12" t="str">
        <f>IF(Table2[[#This Row],[Period]]&lt;=$B$6,IF(Table2[[#This Row],[Period]]=1,$B$4,I3559),"")</f>
        <v/>
      </c>
      <c r="F3560" s="12" t="str">
        <f>IF(Table2[[#This Row],[Period]]&lt;=$B$6,Table2[[#This Row],[Beginning Balance]]*$B$7,"")</f>
        <v/>
      </c>
      <c r="G3560" s="12" t="str">
        <f>IF(Table2[[#This Row],[Period]]&lt;=$B$6,Table2[[#This Row],[Total Payment]]-Table2[[#This Row],[Interest Payment]],"")</f>
        <v/>
      </c>
      <c r="H3560" s="12" t="str">
        <f>IF(Table2[[#This Row],[Period]]&lt;=$B$6,$B$8,"")</f>
        <v/>
      </c>
      <c r="I3560" s="12" t="str">
        <f>IF(Table2[[#This Row],[Period]]&lt;=$B$6,Table2[[#This Row],[Beginning Balance]]-Table2[[#This Row],[Principal Payment]],"")</f>
        <v/>
      </c>
    </row>
    <row r="3561" spans="4:9" x14ac:dyDescent="0.3">
      <c r="D3561" s="11" t="str">
        <f t="shared" si="55"/>
        <v/>
      </c>
      <c r="E3561" s="12" t="str">
        <f>IF(Table2[[#This Row],[Period]]&lt;=$B$6,IF(Table2[[#This Row],[Period]]=1,$B$4,I3560),"")</f>
        <v/>
      </c>
      <c r="F3561" s="12" t="str">
        <f>IF(Table2[[#This Row],[Period]]&lt;=$B$6,Table2[[#This Row],[Beginning Balance]]*$B$7,"")</f>
        <v/>
      </c>
      <c r="G3561" s="12" t="str">
        <f>IF(Table2[[#This Row],[Period]]&lt;=$B$6,Table2[[#This Row],[Total Payment]]-Table2[[#This Row],[Interest Payment]],"")</f>
        <v/>
      </c>
      <c r="H3561" s="12" t="str">
        <f>IF(Table2[[#This Row],[Period]]&lt;=$B$6,$B$8,"")</f>
        <v/>
      </c>
      <c r="I3561" s="12" t="str">
        <f>IF(Table2[[#This Row],[Period]]&lt;=$B$6,Table2[[#This Row],[Beginning Balance]]-Table2[[#This Row],[Principal Payment]],"")</f>
        <v/>
      </c>
    </row>
    <row r="3562" spans="4:9" x14ac:dyDescent="0.3">
      <c r="D3562" s="11" t="str">
        <f t="shared" si="55"/>
        <v/>
      </c>
      <c r="E3562" s="12" t="str">
        <f>IF(Table2[[#This Row],[Period]]&lt;=$B$6,IF(Table2[[#This Row],[Period]]=1,$B$4,I3561),"")</f>
        <v/>
      </c>
      <c r="F3562" s="12" t="str">
        <f>IF(Table2[[#This Row],[Period]]&lt;=$B$6,Table2[[#This Row],[Beginning Balance]]*$B$7,"")</f>
        <v/>
      </c>
      <c r="G3562" s="12" t="str">
        <f>IF(Table2[[#This Row],[Period]]&lt;=$B$6,Table2[[#This Row],[Total Payment]]-Table2[[#This Row],[Interest Payment]],"")</f>
        <v/>
      </c>
      <c r="H3562" s="12" t="str">
        <f>IF(Table2[[#This Row],[Period]]&lt;=$B$6,$B$8,"")</f>
        <v/>
      </c>
      <c r="I3562" s="12" t="str">
        <f>IF(Table2[[#This Row],[Period]]&lt;=$B$6,Table2[[#This Row],[Beginning Balance]]-Table2[[#This Row],[Principal Payment]],"")</f>
        <v/>
      </c>
    </row>
    <row r="3563" spans="4:9" x14ac:dyDescent="0.3">
      <c r="D3563" s="11" t="str">
        <f t="shared" si="55"/>
        <v/>
      </c>
      <c r="E3563" s="12" t="str">
        <f>IF(Table2[[#This Row],[Period]]&lt;=$B$6,IF(Table2[[#This Row],[Period]]=1,$B$4,I3562),"")</f>
        <v/>
      </c>
      <c r="F3563" s="12" t="str">
        <f>IF(Table2[[#This Row],[Period]]&lt;=$B$6,Table2[[#This Row],[Beginning Balance]]*$B$7,"")</f>
        <v/>
      </c>
      <c r="G3563" s="12" t="str">
        <f>IF(Table2[[#This Row],[Period]]&lt;=$B$6,Table2[[#This Row],[Total Payment]]-Table2[[#This Row],[Interest Payment]],"")</f>
        <v/>
      </c>
      <c r="H3563" s="12" t="str">
        <f>IF(Table2[[#This Row],[Period]]&lt;=$B$6,$B$8,"")</f>
        <v/>
      </c>
      <c r="I3563" s="12" t="str">
        <f>IF(Table2[[#This Row],[Period]]&lt;=$B$6,Table2[[#This Row],[Beginning Balance]]-Table2[[#This Row],[Principal Payment]],"")</f>
        <v/>
      </c>
    </row>
    <row r="3564" spans="4:9" x14ac:dyDescent="0.3">
      <c r="D3564" s="11" t="str">
        <f t="shared" si="55"/>
        <v/>
      </c>
      <c r="E3564" s="12" t="str">
        <f>IF(Table2[[#This Row],[Period]]&lt;=$B$6,IF(Table2[[#This Row],[Period]]=1,$B$4,I3563),"")</f>
        <v/>
      </c>
      <c r="F3564" s="12" t="str">
        <f>IF(Table2[[#This Row],[Period]]&lt;=$B$6,Table2[[#This Row],[Beginning Balance]]*$B$7,"")</f>
        <v/>
      </c>
      <c r="G3564" s="12" t="str">
        <f>IF(Table2[[#This Row],[Period]]&lt;=$B$6,Table2[[#This Row],[Total Payment]]-Table2[[#This Row],[Interest Payment]],"")</f>
        <v/>
      </c>
      <c r="H3564" s="12" t="str">
        <f>IF(Table2[[#This Row],[Period]]&lt;=$B$6,$B$8,"")</f>
        <v/>
      </c>
      <c r="I3564" s="12" t="str">
        <f>IF(Table2[[#This Row],[Period]]&lt;=$B$6,Table2[[#This Row],[Beginning Balance]]-Table2[[#This Row],[Principal Payment]],"")</f>
        <v/>
      </c>
    </row>
    <row r="3565" spans="4:9" x14ac:dyDescent="0.3">
      <c r="D3565" s="11" t="str">
        <f t="shared" si="55"/>
        <v/>
      </c>
      <c r="E3565" s="12" t="str">
        <f>IF(Table2[[#This Row],[Period]]&lt;=$B$6,IF(Table2[[#This Row],[Period]]=1,$B$4,I3564),"")</f>
        <v/>
      </c>
      <c r="F3565" s="12" t="str">
        <f>IF(Table2[[#This Row],[Period]]&lt;=$B$6,Table2[[#This Row],[Beginning Balance]]*$B$7,"")</f>
        <v/>
      </c>
      <c r="G3565" s="12" t="str">
        <f>IF(Table2[[#This Row],[Period]]&lt;=$B$6,Table2[[#This Row],[Total Payment]]-Table2[[#This Row],[Interest Payment]],"")</f>
        <v/>
      </c>
      <c r="H3565" s="12" t="str">
        <f>IF(Table2[[#This Row],[Period]]&lt;=$B$6,$B$8,"")</f>
        <v/>
      </c>
      <c r="I3565" s="12" t="str">
        <f>IF(Table2[[#This Row],[Period]]&lt;=$B$6,Table2[[#This Row],[Beginning Balance]]-Table2[[#This Row],[Principal Payment]],"")</f>
        <v/>
      </c>
    </row>
    <row r="3566" spans="4:9" x14ac:dyDescent="0.3">
      <c r="D3566" s="11" t="str">
        <f t="shared" si="55"/>
        <v/>
      </c>
      <c r="E3566" s="12" t="str">
        <f>IF(Table2[[#This Row],[Period]]&lt;=$B$6,IF(Table2[[#This Row],[Period]]=1,$B$4,I3565),"")</f>
        <v/>
      </c>
      <c r="F3566" s="12" t="str">
        <f>IF(Table2[[#This Row],[Period]]&lt;=$B$6,Table2[[#This Row],[Beginning Balance]]*$B$7,"")</f>
        <v/>
      </c>
      <c r="G3566" s="12" t="str">
        <f>IF(Table2[[#This Row],[Period]]&lt;=$B$6,Table2[[#This Row],[Total Payment]]-Table2[[#This Row],[Interest Payment]],"")</f>
        <v/>
      </c>
      <c r="H3566" s="12" t="str">
        <f>IF(Table2[[#This Row],[Period]]&lt;=$B$6,$B$8,"")</f>
        <v/>
      </c>
      <c r="I3566" s="12" t="str">
        <f>IF(Table2[[#This Row],[Period]]&lt;=$B$6,Table2[[#This Row],[Beginning Balance]]-Table2[[#This Row],[Principal Payment]],"")</f>
        <v/>
      </c>
    </row>
    <row r="3567" spans="4:9" x14ac:dyDescent="0.3">
      <c r="D3567" s="11" t="str">
        <f t="shared" si="55"/>
        <v/>
      </c>
      <c r="E3567" s="12" t="str">
        <f>IF(Table2[[#This Row],[Period]]&lt;=$B$6,IF(Table2[[#This Row],[Period]]=1,$B$4,I3566),"")</f>
        <v/>
      </c>
      <c r="F3567" s="12" t="str">
        <f>IF(Table2[[#This Row],[Period]]&lt;=$B$6,Table2[[#This Row],[Beginning Balance]]*$B$7,"")</f>
        <v/>
      </c>
      <c r="G3567" s="12" t="str">
        <f>IF(Table2[[#This Row],[Period]]&lt;=$B$6,Table2[[#This Row],[Total Payment]]-Table2[[#This Row],[Interest Payment]],"")</f>
        <v/>
      </c>
      <c r="H3567" s="12" t="str">
        <f>IF(Table2[[#This Row],[Period]]&lt;=$B$6,$B$8,"")</f>
        <v/>
      </c>
      <c r="I3567" s="12" t="str">
        <f>IF(Table2[[#This Row],[Period]]&lt;=$B$6,Table2[[#This Row],[Beginning Balance]]-Table2[[#This Row],[Principal Payment]],"")</f>
        <v/>
      </c>
    </row>
    <row r="3568" spans="4:9" x14ac:dyDescent="0.3">
      <c r="D3568" s="11" t="str">
        <f t="shared" si="55"/>
        <v/>
      </c>
      <c r="E3568" s="12" t="str">
        <f>IF(Table2[[#This Row],[Period]]&lt;=$B$6,IF(Table2[[#This Row],[Period]]=1,$B$4,I3567),"")</f>
        <v/>
      </c>
      <c r="F3568" s="12" t="str">
        <f>IF(Table2[[#This Row],[Period]]&lt;=$B$6,Table2[[#This Row],[Beginning Balance]]*$B$7,"")</f>
        <v/>
      </c>
      <c r="G3568" s="12" t="str">
        <f>IF(Table2[[#This Row],[Period]]&lt;=$B$6,Table2[[#This Row],[Total Payment]]-Table2[[#This Row],[Interest Payment]],"")</f>
        <v/>
      </c>
      <c r="H3568" s="12" t="str">
        <f>IF(Table2[[#This Row],[Period]]&lt;=$B$6,$B$8,"")</f>
        <v/>
      </c>
      <c r="I3568" s="12" t="str">
        <f>IF(Table2[[#This Row],[Period]]&lt;=$B$6,Table2[[#This Row],[Beginning Balance]]-Table2[[#This Row],[Principal Payment]],"")</f>
        <v/>
      </c>
    </row>
    <row r="3569" spans="4:9" x14ac:dyDescent="0.3">
      <c r="D3569" s="11" t="str">
        <f t="shared" si="55"/>
        <v/>
      </c>
      <c r="E3569" s="12" t="str">
        <f>IF(Table2[[#This Row],[Period]]&lt;=$B$6,IF(Table2[[#This Row],[Period]]=1,$B$4,I3568),"")</f>
        <v/>
      </c>
      <c r="F3569" s="12" t="str">
        <f>IF(Table2[[#This Row],[Period]]&lt;=$B$6,Table2[[#This Row],[Beginning Balance]]*$B$7,"")</f>
        <v/>
      </c>
      <c r="G3569" s="12" t="str">
        <f>IF(Table2[[#This Row],[Period]]&lt;=$B$6,Table2[[#This Row],[Total Payment]]-Table2[[#This Row],[Interest Payment]],"")</f>
        <v/>
      </c>
      <c r="H3569" s="12" t="str">
        <f>IF(Table2[[#This Row],[Period]]&lt;=$B$6,$B$8,"")</f>
        <v/>
      </c>
      <c r="I3569" s="12" t="str">
        <f>IF(Table2[[#This Row],[Period]]&lt;=$B$6,Table2[[#This Row],[Beginning Balance]]-Table2[[#This Row],[Principal Payment]],"")</f>
        <v/>
      </c>
    </row>
    <row r="3570" spans="4:9" x14ac:dyDescent="0.3">
      <c r="D3570" s="11" t="str">
        <f t="shared" si="55"/>
        <v/>
      </c>
      <c r="E3570" s="12" t="str">
        <f>IF(Table2[[#This Row],[Period]]&lt;=$B$6,IF(Table2[[#This Row],[Period]]=1,$B$4,I3569),"")</f>
        <v/>
      </c>
      <c r="F3570" s="12" t="str">
        <f>IF(Table2[[#This Row],[Period]]&lt;=$B$6,Table2[[#This Row],[Beginning Balance]]*$B$7,"")</f>
        <v/>
      </c>
      <c r="G3570" s="12" t="str">
        <f>IF(Table2[[#This Row],[Period]]&lt;=$B$6,Table2[[#This Row],[Total Payment]]-Table2[[#This Row],[Interest Payment]],"")</f>
        <v/>
      </c>
      <c r="H3570" s="12" t="str">
        <f>IF(Table2[[#This Row],[Period]]&lt;=$B$6,$B$8,"")</f>
        <v/>
      </c>
      <c r="I3570" s="12" t="str">
        <f>IF(Table2[[#This Row],[Period]]&lt;=$B$6,Table2[[#This Row],[Beginning Balance]]-Table2[[#This Row],[Principal Payment]],"")</f>
        <v/>
      </c>
    </row>
    <row r="3571" spans="4:9" x14ac:dyDescent="0.3">
      <c r="D3571" s="11" t="str">
        <f t="shared" si="55"/>
        <v/>
      </c>
      <c r="E3571" s="12" t="str">
        <f>IF(Table2[[#This Row],[Period]]&lt;=$B$6,IF(Table2[[#This Row],[Period]]=1,$B$4,I3570),"")</f>
        <v/>
      </c>
      <c r="F3571" s="12" t="str">
        <f>IF(Table2[[#This Row],[Period]]&lt;=$B$6,Table2[[#This Row],[Beginning Balance]]*$B$7,"")</f>
        <v/>
      </c>
      <c r="G3571" s="12" t="str">
        <f>IF(Table2[[#This Row],[Period]]&lt;=$B$6,Table2[[#This Row],[Total Payment]]-Table2[[#This Row],[Interest Payment]],"")</f>
        <v/>
      </c>
      <c r="H3571" s="12" t="str">
        <f>IF(Table2[[#This Row],[Period]]&lt;=$B$6,$B$8,"")</f>
        <v/>
      </c>
      <c r="I3571" s="12" t="str">
        <f>IF(Table2[[#This Row],[Period]]&lt;=$B$6,Table2[[#This Row],[Beginning Balance]]-Table2[[#This Row],[Principal Payment]],"")</f>
        <v/>
      </c>
    </row>
    <row r="3572" spans="4:9" x14ac:dyDescent="0.3">
      <c r="D3572" s="11" t="str">
        <f t="shared" si="55"/>
        <v/>
      </c>
      <c r="E3572" s="12" t="str">
        <f>IF(Table2[[#This Row],[Period]]&lt;=$B$6,IF(Table2[[#This Row],[Period]]=1,$B$4,I3571),"")</f>
        <v/>
      </c>
      <c r="F3572" s="12" t="str">
        <f>IF(Table2[[#This Row],[Period]]&lt;=$B$6,Table2[[#This Row],[Beginning Balance]]*$B$7,"")</f>
        <v/>
      </c>
      <c r="G3572" s="12" t="str">
        <f>IF(Table2[[#This Row],[Period]]&lt;=$B$6,Table2[[#This Row],[Total Payment]]-Table2[[#This Row],[Interest Payment]],"")</f>
        <v/>
      </c>
      <c r="H3572" s="12" t="str">
        <f>IF(Table2[[#This Row],[Period]]&lt;=$B$6,$B$8,"")</f>
        <v/>
      </c>
      <c r="I3572" s="12" t="str">
        <f>IF(Table2[[#This Row],[Period]]&lt;=$B$6,Table2[[#This Row],[Beginning Balance]]-Table2[[#This Row],[Principal Payment]],"")</f>
        <v/>
      </c>
    </row>
    <row r="3573" spans="4:9" x14ac:dyDescent="0.3">
      <c r="D3573" s="11" t="str">
        <f t="shared" si="55"/>
        <v/>
      </c>
      <c r="E3573" s="12" t="str">
        <f>IF(Table2[[#This Row],[Period]]&lt;=$B$6,IF(Table2[[#This Row],[Period]]=1,$B$4,I3572),"")</f>
        <v/>
      </c>
      <c r="F3573" s="12" t="str">
        <f>IF(Table2[[#This Row],[Period]]&lt;=$B$6,Table2[[#This Row],[Beginning Balance]]*$B$7,"")</f>
        <v/>
      </c>
      <c r="G3573" s="12" t="str">
        <f>IF(Table2[[#This Row],[Period]]&lt;=$B$6,Table2[[#This Row],[Total Payment]]-Table2[[#This Row],[Interest Payment]],"")</f>
        <v/>
      </c>
      <c r="H3573" s="12" t="str">
        <f>IF(Table2[[#This Row],[Period]]&lt;=$B$6,$B$8,"")</f>
        <v/>
      </c>
      <c r="I3573" s="12" t="str">
        <f>IF(Table2[[#This Row],[Period]]&lt;=$B$6,Table2[[#This Row],[Beginning Balance]]-Table2[[#This Row],[Principal Payment]],"")</f>
        <v/>
      </c>
    </row>
    <row r="3574" spans="4:9" x14ac:dyDescent="0.3">
      <c r="D3574" s="11" t="str">
        <f t="shared" si="55"/>
        <v/>
      </c>
      <c r="E3574" s="12" t="str">
        <f>IF(Table2[[#This Row],[Period]]&lt;=$B$6,IF(Table2[[#This Row],[Period]]=1,$B$4,I3573),"")</f>
        <v/>
      </c>
      <c r="F3574" s="12" t="str">
        <f>IF(Table2[[#This Row],[Period]]&lt;=$B$6,Table2[[#This Row],[Beginning Balance]]*$B$7,"")</f>
        <v/>
      </c>
      <c r="G3574" s="12" t="str">
        <f>IF(Table2[[#This Row],[Period]]&lt;=$B$6,Table2[[#This Row],[Total Payment]]-Table2[[#This Row],[Interest Payment]],"")</f>
        <v/>
      </c>
      <c r="H3574" s="12" t="str">
        <f>IF(Table2[[#This Row],[Period]]&lt;=$B$6,$B$8,"")</f>
        <v/>
      </c>
      <c r="I3574" s="12" t="str">
        <f>IF(Table2[[#This Row],[Period]]&lt;=$B$6,Table2[[#This Row],[Beginning Balance]]-Table2[[#This Row],[Principal Payment]],"")</f>
        <v/>
      </c>
    </row>
    <row r="3575" spans="4:9" x14ac:dyDescent="0.3">
      <c r="D3575" s="11" t="str">
        <f t="shared" si="55"/>
        <v/>
      </c>
      <c r="E3575" s="12" t="str">
        <f>IF(Table2[[#This Row],[Period]]&lt;=$B$6,IF(Table2[[#This Row],[Period]]=1,$B$4,I3574),"")</f>
        <v/>
      </c>
      <c r="F3575" s="12" t="str">
        <f>IF(Table2[[#This Row],[Period]]&lt;=$B$6,Table2[[#This Row],[Beginning Balance]]*$B$7,"")</f>
        <v/>
      </c>
      <c r="G3575" s="12" t="str">
        <f>IF(Table2[[#This Row],[Period]]&lt;=$B$6,Table2[[#This Row],[Total Payment]]-Table2[[#This Row],[Interest Payment]],"")</f>
        <v/>
      </c>
      <c r="H3575" s="12" t="str">
        <f>IF(Table2[[#This Row],[Period]]&lt;=$B$6,$B$8,"")</f>
        <v/>
      </c>
      <c r="I3575" s="12" t="str">
        <f>IF(Table2[[#This Row],[Period]]&lt;=$B$6,Table2[[#This Row],[Beginning Balance]]-Table2[[#This Row],[Principal Payment]],"")</f>
        <v/>
      </c>
    </row>
    <row r="3576" spans="4:9" x14ac:dyDescent="0.3">
      <c r="D3576" s="11" t="str">
        <f t="shared" si="55"/>
        <v/>
      </c>
      <c r="E3576" s="12" t="str">
        <f>IF(Table2[[#This Row],[Period]]&lt;=$B$6,IF(Table2[[#This Row],[Period]]=1,$B$4,I3575),"")</f>
        <v/>
      </c>
      <c r="F3576" s="12" t="str">
        <f>IF(Table2[[#This Row],[Period]]&lt;=$B$6,Table2[[#This Row],[Beginning Balance]]*$B$7,"")</f>
        <v/>
      </c>
      <c r="G3576" s="12" t="str">
        <f>IF(Table2[[#This Row],[Period]]&lt;=$B$6,Table2[[#This Row],[Total Payment]]-Table2[[#This Row],[Interest Payment]],"")</f>
        <v/>
      </c>
      <c r="H3576" s="12" t="str">
        <f>IF(Table2[[#This Row],[Period]]&lt;=$B$6,$B$8,"")</f>
        <v/>
      </c>
      <c r="I3576" s="12" t="str">
        <f>IF(Table2[[#This Row],[Period]]&lt;=$B$6,Table2[[#This Row],[Beginning Balance]]-Table2[[#This Row],[Principal Payment]],"")</f>
        <v/>
      </c>
    </row>
    <row r="3577" spans="4:9" x14ac:dyDescent="0.3">
      <c r="D3577" s="11" t="str">
        <f t="shared" si="55"/>
        <v/>
      </c>
      <c r="E3577" s="12" t="str">
        <f>IF(Table2[[#This Row],[Period]]&lt;=$B$6,IF(Table2[[#This Row],[Period]]=1,$B$4,I3576),"")</f>
        <v/>
      </c>
      <c r="F3577" s="12" t="str">
        <f>IF(Table2[[#This Row],[Period]]&lt;=$B$6,Table2[[#This Row],[Beginning Balance]]*$B$7,"")</f>
        <v/>
      </c>
      <c r="G3577" s="12" t="str">
        <f>IF(Table2[[#This Row],[Period]]&lt;=$B$6,Table2[[#This Row],[Total Payment]]-Table2[[#This Row],[Interest Payment]],"")</f>
        <v/>
      </c>
      <c r="H3577" s="12" t="str">
        <f>IF(Table2[[#This Row],[Period]]&lt;=$B$6,$B$8,"")</f>
        <v/>
      </c>
      <c r="I3577" s="12" t="str">
        <f>IF(Table2[[#This Row],[Period]]&lt;=$B$6,Table2[[#This Row],[Beginning Balance]]-Table2[[#This Row],[Principal Payment]],"")</f>
        <v/>
      </c>
    </row>
    <row r="3578" spans="4:9" x14ac:dyDescent="0.3">
      <c r="D3578" s="11" t="str">
        <f t="shared" si="55"/>
        <v/>
      </c>
      <c r="E3578" s="12" t="str">
        <f>IF(Table2[[#This Row],[Period]]&lt;=$B$6,IF(Table2[[#This Row],[Period]]=1,$B$4,I3577),"")</f>
        <v/>
      </c>
      <c r="F3578" s="12" t="str">
        <f>IF(Table2[[#This Row],[Period]]&lt;=$B$6,Table2[[#This Row],[Beginning Balance]]*$B$7,"")</f>
        <v/>
      </c>
      <c r="G3578" s="12" t="str">
        <f>IF(Table2[[#This Row],[Period]]&lt;=$B$6,Table2[[#This Row],[Total Payment]]-Table2[[#This Row],[Interest Payment]],"")</f>
        <v/>
      </c>
      <c r="H3578" s="12" t="str">
        <f>IF(Table2[[#This Row],[Period]]&lt;=$B$6,$B$8,"")</f>
        <v/>
      </c>
      <c r="I3578" s="12" t="str">
        <f>IF(Table2[[#This Row],[Period]]&lt;=$B$6,Table2[[#This Row],[Beginning Balance]]-Table2[[#This Row],[Principal Payment]],"")</f>
        <v/>
      </c>
    </row>
    <row r="3579" spans="4:9" x14ac:dyDescent="0.3">
      <c r="D3579" s="11" t="str">
        <f t="shared" si="55"/>
        <v/>
      </c>
      <c r="E3579" s="12" t="str">
        <f>IF(Table2[[#This Row],[Period]]&lt;=$B$6,IF(Table2[[#This Row],[Period]]=1,$B$4,I3578),"")</f>
        <v/>
      </c>
      <c r="F3579" s="12" t="str">
        <f>IF(Table2[[#This Row],[Period]]&lt;=$B$6,Table2[[#This Row],[Beginning Balance]]*$B$7,"")</f>
        <v/>
      </c>
      <c r="G3579" s="12" t="str">
        <f>IF(Table2[[#This Row],[Period]]&lt;=$B$6,Table2[[#This Row],[Total Payment]]-Table2[[#This Row],[Interest Payment]],"")</f>
        <v/>
      </c>
      <c r="H3579" s="12" t="str">
        <f>IF(Table2[[#This Row],[Period]]&lt;=$B$6,$B$8,"")</f>
        <v/>
      </c>
      <c r="I3579" s="12" t="str">
        <f>IF(Table2[[#This Row],[Period]]&lt;=$B$6,Table2[[#This Row],[Beginning Balance]]-Table2[[#This Row],[Principal Payment]],"")</f>
        <v/>
      </c>
    </row>
    <row r="3580" spans="4:9" x14ac:dyDescent="0.3">
      <c r="D3580" s="11" t="str">
        <f t="shared" si="55"/>
        <v/>
      </c>
      <c r="E3580" s="12" t="str">
        <f>IF(Table2[[#This Row],[Period]]&lt;=$B$6,IF(Table2[[#This Row],[Period]]=1,$B$4,I3579),"")</f>
        <v/>
      </c>
      <c r="F3580" s="12" t="str">
        <f>IF(Table2[[#This Row],[Period]]&lt;=$B$6,Table2[[#This Row],[Beginning Balance]]*$B$7,"")</f>
        <v/>
      </c>
      <c r="G3580" s="12" t="str">
        <f>IF(Table2[[#This Row],[Period]]&lt;=$B$6,Table2[[#This Row],[Total Payment]]-Table2[[#This Row],[Interest Payment]],"")</f>
        <v/>
      </c>
      <c r="H3580" s="12" t="str">
        <f>IF(Table2[[#This Row],[Period]]&lt;=$B$6,$B$8,"")</f>
        <v/>
      </c>
      <c r="I3580" s="12" t="str">
        <f>IF(Table2[[#This Row],[Period]]&lt;=$B$6,Table2[[#This Row],[Beginning Balance]]-Table2[[#This Row],[Principal Payment]],"")</f>
        <v/>
      </c>
    </row>
    <row r="3581" spans="4:9" x14ac:dyDescent="0.3">
      <c r="D3581" s="11" t="str">
        <f t="shared" si="55"/>
        <v/>
      </c>
      <c r="E3581" s="12" t="str">
        <f>IF(Table2[[#This Row],[Period]]&lt;=$B$6,IF(Table2[[#This Row],[Period]]=1,$B$4,I3580),"")</f>
        <v/>
      </c>
      <c r="F3581" s="12" t="str">
        <f>IF(Table2[[#This Row],[Period]]&lt;=$B$6,Table2[[#This Row],[Beginning Balance]]*$B$7,"")</f>
        <v/>
      </c>
      <c r="G3581" s="12" t="str">
        <f>IF(Table2[[#This Row],[Period]]&lt;=$B$6,Table2[[#This Row],[Total Payment]]-Table2[[#This Row],[Interest Payment]],"")</f>
        <v/>
      </c>
      <c r="H3581" s="12" t="str">
        <f>IF(Table2[[#This Row],[Period]]&lt;=$B$6,$B$8,"")</f>
        <v/>
      </c>
      <c r="I3581" s="12" t="str">
        <f>IF(Table2[[#This Row],[Period]]&lt;=$B$6,Table2[[#This Row],[Beginning Balance]]-Table2[[#This Row],[Principal Payment]],"")</f>
        <v/>
      </c>
    </row>
    <row r="3582" spans="4:9" x14ac:dyDescent="0.3">
      <c r="D3582" s="11" t="str">
        <f t="shared" si="55"/>
        <v/>
      </c>
      <c r="E3582" s="12" t="str">
        <f>IF(Table2[[#This Row],[Period]]&lt;=$B$6,IF(Table2[[#This Row],[Period]]=1,$B$4,I3581),"")</f>
        <v/>
      </c>
      <c r="F3582" s="12" t="str">
        <f>IF(Table2[[#This Row],[Period]]&lt;=$B$6,Table2[[#This Row],[Beginning Balance]]*$B$7,"")</f>
        <v/>
      </c>
      <c r="G3582" s="12" t="str">
        <f>IF(Table2[[#This Row],[Period]]&lt;=$B$6,Table2[[#This Row],[Total Payment]]-Table2[[#This Row],[Interest Payment]],"")</f>
        <v/>
      </c>
      <c r="H3582" s="12" t="str">
        <f>IF(Table2[[#This Row],[Period]]&lt;=$B$6,$B$8,"")</f>
        <v/>
      </c>
      <c r="I3582" s="12" t="str">
        <f>IF(Table2[[#This Row],[Period]]&lt;=$B$6,Table2[[#This Row],[Beginning Balance]]-Table2[[#This Row],[Principal Payment]],"")</f>
        <v/>
      </c>
    </row>
    <row r="3583" spans="4:9" x14ac:dyDescent="0.3">
      <c r="D3583" s="11" t="str">
        <f t="shared" si="55"/>
        <v/>
      </c>
      <c r="E3583" s="12" t="str">
        <f>IF(Table2[[#This Row],[Period]]&lt;=$B$6,IF(Table2[[#This Row],[Period]]=1,$B$4,I3582),"")</f>
        <v/>
      </c>
      <c r="F3583" s="12" t="str">
        <f>IF(Table2[[#This Row],[Period]]&lt;=$B$6,Table2[[#This Row],[Beginning Balance]]*$B$7,"")</f>
        <v/>
      </c>
      <c r="G3583" s="12" t="str">
        <f>IF(Table2[[#This Row],[Period]]&lt;=$B$6,Table2[[#This Row],[Total Payment]]-Table2[[#This Row],[Interest Payment]],"")</f>
        <v/>
      </c>
      <c r="H3583" s="12" t="str">
        <f>IF(Table2[[#This Row],[Period]]&lt;=$B$6,$B$8,"")</f>
        <v/>
      </c>
      <c r="I3583" s="12" t="str">
        <f>IF(Table2[[#This Row],[Period]]&lt;=$B$6,Table2[[#This Row],[Beginning Balance]]-Table2[[#This Row],[Principal Payment]],"")</f>
        <v/>
      </c>
    </row>
    <row r="3584" spans="4:9" x14ac:dyDescent="0.3">
      <c r="D3584" s="11" t="str">
        <f t="shared" si="55"/>
        <v/>
      </c>
      <c r="E3584" s="12" t="str">
        <f>IF(Table2[[#This Row],[Period]]&lt;=$B$6,IF(Table2[[#This Row],[Period]]=1,$B$4,I3583),"")</f>
        <v/>
      </c>
      <c r="F3584" s="12" t="str">
        <f>IF(Table2[[#This Row],[Period]]&lt;=$B$6,Table2[[#This Row],[Beginning Balance]]*$B$7,"")</f>
        <v/>
      </c>
      <c r="G3584" s="12" t="str">
        <f>IF(Table2[[#This Row],[Period]]&lt;=$B$6,Table2[[#This Row],[Total Payment]]-Table2[[#This Row],[Interest Payment]],"")</f>
        <v/>
      </c>
      <c r="H3584" s="12" t="str">
        <f>IF(Table2[[#This Row],[Period]]&lt;=$B$6,$B$8,"")</f>
        <v/>
      </c>
      <c r="I3584" s="12" t="str">
        <f>IF(Table2[[#This Row],[Period]]&lt;=$B$6,Table2[[#This Row],[Beginning Balance]]-Table2[[#This Row],[Principal Payment]],"")</f>
        <v/>
      </c>
    </row>
    <row r="3585" spans="4:9" x14ac:dyDescent="0.3">
      <c r="D3585" s="11" t="str">
        <f t="shared" si="55"/>
        <v/>
      </c>
      <c r="E3585" s="12" t="str">
        <f>IF(Table2[[#This Row],[Period]]&lt;=$B$6,IF(Table2[[#This Row],[Period]]=1,$B$4,I3584),"")</f>
        <v/>
      </c>
      <c r="F3585" s="12" t="str">
        <f>IF(Table2[[#This Row],[Period]]&lt;=$B$6,Table2[[#This Row],[Beginning Balance]]*$B$7,"")</f>
        <v/>
      </c>
      <c r="G3585" s="12" t="str">
        <f>IF(Table2[[#This Row],[Period]]&lt;=$B$6,Table2[[#This Row],[Total Payment]]-Table2[[#This Row],[Interest Payment]],"")</f>
        <v/>
      </c>
      <c r="H3585" s="12" t="str">
        <f>IF(Table2[[#This Row],[Period]]&lt;=$B$6,$B$8,"")</f>
        <v/>
      </c>
      <c r="I3585" s="12" t="str">
        <f>IF(Table2[[#This Row],[Period]]&lt;=$B$6,Table2[[#This Row],[Beginning Balance]]-Table2[[#This Row],[Principal Payment]],"")</f>
        <v/>
      </c>
    </row>
    <row r="3586" spans="4:9" x14ac:dyDescent="0.3">
      <c r="D3586" s="11" t="str">
        <f t="shared" ref="D3586:D3649" si="56">IF(ROW(D3586)-1 &lt;=$B$6,ROW(D3586)-1,"")</f>
        <v/>
      </c>
      <c r="E3586" s="12" t="str">
        <f>IF(Table2[[#This Row],[Period]]&lt;=$B$6,IF(Table2[[#This Row],[Period]]=1,$B$4,I3585),"")</f>
        <v/>
      </c>
      <c r="F3586" s="12" t="str">
        <f>IF(Table2[[#This Row],[Period]]&lt;=$B$6,Table2[[#This Row],[Beginning Balance]]*$B$7,"")</f>
        <v/>
      </c>
      <c r="G3586" s="12" t="str">
        <f>IF(Table2[[#This Row],[Period]]&lt;=$B$6,Table2[[#This Row],[Total Payment]]-Table2[[#This Row],[Interest Payment]],"")</f>
        <v/>
      </c>
      <c r="H3586" s="12" t="str">
        <f>IF(Table2[[#This Row],[Period]]&lt;=$B$6,$B$8,"")</f>
        <v/>
      </c>
      <c r="I3586" s="12" t="str">
        <f>IF(Table2[[#This Row],[Period]]&lt;=$B$6,Table2[[#This Row],[Beginning Balance]]-Table2[[#This Row],[Principal Payment]],"")</f>
        <v/>
      </c>
    </row>
    <row r="3587" spans="4:9" x14ac:dyDescent="0.3">
      <c r="D3587" s="11" t="str">
        <f t="shared" si="56"/>
        <v/>
      </c>
      <c r="E3587" s="12" t="str">
        <f>IF(Table2[[#This Row],[Period]]&lt;=$B$6,IF(Table2[[#This Row],[Period]]=1,$B$4,I3586),"")</f>
        <v/>
      </c>
      <c r="F3587" s="12" t="str">
        <f>IF(Table2[[#This Row],[Period]]&lt;=$B$6,Table2[[#This Row],[Beginning Balance]]*$B$7,"")</f>
        <v/>
      </c>
      <c r="G3587" s="12" t="str">
        <f>IF(Table2[[#This Row],[Period]]&lt;=$B$6,Table2[[#This Row],[Total Payment]]-Table2[[#This Row],[Interest Payment]],"")</f>
        <v/>
      </c>
      <c r="H3587" s="12" t="str">
        <f>IF(Table2[[#This Row],[Period]]&lt;=$B$6,$B$8,"")</f>
        <v/>
      </c>
      <c r="I3587" s="12" t="str">
        <f>IF(Table2[[#This Row],[Period]]&lt;=$B$6,Table2[[#This Row],[Beginning Balance]]-Table2[[#This Row],[Principal Payment]],"")</f>
        <v/>
      </c>
    </row>
    <row r="3588" spans="4:9" x14ac:dyDescent="0.3">
      <c r="D3588" s="11" t="str">
        <f t="shared" si="56"/>
        <v/>
      </c>
      <c r="E3588" s="12" t="str">
        <f>IF(Table2[[#This Row],[Period]]&lt;=$B$6,IF(Table2[[#This Row],[Period]]=1,$B$4,I3587),"")</f>
        <v/>
      </c>
      <c r="F3588" s="12" t="str">
        <f>IF(Table2[[#This Row],[Period]]&lt;=$B$6,Table2[[#This Row],[Beginning Balance]]*$B$7,"")</f>
        <v/>
      </c>
      <c r="G3588" s="12" t="str">
        <f>IF(Table2[[#This Row],[Period]]&lt;=$B$6,Table2[[#This Row],[Total Payment]]-Table2[[#This Row],[Interest Payment]],"")</f>
        <v/>
      </c>
      <c r="H3588" s="12" t="str">
        <f>IF(Table2[[#This Row],[Period]]&lt;=$B$6,$B$8,"")</f>
        <v/>
      </c>
      <c r="I3588" s="12" t="str">
        <f>IF(Table2[[#This Row],[Period]]&lt;=$B$6,Table2[[#This Row],[Beginning Balance]]-Table2[[#This Row],[Principal Payment]],"")</f>
        <v/>
      </c>
    </row>
    <row r="3589" spans="4:9" x14ac:dyDescent="0.3">
      <c r="D3589" s="11" t="str">
        <f t="shared" si="56"/>
        <v/>
      </c>
      <c r="E3589" s="12" t="str">
        <f>IF(Table2[[#This Row],[Period]]&lt;=$B$6,IF(Table2[[#This Row],[Period]]=1,$B$4,I3588),"")</f>
        <v/>
      </c>
      <c r="F3589" s="12" t="str">
        <f>IF(Table2[[#This Row],[Period]]&lt;=$B$6,Table2[[#This Row],[Beginning Balance]]*$B$7,"")</f>
        <v/>
      </c>
      <c r="G3589" s="12" t="str">
        <f>IF(Table2[[#This Row],[Period]]&lt;=$B$6,Table2[[#This Row],[Total Payment]]-Table2[[#This Row],[Interest Payment]],"")</f>
        <v/>
      </c>
      <c r="H3589" s="12" t="str">
        <f>IF(Table2[[#This Row],[Period]]&lt;=$B$6,$B$8,"")</f>
        <v/>
      </c>
      <c r="I3589" s="12" t="str">
        <f>IF(Table2[[#This Row],[Period]]&lt;=$B$6,Table2[[#This Row],[Beginning Balance]]-Table2[[#This Row],[Principal Payment]],"")</f>
        <v/>
      </c>
    </row>
    <row r="3590" spans="4:9" x14ac:dyDescent="0.3">
      <c r="D3590" s="11" t="str">
        <f t="shared" si="56"/>
        <v/>
      </c>
      <c r="E3590" s="12" t="str">
        <f>IF(Table2[[#This Row],[Period]]&lt;=$B$6,IF(Table2[[#This Row],[Period]]=1,$B$4,I3589),"")</f>
        <v/>
      </c>
      <c r="F3590" s="12" t="str">
        <f>IF(Table2[[#This Row],[Period]]&lt;=$B$6,Table2[[#This Row],[Beginning Balance]]*$B$7,"")</f>
        <v/>
      </c>
      <c r="G3590" s="12" t="str">
        <f>IF(Table2[[#This Row],[Period]]&lt;=$B$6,Table2[[#This Row],[Total Payment]]-Table2[[#This Row],[Interest Payment]],"")</f>
        <v/>
      </c>
      <c r="H3590" s="12" t="str">
        <f>IF(Table2[[#This Row],[Period]]&lt;=$B$6,$B$8,"")</f>
        <v/>
      </c>
      <c r="I3590" s="12" t="str">
        <f>IF(Table2[[#This Row],[Period]]&lt;=$B$6,Table2[[#This Row],[Beginning Balance]]-Table2[[#This Row],[Principal Payment]],"")</f>
        <v/>
      </c>
    </row>
    <row r="3591" spans="4:9" x14ac:dyDescent="0.3">
      <c r="D3591" s="11" t="str">
        <f t="shared" si="56"/>
        <v/>
      </c>
      <c r="E3591" s="12" t="str">
        <f>IF(Table2[[#This Row],[Period]]&lt;=$B$6,IF(Table2[[#This Row],[Period]]=1,$B$4,I3590),"")</f>
        <v/>
      </c>
      <c r="F3591" s="12" t="str">
        <f>IF(Table2[[#This Row],[Period]]&lt;=$B$6,Table2[[#This Row],[Beginning Balance]]*$B$7,"")</f>
        <v/>
      </c>
      <c r="G3591" s="12" t="str">
        <f>IF(Table2[[#This Row],[Period]]&lt;=$B$6,Table2[[#This Row],[Total Payment]]-Table2[[#This Row],[Interest Payment]],"")</f>
        <v/>
      </c>
      <c r="H3591" s="12" t="str">
        <f>IF(Table2[[#This Row],[Period]]&lt;=$B$6,$B$8,"")</f>
        <v/>
      </c>
      <c r="I3591" s="12" t="str">
        <f>IF(Table2[[#This Row],[Period]]&lt;=$B$6,Table2[[#This Row],[Beginning Balance]]-Table2[[#This Row],[Principal Payment]],"")</f>
        <v/>
      </c>
    </row>
    <row r="3592" spans="4:9" x14ac:dyDescent="0.3">
      <c r="D3592" s="11" t="str">
        <f t="shared" si="56"/>
        <v/>
      </c>
      <c r="E3592" s="12" t="str">
        <f>IF(Table2[[#This Row],[Period]]&lt;=$B$6,IF(Table2[[#This Row],[Period]]=1,$B$4,I3591),"")</f>
        <v/>
      </c>
      <c r="F3592" s="12" t="str">
        <f>IF(Table2[[#This Row],[Period]]&lt;=$B$6,Table2[[#This Row],[Beginning Balance]]*$B$7,"")</f>
        <v/>
      </c>
      <c r="G3592" s="12" t="str">
        <f>IF(Table2[[#This Row],[Period]]&lt;=$B$6,Table2[[#This Row],[Total Payment]]-Table2[[#This Row],[Interest Payment]],"")</f>
        <v/>
      </c>
      <c r="H3592" s="12" t="str">
        <f>IF(Table2[[#This Row],[Period]]&lt;=$B$6,$B$8,"")</f>
        <v/>
      </c>
      <c r="I3592" s="12" t="str">
        <f>IF(Table2[[#This Row],[Period]]&lt;=$B$6,Table2[[#This Row],[Beginning Balance]]-Table2[[#This Row],[Principal Payment]],"")</f>
        <v/>
      </c>
    </row>
    <row r="3593" spans="4:9" x14ac:dyDescent="0.3">
      <c r="D3593" s="11" t="str">
        <f t="shared" si="56"/>
        <v/>
      </c>
      <c r="E3593" s="12" t="str">
        <f>IF(Table2[[#This Row],[Period]]&lt;=$B$6,IF(Table2[[#This Row],[Period]]=1,$B$4,I3592),"")</f>
        <v/>
      </c>
      <c r="F3593" s="12" t="str">
        <f>IF(Table2[[#This Row],[Period]]&lt;=$B$6,Table2[[#This Row],[Beginning Balance]]*$B$7,"")</f>
        <v/>
      </c>
      <c r="G3593" s="12" t="str">
        <f>IF(Table2[[#This Row],[Period]]&lt;=$B$6,Table2[[#This Row],[Total Payment]]-Table2[[#This Row],[Interest Payment]],"")</f>
        <v/>
      </c>
      <c r="H3593" s="12" t="str">
        <f>IF(Table2[[#This Row],[Period]]&lt;=$B$6,$B$8,"")</f>
        <v/>
      </c>
      <c r="I3593" s="12" t="str">
        <f>IF(Table2[[#This Row],[Period]]&lt;=$B$6,Table2[[#This Row],[Beginning Balance]]-Table2[[#This Row],[Principal Payment]],"")</f>
        <v/>
      </c>
    </row>
    <row r="3594" spans="4:9" x14ac:dyDescent="0.3">
      <c r="D3594" s="11" t="str">
        <f t="shared" si="56"/>
        <v/>
      </c>
      <c r="E3594" s="12" t="str">
        <f>IF(Table2[[#This Row],[Period]]&lt;=$B$6,IF(Table2[[#This Row],[Period]]=1,$B$4,I3593),"")</f>
        <v/>
      </c>
      <c r="F3594" s="12" t="str">
        <f>IF(Table2[[#This Row],[Period]]&lt;=$B$6,Table2[[#This Row],[Beginning Balance]]*$B$7,"")</f>
        <v/>
      </c>
      <c r="G3594" s="12" t="str">
        <f>IF(Table2[[#This Row],[Period]]&lt;=$B$6,Table2[[#This Row],[Total Payment]]-Table2[[#This Row],[Interest Payment]],"")</f>
        <v/>
      </c>
      <c r="H3594" s="12" t="str">
        <f>IF(Table2[[#This Row],[Period]]&lt;=$B$6,$B$8,"")</f>
        <v/>
      </c>
      <c r="I3594" s="12" t="str">
        <f>IF(Table2[[#This Row],[Period]]&lt;=$B$6,Table2[[#This Row],[Beginning Balance]]-Table2[[#This Row],[Principal Payment]],"")</f>
        <v/>
      </c>
    </row>
    <row r="3595" spans="4:9" x14ac:dyDescent="0.3">
      <c r="D3595" s="11" t="str">
        <f t="shared" si="56"/>
        <v/>
      </c>
      <c r="E3595" s="12" t="str">
        <f>IF(Table2[[#This Row],[Period]]&lt;=$B$6,IF(Table2[[#This Row],[Period]]=1,$B$4,I3594),"")</f>
        <v/>
      </c>
      <c r="F3595" s="12" t="str">
        <f>IF(Table2[[#This Row],[Period]]&lt;=$B$6,Table2[[#This Row],[Beginning Balance]]*$B$7,"")</f>
        <v/>
      </c>
      <c r="G3595" s="12" t="str">
        <f>IF(Table2[[#This Row],[Period]]&lt;=$B$6,Table2[[#This Row],[Total Payment]]-Table2[[#This Row],[Interest Payment]],"")</f>
        <v/>
      </c>
      <c r="H3595" s="12" t="str">
        <f>IF(Table2[[#This Row],[Period]]&lt;=$B$6,$B$8,"")</f>
        <v/>
      </c>
      <c r="I3595" s="12" t="str">
        <f>IF(Table2[[#This Row],[Period]]&lt;=$B$6,Table2[[#This Row],[Beginning Balance]]-Table2[[#This Row],[Principal Payment]],"")</f>
        <v/>
      </c>
    </row>
    <row r="3596" spans="4:9" x14ac:dyDescent="0.3">
      <c r="D3596" s="11" t="str">
        <f t="shared" si="56"/>
        <v/>
      </c>
      <c r="E3596" s="12" t="str">
        <f>IF(Table2[[#This Row],[Period]]&lt;=$B$6,IF(Table2[[#This Row],[Period]]=1,$B$4,I3595),"")</f>
        <v/>
      </c>
      <c r="F3596" s="12" t="str">
        <f>IF(Table2[[#This Row],[Period]]&lt;=$B$6,Table2[[#This Row],[Beginning Balance]]*$B$7,"")</f>
        <v/>
      </c>
      <c r="G3596" s="12" t="str">
        <f>IF(Table2[[#This Row],[Period]]&lt;=$B$6,Table2[[#This Row],[Total Payment]]-Table2[[#This Row],[Interest Payment]],"")</f>
        <v/>
      </c>
      <c r="H3596" s="12" t="str">
        <f>IF(Table2[[#This Row],[Period]]&lt;=$B$6,$B$8,"")</f>
        <v/>
      </c>
      <c r="I3596" s="12" t="str">
        <f>IF(Table2[[#This Row],[Period]]&lt;=$B$6,Table2[[#This Row],[Beginning Balance]]-Table2[[#This Row],[Principal Payment]],"")</f>
        <v/>
      </c>
    </row>
    <row r="3597" spans="4:9" x14ac:dyDescent="0.3">
      <c r="D3597" s="11" t="str">
        <f t="shared" si="56"/>
        <v/>
      </c>
      <c r="E3597" s="12" t="str">
        <f>IF(Table2[[#This Row],[Period]]&lt;=$B$6,IF(Table2[[#This Row],[Period]]=1,$B$4,I3596),"")</f>
        <v/>
      </c>
      <c r="F3597" s="12" t="str">
        <f>IF(Table2[[#This Row],[Period]]&lt;=$B$6,Table2[[#This Row],[Beginning Balance]]*$B$7,"")</f>
        <v/>
      </c>
      <c r="G3597" s="12" t="str">
        <f>IF(Table2[[#This Row],[Period]]&lt;=$B$6,Table2[[#This Row],[Total Payment]]-Table2[[#This Row],[Interest Payment]],"")</f>
        <v/>
      </c>
      <c r="H3597" s="12" t="str">
        <f>IF(Table2[[#This Row],[Period]]&lt;=$B$6,$B$8,"")</f>
        <v/>
      </c>
      <c r="I3597" s="12" t="str">
        <f>IF(Table2[[#This Row],[Period]]&lt;=$B$6,Table2[[#This Row],[Beginning Balance]]-Table2[[#This Row],[Principal Payment]],"")</f>
        <v/>
      </c>
    </row>
    <row r="3598" spans="4:9" x14ac:dyDescent="0.3">
      <c r="D3598" s="11" t="str">
        <f t="shared" si="56"/>
        <v/>
      </c>
      <c r="E3598" s="12" t="str">
        <f>IF(Table2[[#This Row],[Period]]&lt;=$B$6,IF(Table2[[#This Row],[Period]]=1,$B$4,I3597),"")</f>
        <v/>
      </c>
      <c r="F3598" s="12" t="str">
        <f>IF(Table2[[#This Row],[Period]]&lt;=$B$6,Table2[[#This Row],[Beginning Balance]]*$B$7,"")</f>
        <v/>
      </c>
      <c r="G3598" s="12" t="str">
        <f>IF(Table2[[#This Row],[Period]]&lt;=$B$6,Table2[[#This Row],[Total Payment]]-Table2[[#This Row],[Interest Payment]],"")</f>
        <v/>
      </c>
      <c r="H3598" s="12" t="str">
        <f>IF(Table2[[#This Row],[Period]]&lt;=$B$6,$B$8,"")</f>
        <v/>
      </c>
      <c r="I3598" s="12" t="str">
        <f>IF(Table2[[#This Row],[Period]]&lt;=$B$6,Table2[[#This Row],[Beginning Balance]]-Table2[[#This Row],[Principal Payment]],"")</f>
        <v/>
      </c>
    </row>
    <row r="3599" spans="4:9" x14ac:dyDescent="0.3">
      <c r="D3599" s="11" t="str">
        <f t="shared" si="56"/>
        <v/>
      </c>
      <c r="E3599" s="12" t="str">
        <f>IF(Table2[[#This Row],[Period]]&lt;=$B$6,IF(Table2[[#This Row],[Period]]=1,$B$4,I3598),"")</f>
        <v/>
      </c>
      <c r="F3599" s="12" t="str">
        <f>IF(Table2[[#This Row],[Period]]&lt;=$B$6,Table2[[#This Row],[Beginning Balance]]*$B$7,"")</f>
        <v/>
      </c>
      <c r="G3599" s="12" t="str">
        <f>IF(Table2[[#This Row],[Period]]&lt;=$B$6,Table2[[#This Row],[Total Payment]]-Table2[[#This Row],[Interest Payment]],"")</f>
        <v/>
      </c>
      <c r="H3599" s="12" t="str">
        <f>IF(Table2[[#This Row],[Period]]&lt;=$B$6,$B$8,"")</f>
        <v/>
      </c>
      <c r="I3599" s="12" t="str">
        <f>IF(Table2[[#This Row],[Period]]&lt;=$B$6,Table2[[#This Row],[Beginning Balance]]-Table2[[#This Row],[Principal Payment]],"")</f>
        <v/>
      </c>
    </row>
    <row r="3600" spans="4:9" x14ac:dyDescent="0.3">
      <c r="D3600" s="11" t="str">
        <f t="shared" si="56"/>
        <v/>
      </c>
      <c r="E3600" s="12" t="str">
        <f>IF(Table2[[#This Row],[Period]]&lt;=$B$6,IF(Table2[[#This Row],[Period]]=1,$B$4,I3599),"")</f>
        <v/>
      </c>
      <c r="F3600" s="12" t="str">
        <f>IF(Table2[[#This Row],[Period]]&lt;=$B$6,Table2[[#This Row],[Beginning Balance]]*$B$7,"")</f>
        <v/>
      </c>
      <c r="G3600" s="12" t="str">
        <f>IF(Table2[[#This Row],[Period]]&lt;=$B$6,Table2[[#This Row],[Total Payment]]-Table2[[#This Row],[Interest Payment]],"")</f>
        <v/>
      </c>
      <c r="H3600" s="12" t="str">
        <f>IF(Table2[[#This Row],[Period]]&lt;=$B$6,$B$8,"")</f>
        <v/>
      </c>
      <c r="I3600" s="12" t="str">
        <f>IF(Table2[[#This Row],[Period]]&lt;=$B$6,Table2[[#This Row],[Beginning Balance]]-Table2[[#This Row],[Principal Payment]],"")</f>
        <v/>
      </c>
    </row>
    <row r="3601" spans="4:9" x14ac:dyDescent="0.3">
      <c r="D3601" s="11" t="str">
        <f t="shared" si="56"/>
        <v/>
      </c>
      <c r="E3601" s="12" t="str">
        <f>IF(Table2[[#This Row],[Period]]&lt;=$B$6,IF(Table2[[#This Row],[Period]]=1,$B$4,I3600),"")</f>
        <v/>
      </c>
      <c r="F3601" s="12" t="str">
        <f>IF(Table2[[#This Row],[Period]]&lt;=$B$6,Table2[[#This Row],[Beginning Balance]]*$B$7,"")</f>
        <v/>
      </c>
      <c r="G3601" s="12" t="str">
        <f>IF(Table2[[#This Row],[Period]]&lt;=$B$6,Table2[[#This Row],[Total Payment]]-Table2[[#This Row],[Interest Payment]],"")</f>
        <v/>
      </c>
      <c r="H3601" s="12" t="str">
        <f>IF(Table2[[#This Row],[Period]]&lt;=$B$6,$B$8,"")</f>
        <v/>
      </c>
      <c r="I3601" s="12" t="str">
        <f>IF(Table2[[#This Row],[Period]]&lt;=$B$6,Table2[[#This Row],[Beginning Balance]]-Table2[[#This Row],[Principal Payment]],"")</f>
        <v/>
      </c>
    </row>
    <row r="3602" spans="4:9" x14ac:dyDescent="0.3">
      <c r="D3602" s="11" t="str">
        <f t="shared" si="56"/>
        <v/>
      </c>
      <c r="E3602" s="12" t="str">
        <f>IF(Table2[[#This Row],[Period]]&lt;=$B$6,IF(Table2[[#This Row],[Period]]=1,$B$4,I3601),"")</f>
        <v/>
      </c>
      <c r="F3602" s="12" t="str">
        <f>IF(Table2[[#This Row],[Period]]&lt;=$B$6,Table2[[#This Row],[Beginning Balance]]*$B$7,"")</f>
        <v/>
      </c>
      <c r="G3602" s="12" t="str">
        <f>IF(Table2[[#This Row],[Period]]&lt;=$B$6,Table2[[#This Row],[Total Payment]]-Table2[[#This Row],[Interest Payment]],"")</f>
        <v/>
      </c>
      <c r="H3602" s="12" t="str">
        <f>IF(Table2[[#This Row],[Period]]&lt;=$B$6,$B$8,"")</f>
        <v/>
      </c>
      <c r="I3602" s="12" t="str">
        <f>IF(Table2[[#This Row],[Period]]&lt;=$B$6,Table2[[#This Row],[Beginning Balance]]-Table2[[#This Row],[Principal Payment]],"")</f>
        <v/>
      </c>
    </row>
    <row r="3603" spans="4:9" x14ac:dyDescent="0.3">
      <c r="D3603" s="11" t="str">
        <f t="shared" si="56"/>
        <v/>
      </c>
      <c r="E3603" s="12" t="str">
        <f>IF(Table2[[#This Row],[Period]]&lt;=$B$6,IF(Table2[[#This Row],[Period]]=1,$B$4,I3602),"")</f>
        <v/>
      </c>
      <c r="F3603" s="12" t="str">
        <f>IF(Table2[[#This Row],[Period]]&lt;=$B$6,Table2[[#This Row],[Beginning Balance]]*$B$7,"")</f>
        <v/>
      </c>
      <c r="G3603" s="12" t="str">
        <f>IF(Table2[[#This Row],[Period]]&lt;=$B$6,Table2[[#This Row],[Total Payment]]-Table2[[#This Row],[Interest Payment]],"")</f>
        <v/>
      </c>
      <c r="H3603" s="12" t="str">
        <f>IF(Table2[[#This Row],[Period]]&lt;=$B$6,$B$8,"")</f>
        <v/>
      </c>
      <c r="I3603" s="12" t="str">
        <f>IF(Table2[[#This Row],[Period]]&lt;=$B$6,Table2[[#This Row],[Beginning Balance]]-Table2[[#This Row],[Principal Payment]],"")</f>
        <v/>
      </c>
    </row>
    <row r="3604" spans="4:9" x14ac:dyDescent="0.3">
      <c r="D3604" s="11" t="str">
        <f t="shared" si="56"/>
        <v/>
      </c>
      <c r="E3604" s="12" t="str">
        <f>IF(Table2[[#This Row],[Period]]&lt;=$B$6,IF(Table2[[#This Row],[Period]]=1,$B$4,I3603),"")</f>
        <v/>
      </c>
      <c r="F3604" s="12" t="str">
        <f>IF(Table2[[#This Row],[Period]]&lt;=$B$6,Table2[[#This Row],[Beginning Balance]]*$B$7,"")</f>
        <v/>
      </c>
      <c r="G3604" s="12" t="str">
        <f>IF(Table2[[#This Row],[Period]]&lt;=$B$6,Table2[[#This Row],[Total Payment]]-Table2[[#This Row],[Interest Payment]],"")</f>
        <v/>
      </c>
      <c r="H3604" s="12" t="str">
        <f>IF(Table2[[#This Row],[Period]]&lt;=$B$6,$B$8,"")</f>
        <v/>
      </c>
      <c r="I3604" s="12" t="str">
        <f>IF(Table2[[#This Row],[Period]]&lt;=$B$6,Table2[[#This Row],[Beginning Balance]]-Table2[[#This Row],[Principal Payment]],"")</f>
        <v/>
      </c>
    </row>
    <row r="3605" spans="4:9" x14ac:dyDescent="0.3">
      <c r="D3605" s="11" t="str">
        <f t="shared" si="56"/>
        <v/>
      </c>
      <c r="E3605" s="12" t="str">
        <f>IF(Table2[[#This Row],[Period]]&lt;=$B$6,IF(Table2[[#This Row],[Period]]=1,$B$4,I3604),"")</f>
        <v/>
      </c>
      <c r="F3605" s="12" t="str">
        <f>IF(Table2[[#This Row],[Period]]&lt;=$B$6,Table2[[#This Row],[Beginning Balance]]*$B$7,"")</f>
        <v/>
      </c>
      <c r="G3605" s="12" t="str">
        <f>IF(Table2[[#This Row],[Period]]&lt;=$B$6,Table2[[#This Row],[Total Payment]]-Table2[[#This Row],[Interest Payment]],"")</f>
        <v/>
      </c>
      <c r="H3605" s="12" t="str">
        <f>IF(Table2[[#This Row],[Period]]&lt;=$B$6,$B$8,"")</f>
        <v/>
      </c>
      <c r="I3605" s="12" t="str">
        <f>IF(Table2[[#This Row],[Period]]&lt;=$B$6,Table2[[#This Row],[Beginning Balance]]-Table2[[#This Row],[Principal Payment]],"")</f>
        <v/>
      </c>
    </row>
    <row r="3606" spans="4:9" x14ac:dyDescent="0.3">
      <c r="D3606" s="11" t="str">
        <f t="shared" si="56"/>
        <v/>
      </c>
      <c r="E3606" s="12" t="str">
        <f>IF(Table2[[#This Row],[Period]]&lt;=$B$6,IF(Table2[[#This Row],[Period]]=1,$B$4,I3605),"")</f>
        <v/>
      </c>
      <c r="F3606" s="12" t="str">
        <f>IF(Table2[[#This Row],[Period]]&lt;=$B$6,Table2[[#This Row],[Beginning Balance]]*$B$7,"")</f>
        <v/>
      </c>
      <c r="G3606" s="12" t="str">
        <f>IF(Table2[[#This Row],[Period]]&lt;=$B$6,Table2[[#This Row],[Total Payment]]-Table2[[#This Row],[Interest Payment]],"")</f>
        <v/>
      </c>
      <c r="H3606" s="12" t="str">
        <f>IF(Table2[[#This Row],[Period]]&lt;=$B$6,$B$8,"")</f>
        <v/>
      </c>
      <c r="I3606" s="12" t="str">
        <f>IF(Table2[[#This Row],[Period]]&lt;=$B$6,Table2[[#This Row],[Beginning Balance]]-Table2[[#This Row],[Principal Payment]],"")</f>
        <v/>
      </c>
    </row>
    <row r="3607" spans="4:9" x14ac:dyDescent="0.3">
      <c r="D3607" s="11" t="str">
        <f t="shared" si="56"/>
        <v/>
      </c>
      <c r="E3607" s="12" t="str">
        <f>IF(Table2[[#This Row],[Period]]&lt;=$B$6,IF(Table2[[#This Row],[Period]]=1,$B$4,I3606),"")</f>
        <v/>
      </c>
      <c r="F3607" s="12" t="str">
        <f>IF(Table2[[#This Row],[Period]]&lt;=$B$6,Table2[[#This Row],[Beginning Balance]]*$B$7,"")</f>
        <v/>
      </c>
      <c r="G3607" s="12" t="str">
        <f>IF(Table2[[#This Row],[Period]]&lt;=$B$6,Table2[[#This Row],[Total Payment]]-Table2[[#This Row],[Interest Payment]],"")</f>
        <v/>
      </c>
      <c r="H3607" s="12" t="str">
        <f>IF(Table2[[#This Row],[Period]]&lt;=$B$6,$B$8,"")</f>
        <v/>
      </c>
      <c r="I3607" s="12" t="str">
        <f>IF(Table2[[#This Row],[Period]]&lt;=$B$6,Table2[[#This Row],[Beginning Balance]]-Table2[[#This Row],[Principal Payment]],"")</f>
        <v/>
      </c>
    </row>
    <row r="3608" spans="4:9" x14ac:dyDescent="0.3">
      <c r="D3608" s="11" t="str">
        <f t="shared" si="56"/>
        <v/>
      </c>
      <c r="E3608" s="12" t="str">
        <f>IF(Table2[[#This Row],[Period]]&lt;=$B$6,IF(Table2[[#This Row],[Period]]=1,$B$4,I3607),"")</f>
        <v/>
      </c>
      <c r="F3608" s="12" t="str">
        <f>IF(Table2[[#This Row],[Period]]&lt;=$B$6,Table2[[#This Row],[Beginning Balance]]*$B$7,"")</f>
        <v/>
      </c>
      <c r="G3608" s="12" t="str">
        <f>IF(Table2[[#This Row],[Period]]&lt;=$B$6,Table2[[#This Row],[Total Payment]]-Table2[[#This Row],[Interest Payment]],"")</f>
        <v/>
      </c>
      <c r="H3608" s="12" t="str">
        <f>IF(Table2[[#This Row],[Period]]&lt;=$B$6,$B$8,"")</f>
        <v/>
      </c>
      <c r="I3608" s="12" t="str">
        <f>IF(Table2[[#This Row],[Period]]&lt;=$B$6,Table2[[#This Row],[Beginning Balance]]-Table2[[#This Row],[Principal Payment]],"")</f>
        <v/>
      </c>
    </row>
    <row r="3609" spans="4:9" x14ac:dyDescent="0.3">
      <c r="D3609" s="11" t="str">
        <f t="shared" si="56"/>
        <v/>
      </c>
      <c r="E3609" s="12" t="str">
        <f>IF(Table2[[#This Row],[Period]]&lt;=$B$6,IF(Table2[[#This Row],[Period]]=1,$B$4,I3608),"")</f>
        <v/>
      </c>
      <c r="F3609" s="12" t="str">
        <f>IF(Table2[[#This Row],[Period]]&lt;=$B$6,Table2[[#This Row],[Beginning Balance]]*$B$7,"")</f>
        <v/>
      </c>
      <c r="G3609" s="12" t="str">
        <f>IF(Table2[[#This Row],[Period]]&lt;=$B$6,Table2[[#This Row],[Total Payment]]-Table2[[#This Row],[Interest Payment]],"")</f>
        <v/>
      </c>
      <c r="H3609" s="12" t="str">
        <f>IF(Table2[[#This Row],[Period]]&lt;=$B$6,$B$8,"")</f>
        <v/>
      </c>
      <c r="I3609" s="12" t="str">
        <f>IF(Table2[[#This Row],[Period]]&lt;=$B$6,Table2[[#This Row],[Beginning Balance]]-Table2[[#This Row],[Principal Payment]],"")</f>
        <v/>
      </c>
    </row>
    <row r="3610" spans="4:9" x14ac:dyDescent="0.3">
      <c r="D3610" s="11" t="str">
        <f t="shared" si="56"/>
        <v/>
      </c>
      <c r="E3610" s="12" t="str">
        <f>IF(Table2[[#This Row],[Period]]&lt;=$B$6,IF(Table2[[#This Row],[Period]]=1,$B$4,I3609),"")</f>
        <v/>
      </c>
      <c r="F3610" s="12" t="str">
        <f>IF(Table2[[#This Row],[Period]]&lt;=$B$6,Table2[[#This Row],[Beginning Balance]]*$B$7,"")</f>
        <v/>
      </c>
      <c r="G3610" s="12" t="str">
        <f>IF(Table2[[#This Row],[Period]]&lt;=$B$6,Table2[[#This Row],[Total Payment]]-Table2[[#This Row],[Interest Payment]],"")</f>
        <v/>
      </c>
      <c r="H3610" s="12" t="str">
        <f>IF(Table2[[#This Row],[Period]]&lt;=$B$6,$B$8,"")</f>
        <v/>
      </c>
      <c r="I3610" s="12" t="str">
        <f>IF(Table2[[#This Row],[Period]]&lt;=$B$6,Table2[[#This Row],[Beginning Balance]]-Table2[[#This Row],[Principal Payment]],"")</f>
        <v/>
      </c>
    </row>
    <row r="3611" spans="4:9" x14ac:dyDescent="0.3">
      <c r="D3611" s="11" t="str">
        <f t="shared" si="56"/>
        <v/>
      </c>
      <c r="E3611" s="12" t="str">
        <f>IF(Table2[[#This Row],[Period]]&lt;=$B$6,IF(Table2[[#This Row],[Period]]=1,$B$4,I3610),"")</f>
        <v/>
      </c>
      <c r="F3611" s="12" t="str">
        <f>IF(Table2[[#This Row],[Period]]&lt;=$B$6,Table2[[#This Row],[Beginning Balance]]*$B$7,"")</f>
        <v/>
      </c>
      <c r="G3611" s="12" t="str">
        <f>IF(Table2[[#This Row],[Period]]&lt;=$B$6,Table2[[#This Row],[Total Payment]]-Table2[[#This Row],[Interest Payment]],"")</f>
        <v/>
      </c>
      <c r="H3611" s="12" t="str">
        <f>IF(Table2[[#This Row],[Period]]&lt;=$B$6,$B$8,"")</f>
        <v/>
      </c>
      <c r="I3611" s="12" t="str">
        <f>IF(Table2[[#This Row],[Period]]&lt;=$B$6,Table2[[#This Row],[Beginning Balance]]-Table2[[#This Row],[Principal Payment]],"")</f>
        <v/>
      </c>
    </row>
    <row r="3612" spans="4:9" x14ac:dyDescent="0.3">
      <c r="D3612" s="11" t="str">
        <f t="shared" si="56"/>
        <v/>
      </c>
      <c r="E3612" s="12" t="str">
        <f>IF(Table2[[#This Row],[Period]]&lt;=$B$6,IF(Table2[[#This Row],[Period]]=1,$B$4,I3611),"")</f>
        <v/>
      </c>
      <c r="F3612" s="12" t="str">
        <f>IF(Table2[[#This Row],[Period]]&lt;=$B$6,Table2[[#This Row],[Beginning Balance]]*$B$7,"")</f>
        <v/>
      </c>
      <c r="G3612" s="12" t="str">
        <f>IF(Table2[[#This Row],[Period]]&lt;=$B$6,Table2[[#This Row],[Total Payment]]-Table2[[#This Row],[Interest Payment]],"")</f>
        <v/>
      </c>
      <c r="H3612" s="12" t="str">
        <f>IF(Table2[[#This Row],[Period]]&lt;=$B$6,$B$8,"")</f>
        <v/>
      </c>
      <c r="I3612" s="12" t="str">
        <f>IF(Table2[[#This Row],[Period]]&lt;=$B$6,Table2[[#This Row],[Beginning Balance]]-Table2[[#This Row],[Principal Payment]],"")</f>
        <v/>
      </c>
    </row>
    <row r="3613" spans="4:9" x14ac:dyDescent="0.3">
      <c r="D3613" s="11" t="str">
        <f t="shared" si="56"/>
        <v/>
      </c>
      <c r="E3613" s="12" t="str">
        <f>IF(Table2[[#This Row],[Period]]&lt;=$B$6,IF(Table2[[#This Row],[Period]]=1,$B$4,I3612),"")</f>
        <v/>
      </c>
      <c r="F3613" s="12" t="str">
        <f>IF(Table2[[#This Row],[Period]]&lt;=$B$6,Table2[[#This Row],[Beginning Balance]]*$B$7,"")</f>
        <v/>
      </c>
      <c r="G3613" s="12" t="str">
        <f>IF(Table2[[#This Row],[Period]]&lt;=$B$6,Table2[[#This Row],[Total Payment]]-Table2[[#This Row],[Interest Payment]],"")</f>
        <v/>
      </c>
      <c r="H3613" s="12" t="str">
        <f>IF(Table2[[#This Row],[Period]]&lt;=$B$6,$B$8,"")</f>
        <v/>
      </c>
      <c r="I3613" s="12" t="str">
        <f>IF(Table2[[#This Row],[Period]]&lt;=$B$6,Table2[[#This Row],[Beginning Balance]]-Table2[[#This Row],[Principal Payment]],"")</f>
        <v/>
      </c>
    </row>
    <row r="3614" spans="4:9" x14ac:dyDescent="0.3">
      <c r="D3614" s="11" t="str">
        <f t="shared" si="56"/>
        <v/>
      </c>
      <c r="E3614" s="12" t="str">
        <f>IF(Table2[[#This Row],[Period]]&lt;=$B$6,IF(Table2[[#This Row],[Period]]=1,$B$4,I3613),"")</f>
        <v/>
      </c>
      <c r="F3614" s="12" t="str">
        <f>IF(Table2[[#This Row],[Period]]&lt;=$B$6,Table2[[#This Row],[Beginning Balance]]*$B$7,"")</f>
        <v/>
      </c>
      <c r="G3614" s="12" t="str">
        <f>IF(Table2[[#This Row],[Period]]&lt;=$B$6,Table2[[#This Row],[Total Payment]]-Table2[[#This Row],[Interest Payment]],"")</f>
        <v/>
      </c>
      <c r="H3614" s="12" t="str">
        <f>IF(Table2[[#This Row],[Period]]&lt;=$B$6,$B$8,"")</f>
        <v/>
      </c>
      <c r="I3614" s="12" t="str">
        <f>IF(Table2[[#This Row],[Period]]&lt;=$B$6,Table2[[#This Row],[Beginning Balance]]-Table2[[#This Row],[Principal Payment]],"")</f>
        <v/>
      </c>
    </row>
    <row r="3615" spans="4:9" x14ac:dyDescent="0.3">
      <c r="D3615" s="11" t="str">
        <f t="shared" si="56"/>
        <v/>
      </c>
      <c r="E3615" s="12" t="str">
        <f>IF(Table2[[#This Row],[Period]]&lt;=$B$6,IF(Table2[[#This Row],[Period]]=1,$B$4,I3614),"")</f>
        <v/>
      </c>
      <c r="F3615" s="12" t="str">
        <f>IF(Table2[[#This Row],[Period]]&lt;=$B$6,Table2[[#This Row],[Beginning Balance]]*$B$7,"")</f>
        <v/>
      </c>
      <c r="G3615" s="12" t="str">
        <f>IF(Table2[[#This Row],[Period]]&lt;=$B$6,Table2[[#This Row],[Total Payment]]-Table2[[#This Row],[Interest Payment]],"")</f>
        <v/>
      </c>
      <c r="H3615" s="12" t="str">
        <f>IF(Table2[[#This Row],[Period]]&lt;=$B$6,$B$8,"")</f>
        <v/>
      </c>
      <c r="I3615" s="12" t="str">
        <f>IF(Table2[[#This Row],[Period]]&lt;=$B$6,Table2[[#This Row],[Beginning Balance]]-Table2[[#This Row],[Principal Payment]],"")</f>
        <v/>
      </c>
    </row>
    <row r="3616" spans="4:9" x14ac:dyDescent="0.3">
      <c r="D3616" s="11" t="str">
        <f t="shared" si="56"/>
        <v/>
      </c>
      <c r="E3616" s="12" t="str">
        <f>IF(Table2[[#This Row],[Period]]&lt;=$B$6,IF(Table2[[#This Row],[Period]]=1,$B$4,I3615),"")</f>
        <v/>
      </c>
      <c r="F3616" s="12" t="str">
        <f>IF(Table2[[#This Row],[Period]]&lt;=$B$6,Table2[[#This Row],[Beginning Balance]]*$B$7,"")</f>
        <v/>
      </c>
      <c r="G3616" s="12" t="str">
        <f>IF(Table2[[#This Row],[Period]]&lt;=$B$6,Table2[[#This Row],[Total Payment]]-Table2[[#This Row],[Interest Payment]],"")</f>
        <v/>
      </c>
      <c r="H3616" s="12" t="str">
        <f>IF(Table2[[#This Row],[Period]]&lt;=$B$6,$B$8,"")</f>
        <v/>
      </c>
      <c r="I3616" s="12" t="str">
        <f>IF(Table2[[#This Row],[Period]]&lt;=$B$6,Table2[[#This Row],[Beginning Balance]]-Table2[[#This Row],[Principal Payment]],"")</f>
        <v/>
      </c>
    </row>
    <row r="3617" spans="4:9" x14ac:dyDescent="0.3">
      <c r="D3617" s="11" t="str">
        <f t="shared" si="56"/>
        <v/>
      </c>
      <c r="E3617" s="12" t="str">
        <f>IF(Table2[[#This Row],[Period]]&lt;=$B$6,IF(Table2[[#This Row],[Period]]=1,$B$4,I3616),"")</f>
        <v/>
      </c>
      <c r="F3617" s="12" t="str">
        <f>IF(Table2[[#This Row],[Period]]&lt;=$B$6,Table2[[#This Row],[Beginning Balance]]*$B$7,"")</f>
        <v/>
      </c>
      <c r="G3617" s="12" t="str">
        <f>IF(Table2[[#This Row],[Period]]&lt;=$B$6,Table2[[#This Row],[Total Payment]]-Table2[[#This Row],[Interest Payment]],"")</f>
        <v/>
      </c>
      <c r="H3617" s="12" t="str">
        <f>IF(Table2[[#This Row],[Period]]&lt;=$B$6,$B$8,"")</f>
        <v/>
      </c>
      <c r="I3617" s="12" t="str">
        <f>IF(Table2[[#This Row],[Period]]&lt;=$B$6,Table2[[#This Row],[Beginning Balance]]-Table2[[#This Row],[Principal Payment]],"")</f>
        <v/>
      </c>
    </row>
    <row r="3618" spans="4:9" x14ac:dyDescent="0.3">
      <c r="D3618" s="11" t="str">
        <f t="shared" si="56"/>
        <v/>
      </c>
      <c r="E3618" s="12" t="str">
        <f>IF(Table2[[#This Row],[Period]]&lt;=$B$6,IF(Table2[[#This Row],[Period]]=1,$B$4,I3617),"")</f>
        <v/>
      </c>
      <c r="F3618" s="12" t="str">
        <f>IF(Table2[[#This Row],[Period]]&lt;=$B$6,Table2[[#This Row],[Beginning Balance]]*$B$7,"")</f>
        <v/>
      </c>
      <c r="G3618" s="12" t="str">
        <f>IF(Table2[[#This Row],[Period]]&lt;=$B$6,Table2[[#This Row],[Total Payment]]-Table2[[#This Row],[Interest Payment]],"")</f>
        <v/>
      </c>
      <c r="H3618" s="12" t="str">
        <f>IF(Table2[[#This Row],[Period]]&lt;=$B$6,$B$8,"")</f>
        <v/>
      </c>
      <c r="I3618" s="12" t="str">
        <f>IF(Table2[[#This Row],[Period]]&lt;=$B$6,Table2[[#This Row],[Beginning Balance]]-Table2[[#This Row],[Principal Payment]],"")</f>
        <v/>
      </c>
    </row>
    <row r="3619" spans="4:9" x14ac:dyDescent="0.3">
      <c r="D3619" s="11" t="str">
        <f t="shared" si="56"/>
        <v/>
      </c>
      <c r="E3619" s="12" t="str">
        <f>IF(Table2[[#This Row],[Period]]&lt;=$B$6,IF(Table2[[#This Row],[Period]]=1,$B$4,I3618),"")</f>
        <v/>
      </c>
      <c r="F3619" s="12" t="str">
        <f>IF(Table2[[#This Row],[Period]]&lt;=$B$6,Table2[[#This Row],[Beginning Balance]]*$B$7,"")</f>
        <v/>
      </c>
      <c r="G3619" s="12" t="str">
        <f>IF(Table2[[#This Row],[Period]]&lt;=$B$6,Table2[[#This Row],[Total Payment]]-Table2[[#This Row],[Interest Payment]],"")</f>
        <v/>
      </c>
      <c r="H3619" s="12" t="str">
        <f>IF(Table2[[#This Row],[Period]]&lt;=$B$6,$B$8,"")</f>
        <v/>
      </c>
      <c r="I3619" s="12" t="str">
        <f>IF(Table2[[#This Row],[Period]]&lt;=$B$6,Table2[[#This Row],[Beginning Balance]]-Table2[[#This Row],[Principal Payment]],"")</f>
        <v/>
      </c>
    </row>
    <row r="3620" spans="4:9" x14ac:dyDescent="0.3">
      <c r="D3620" s="11" t="str">
        <f t="shared" si="56"/>
        <v/>
      </c>
      <c r="E3620" s="12" t="str">
        <f>IF(Table2[[#This Row],[Period]]&lt;=$B$6,IF(Table2[[#This Row],[Period]]=1,$B$4,I3619),"")</f>
        <v/>
      </c>
      <c r="F3620" s="12" t="str">
        <f>IF(Table2[[#This Row],[Period]]&lt;=$B$6,Table2[[#This Row],[Beginning Balance]]*$B$7,"")</f>
        <v/>
      </c>
      <c r="G3620" s="12" t="str">
        <f>IF(Table2[[#This Row],[Period]]&lt;=$B$6,Table2[[#This Row],[Total Payment]]-Table2[[#This Row],[Interest Payment]],"")</f>
        <v/>
      </c>
      <c r="H3620" s="12" t="str">
        <f>IF(Table2[[#This Row],[Period]]&lt;=$B$6,$B$8,"")</f>
        <v/>
      </c>
      <c r="I3620" s="12" t="str">
        <f>IF(Table2[[#This Row],[Period]]&lt;=$B$6,Table2[[#This Row],[Beginning Balance]]-Table2[[#This Row],[Principal Payment]],"")</f>
        <v/>
      </c>
    </row>
    <row r="3621" spans="4:9" x14ac:dyDescent="0.3">
      <c r="D3621" s="11" t="str">
        <f t="shared" si="56"/>
        <v/>
      </c>
      <c r="E3621" s="12" t="str">
        <f>IF(Table2[[#This Row],[Period]]&lt;=$B$6,IF(Table2[[#This Row],[Period]]=1,$B$4,I3620),"")</f>
        <v/>
      </c>
      <c r="F3621" s="12" t="str">
        <f>IF(Table2[[#This Row],[Period]]&lt;=$B$6,Table2[[#This Row],[Beginning Balance]]*$B$7,"")</f>
        <v/>
      </c>
      <c r="G3621" s="12" t="str">
        <f>IF(Table2[[#This Row],[Period]]&lt;=$B$6,Table2[[#This Row],[Total Payment]]-Table2[[#This Row],[Interest Payment]],"")</f>
        <v/>
      </c>
      <c r="H3621" s="12" t="str">
        <f>IF(Table2[[#This Row],[Period]]&lt;=$B$6,$B$8,"")</f>
        <v/>
      </c>
      <c r="I3621" s="12" t="str">
        <f>IF(Table2[[#This Row],[Period]]&lt;=$B$6,Table2[[#This Row],[Beginning Balance]]-Table2[[#This Row],[Principal Payment]],"")</f>
        <v/>
      </c>
    </row>
    <row r="3622" spans="4:9" x14ac:dyDescent="0.3">
      <c r="D3622" s="11" t="str">
        <f t="shared" si="56"/>
        <v/>
      </c>
      <c r="E3622" s="12" t="str">
        <f>IF(Table2[[#This Row],[Period]]&lt;=$B$6,IF(Table2[[#This Row],[Period]]=1,$B$4,I3621),"")</f>
        <v/>
      </c>
      <c r="F3622" s="12" t="str">
        <f>IF(Table2[[#This Row],[Period]]&lt;=$B$6,Table2[[#This Row],[Beginning Balance]]*$B$7,"")</f>
        <v/>
      </c>
      <c r="G3622" s="12" t="str">
        <f>IF(Table2[[#This Row],[Period]]&lt;=$B$6,Table2[[#This Row],[Total Payment]]-Table2[[#This Row],[Interest Payment]],"")</f>
        <v/>
      </c>
      <c r="H3622" s="12" t="str">
        <f>IF(Table2[[#This Row],[Period]]&lt;=$B$6,$B$8,"")</f>
        <v/>
      </c>
      <c r="I3622" s="12" t="str">
        <f>IF(Table2[[#This Row],[Period]]&lt;=$B$6,Table2[[#This Row],[Beginning Balance]]-Table2[[#This Row],[Principal Payment]],"")</f>
        <v/>
      </c>
    </row>
    <row r="3623" spans="4:9" x14ac:dyDescent="0.3">
      <c r="D3623" s="11" t="str">
        <f t="shared" si="56"/>
        <v/>
      </c>
      <c r="E3623" s="12" t="str">
        <f>IF(Table2[[#This Row],[Period]]&lt;=$B$6,IF(Table2[[#This Row],[Period]]=1,$B$4,I3622),"")</f>
        <v/>
      </c>
      <c r="F3623" s="12" t="str">
        <f>IF(Table2[[#This Row],[Period]]&lt;=$B$6,Table2[[#This Row],[Beginning Balance]]*$B$7,"")</f>
        <v/>
      </c>
      <c r="G3623" s="12" t="str">
        <f>IF(Table2[[#This Row],[Period]]&lt;=$B$6,Table2[[#This Row],[Total Payment]]-Table2[[#This Row],[Interest Payment]],"")</f>
        <v/>
      </c>
      <c r="H3623" s="12" t="str">
        <f>IF(Table2[[#This Row],[Period]]&lt;=$B$6,$B$8,"")</f>
        <v/>
      </c>
      <c r="I3623" s="12" t="str">
        <f>IF(Table2[[#This Row],[Period]]&lt;=$B$6,Table2[[#This Row],[Beginning Balance]]-Table2[[#This Row],[Principal Payment]],"")</f>
        <v/>
      </c>
    </row>
    <row r="3624" spans="4:9" x14ac:dyDescent="0.3">
      <c r="D3624" s="11" t="str">
        <f t="shared" si="56"/>
        <v/>
      </c>
      <c r="E3624" s="12" t="str">
        <f>IF(Table2[[#This Row],[Period]]&lt;=$B$6,IF(Table2[[#This Row],[Period]]=1,$B$4,I3623),"")</f>
        <v/>
      </c>
      <c r="F3624" s="12" t="str">
        <f>IF(Table2[[#This Row],[Period]]&lt;=$B$6,Table2[[#This Row],[Beginning Balance]]*$B$7,"")</f>
        <v/>
      </c>
      <c r="G3624" s="12" t="str">
        <f>IF(Table2[[#This Row],[Period]]&lt;=$B$6,Table2[[#This Row],[Total Payment]]-Table2[[#This Row],[Interest Payment]],"")</f>
        <v/>
      </c>
      <c r="H3624" s="12" t="str">
        <f>IF(Table2[[#This Row],[Period]]&lt;=$B$6,$B$8,"")</f>
        <v/>
      </c>
      <c r="I3624" s="12" t="str">
        <f>IF(Table2[[#This Row],[Period]]&lt;=$B$6,Table2[[#This Row],[Beginning Balance]]-Table2[[#This Row],[Principal Payment]],"")</f>
        <v/>
      </c>
    </row>
    <row r="3625" spans="4:9" x14ac:dyDescent="0.3">
      <c r="D3625" s="11" t="str">
        <f t="shared" si="56"/>
        <v/>
      </c>
      <c r="E3625" s="12" t="str">
        <f>IF(Table2[[#This Row],[Period]]&lt;=$B$6,IF(Table2[[#This Row],[Period]]=1,$B$4,I3624),"")</f>
        <v/>
      </c>
      <c r="F3625" s="12" t="str">
        <f>IF(Table2[[#This Row],[Period]]&lt;=$B$6,Table2[[#This Row],[Beginning Balance]]*$B$7,"")</f>
        <v/>
      </c>
      <c r="G3625" s="12" t="str">
        <f>IF(Table2[[#This Row],[Period]]&lt;=$B$6,Table2[[#This Row],[Total Payment]]-Table2[[#This Row],[Interest Payment]],"")</f>
        <v/>
      </c>
      <c r="H3625" s="12" t="str">
        <f>IF(Table2[[#This Row],[Period]]&lt;=$B$6,$B$8,"")</f>
        <v/>
      </c>
      <c r="I3625" s="12" t="str">
        <f>IF(Table2[[#This Row],[Period]]&lt;=$B$6,Table2[[#This Row],[Beginning Balance]]-Table2[[#This Row],[Principal Payment]],"")</f>
        <v/>
      </c>
    </row>
    <row r="3626" spans="4:9" x14ac:dyDescent="0.3">
      <c r="D3626" s="11" t="str">
        <f t="shared" si="56"/>
        <v/>
      </c>
      <c r="E3626" s="12" t="str">
        <f>IF(Table2[[#This Row],[Period]]&lt;=$B$6,IF(Table2[[#This Row],[Period]]=1,$B$4,I3625),"")</f>
        <v/>
      </c>
      <c r="F3626" s="12" t="str">
        <f>IF(Table2[[#This Row],[Period]]&lt;=$B$6,Table2[[#This Row],[Beginning Balance]]*$B$7,"")</f>
        <v/>
      </c>
      <c r="G3626" s="12" t="str">
        <f>IF(Table2[[#This Row],[Period]]&lt;=$B$6,Table2[[#This Row],[Total Payment]]-Table2[[#This Row],[Interest Payment]],"")</f>
        <v/>
      </c>
      <c r="H3626" s="12" t="str">
        <f>IF(Table2[[#This Row],[Period]]&lt;=$B$6,$B$8,"")</f>
        <v/>
      </c>
      <c r="I3626" s="12" t="str">
        <f>IF(Table2[[#This Row],[Period]]&lt;=$B$6,Table2[[#This Row],[Beginning Balance]]-Table2[[#This Row],[Principal Payment]],"")</f>
        <v/>
      </c>
    </row>
    <row r="3627" spans="4:9" x14ac:dyDescent="0.3">
      <c r="D3627" s="11" t="str">
        <f t="shared" si="56"/>
        <v/>
      </c>
      <c r="E3627" s="12" t="str">
        <f>IF(Table2[[#This Row],[Period]]&lt;=$B$6,IF(Table2[[#This Row],[Period]]=1,$B$4,I3626),"")</f>
        <v/>
      </c>
      <c r="F3627" s="12" t="str">
        <f>IF(Table2[[#This Row],[Period]]&lt;=$B$6,Table2[[#This Row],[Beginning Balance]]*$B$7,"")</f>
        <v/>
      </c>
      <c r="G3627" s="12" t="str">
        <f>IF(Table2[[#This Row],[Period]]&lt;=$B$6,Table2[[#This Row],[Total Payment]]-Table2[[#This Row],[Interest Payment]],"")</f>
        <v/>
      </c>
      <c r="H3627" s="12" t="str">
        <f>IF(Table2[[#This Row],[Period]]&lt;=$B$6,$B$8,"")</f>
        <v/>
      </c>
      <c r="I3627" s="12" t="str">
        <f>IF(Table2[[#This Row],[Period]]&lt;=$B$6,Table2[[#This Row],[Beginning Balance]]-Table2[[#This Row],[Principal Payment]],"")</f>
        <v/>
      </c>
    </row>
    <row r="3628" spans="4:9" x14ac:dyDescent="0.3">
      <c r="D3628" s="11" t="str">
        <f t="shared" si="56"/>
        <v/>
      </c>
      <c r="E3628" s="12" t="str">
        <f>IF(Table2[[#This Row],[Period]]&lt;=$B$6,IF(Table2[[#This Row],[Period]]=1,$B$4,I3627),"")</f>
        <v/>
      </c>
      <c r="F3628" s="12" t="str">
        <f>IF(Table2[[#This Row],[Period]]&lt;=$B$6,Table2[[#This Row],[Beginning Balance]]*$B$7,"")</f>
        <v/>
      </c>
      <c r="G3628" s="12" t="str">
        <f>IF(Table2[[#This Row],[Period]]&lt;=$B$6,Table2[[#This Row],[Total Payment]]-Table2[[#This Row],[Interest Payment]],"")</f>
        <v/>
      </c>
      <c r="H3628" s="12" t="str">
        <f>IF(Table2[[#This Row],[Period]]&lt;=$B$6,$B$8,"")</f>
        <v/>
      </c>
      <c r="I3628" s="12" t="str">
        <f>IF(Table2[[#This Row],[Period]]&lt;=$B$6,Table2[[#This Row],[Beginning Balance]]-Table2[[#This Row],[Principal Payment]],"")</f>
        <v/>
      </c>
    </row>
    <row r="3629" spans="4:9" x14ac:dyDescent="0.3">
      <c r="D3629" s="11" t="str">
        <f t="shared" si="56"/>
        <v/>
      </c>
      <c r="E3629" s="12" t="str">
        <f>IF(Table2[[#This Row],[Period]]&lt;=$B$6,IF(Table2[[#This Row],[Period]]=1,$B$4,I3628),"")</f>
        <v/>
      </c>
      <c r="F3629" s="12" t="str">
        <f>IF(Table2[[#This Row],[Period]]&lt;=$B$6,Table2[[#This Row],[Beginning Balance]]*$B$7,"")</f>
        <v/>
      </c>
      <c r="G3629" s="12" t="str">
        <f>IF(Table2[[#This Row],[Period]]&lt;=$B$6,Table2[[#This Row],[Total Payment]]-Table2[[#This Row],[Interest Payment]],"")</f>
        <v/>
      </c>
      <c r="H3629" s="12" t="str">
        <f>IF(Table2[[#This Row],[Period]]&lt;=$B$6,$B$8,"")</f>
        <v/>
      </c>
      <c r="I3629" s="12" t="str">
        <f>IF(Table2[[#This Row],[Period]]&lt;=$B$6,Table2[[#This Row],[Beginning Balance]]-Table2[[#This Row],[Principal Payment]],"")</f>
        <v/>
      </c>
    </row>
    <row r="3630" spans="4:9" x14ac:dyDescent="0.3">
      <c r="D3630" s="11" t="str">
        <f t="shared" si="56"/>
        <v/>
      </c>
      <c r="E3630" s="12" t="str">
        <f>IF(Table2[[#This Row],[Period]]&lt;=$B$6,IF(Table2[[#This Row],[Period]]=1,$B$4,I3629),"")</f>
        <v/>
      </c>
      <c r="F3630" s="12" t="str">
        <f>IF(Table2[[#This Row],[Period]]&lt;=$B$6,Table2[[#This Row],[Beginning Balance]]*$B$7,"")</f>
        <v/>
      </c>
      <c r="G3630" s="12" t="str">
        <f>IF(Table2[[#This Row],[Period]]&lt;=$B$6,Table2[[#This Row],[Total Payment]]-Table2[[#This Row],[Interest Payment]],"")</f>
        <v/>
      </c>
      <c r="H3630" s="12" t="str">
        <f>IF(Table2[[#This Row],[Period]]&lt;=$B$6,$B$8,"")</f>
        <v/>
      </c>
      <c r="I3630" s="12" t="str">
        <f>IF(Table2[[#This Row],[Period]]&lt;=$B$6,Table2[[#This Row],[Beginning Balance]]-Table2[[#This Row],[Principal Payment]],"")</f>
        <v/>
      </c>
    </row>
    <row r="3631" spans="4:9" x14ac:dyDescent="0.3">
      <c r="D3631" s="11" t="str">
        <f t="shared" si="56"/>
        <v/>
      </c>
      <c r="E3631" s="12" t="str">
        <f>IF(Table2[[#This Row],[Period]]&lt;=$B$6,IF(Table2[[#This Row],[Period]]=1,$B$4,I3630),"")</f>
        <v/>
      </c>
      <c r="F3631" s="12" t="str">
        <f>IF(Table2[[#This Row],[Period]]&lt;=$B$6,Table2[[#This Row],[Beginning Balance]]*$B$7,"")</f>
        <v/>
      </c>
      <c r="G3631" s="12" t="str">
        <f>IF(Table2[[#This Row],[Period]]&lt;=$B$6,Table2[[#This Row],[Total Payment]]-Table2[[#This Row],[Interest Payment]],"")</f>
        <v/>
      </c>
      <c r="H3631" s="12" t="str">
        <f>IF(Table2[[#This Row],[Period]]&lt;=$B$6,$B$8,"")</f>
        <v/>
      </c>
      <c r="I3631" s="12" t="str">
        <f>IF(Table2[[#This Row],[Period]]&lt;=$B$6,Table2[[#This Row],[Beginning Balance]]-Table2[[#This Row],[Principal Payment]],"")</f>
        <v/>
      </c>
    </row>
    <row r="3632" spans="4:9" x14ac:dyDescent="0.3">
      <c r="D3632" s="11" t="str">
        <f t="shared" si="56"/>
        <v/>
      </c>
      <c r="E3632" s="12" t="str">
        <f>IF(Table2[[#This Row],[Period]]&lt;=$B$6,IF(Table2[[#This Row],[Period]]=1,$B$4,I3631),"")</f>
        <v/>
      </c>
      <c r="F3632" s="12" t="str">
        <f>IF(Table2[[#This Row],[Period]]&lt;=$B$6,Table2[[#This Row],[Beginning Balance]]*$B$7,"")</f>
        <v/>
      </c>
      <c r="G3632" s="12" t="str">
        <f>IF(Table2[[#This Row],[Period]]&lt;=$B$6,Table2[[#This Row],[Total Payment]]-Table2[[#This Row],[Interest Payment]],"")</f>
        <v/>
      </c>
      <c r="H3632" s="12" t="str">
        <f>IF(Table2[[#This Row],[Period]]&lt;=$B$6,$B$8,"")</f>
        <v/>
      </c>
      <c r="I3632" s="12" t="str">
        <f>IF(Table2[[#This Row],[Period]]&lt;=$B$6,Table2[[#This Row],[Beginning Balance]]-Table2[[#This Row],[Principal Payment]],"")</f>
        <v/>
      </c>
    </row>
    <row r="3633" spans="4:9" x14ac:dyDescent="0.3">
      <c r="D3633" s="11" t="str">
        <f t="shared" si="56"/>
        <v/>
      </c>
      <c r="E3633" s="12" t="str">
        <f>IF(Table2[[#This Row],[Period]]&lt;=$B$6,IF(Table2[[#This Row],[Period]]=1,$B$4,I3632),"")</f>
        <v/>
      </c>
      <c r="F3633" s="12" t="str">
        <f>IF(Table2[[#This Row],[Period]]&lt;=$B$6,Table2[[#This Row],[Beginning Balance]]*$B$7,"")</f>
        <v/>
      </c>
      <c r="G3633" s="12" t="str">
        <f>IF(Table2[[#This Row],[Period]]&lt;=$B$6,Table2[[#This Row],[Total Payment]]-Table2[[#This Row],[Interest Payment]],"")</f>
        <v/>
      </c>
      <c r="H3633" s="12" t="str">
        <f>IF(Table2[[#This Row],[Period]]&lt;=$B$6,$B$8,"")</f>
        <v/>
      </c>
      <c r="I3633" s="12" t="str">
        <f>IF(Table2[[#This Row],[Period]]&lt;=$B$6,Table2[[#This Row],[Beginning Balance]]-Table2[[#This Row],[Principal Payment]],"")</f>
        <v/>
      </c>
    </row>
    <row r="3634" spans="4:9" x14ac:dyDescent="0.3">
      <c r="D3634" s="11" t="str">
        <f t="shared" si="56"/>
        <v/>
      </c>
      <c r="E3634" s="12" t="str">
        <f>IF(Table2[[#This Row],[Period]]&lt;=$B$6,IF(Table2[[#This Row],[Period]]=1,$B$4,I3633),"")</f>
        <v/>
      </c>
      <c r="F3634" s="12" t="str">
        <f>IF(Table2[[#This Row],[Period]]&lt;=$B$6,Table2[[#This Row],[Beginning Balance]]*$B$7,"")</f>
        <v/>
      </c>
      <c r="G3634" s="12" t="str">
        <f>IF(Table2[[#This Row],[Period]]&lt;=$B$6,Table2[[#This Row],[Total Payment]]-Table2[[#This Row],[Interest Payment]],"")</f>
        <v/>
      </c>
      <c r="H3634" s="12" t="str">
        <f>IF(Table2[[#This Row],[Period]]&lt;=$B$6,$B$8,"")</f>
        <v/>
      </c>
      <c r="I3634" s="12" t="str">
        <f>IF(Table2[[#This Row],[Period]]&lt;=$B$6,Table2[[#This Row],[Beginning Balance]]-Table2[[#This Row],[Principal Payment]],"")</f>
        <v/>
      </c>
    </row>
    <row r="3635" spans="4:9" x14ac:dyDescent="0.3">
      <c r="D3635" s="11" t="str">
        <f t="shared" si="56"/>
        <v/>
      </c>
      <c r="E3635" s="12" t="str">
        <f>IF(Table2[[#This Row],[Period]]&lt;=$B$6,IF(Table2[[#This Row],[Period]]=1,$B$4,I3634),"")</f>
        <v/>
      </c>
      <c r="F3635" s="12" t="str">
        <f>IF(Table2[[#This Row],[Period]]&lt;=$B$6,Table2[[#This Row],[Beginning Balance]]*$B$7,"")</f>
        <v/>
      </c>
      <c r="G3635" s="12" t="str">
        <f>IF(Table2[[#This Row],[Period]]&lt;=$B$6,Table2[[#This Row],[Total Payment]]-Table2[[#This Row],[Interest Payment]],"")</f>
        <v/>
      </c>
      <c r="H3635" s="12" t="str">
        <f>IF(Table2[[#This Row],[Period]]&lt;=$B$6,$B$8,"")</f>
        <v/>
      </c>
      <c r="I3635" s="12" t="str">
        <f>IF(Table2[[#This Row],[Period]]&lt;=$B$6,Table2[[#This Row],[Beginning Balance]]-Table2[[#This Row],[Principal Payment]],"")</f>
        <v/>
      </c>
    </row>
    <row r="3636" spans="4:9" x14ac:dyDescent="0.3">
      <c r="D3636" s="11" t="str">
        <f t="shared" si="56"/>
        <v/>
      </c>
      <c r="E3636" s="12" t="str">
        <f>IF(Table2[[#This Row],[Period]]&lt;=$B$6,IF(Table2[[#This Row],[Period]]=1,$B$4,I3635),"")</f>
        <v/>
      </c>
      <c r="F3636" s="12" t="str">
        <f>IF(Table2[[#This Row],[Period]]&lt;=$B$6,Table2[[#This Row],[Beginning Balance]]*$B$7,"")</f>
        <v/>
      </c>
      <c r="G3636" s="12" t="str">
        <f>IF(Table2[[#This Row],[Period]]&lt;=$B$6,Table2[[#This Row],[Total Payment]]-Table2[[#This Row],[Interest Payment]],"")</f>
        <v/>
      </c>
      <c r="H3636" s="12" t="str">
        <f>IF(Table2[[#This Row],[Period]]&lt;=$B$6,$B$8,"")</f>
        <v/>
      </c>
      <c r="I3636" s="12" t="str">
        <f>IF(Table2[[#This Row],[Period]]&lt;=$B$6,Table2[[#This Row],[Beginning Balance]]-Table2[[#This Row],[Principal Payment]],"")</f>
        <v/>
      </c>
    </row>
    <row r="3637" spans="4:9" x14ac:dyDescent="0.3">
      <c r="D3637" s="11" t="str">
        <f t="shared" si="56"/>
        <v/>
      </c>
      <c r="E3637" s="12" t="str">
        <f>IF(Table2[[#This Row],[Period]]&lt;=$B$6,IF(Table2[[#This Row],[Period]]=1,$B$4,I3636),"")</f>
        <v/>
      </c>
      <c r="F3637" s="12" t="str">
        <f>IF(Table2[[#This Row],[Period]]&lt;=$B$6,Table2[[#This Row],[Beginning Balance]]*$B$7,"")</f>
        <v/>
      </c>
      <c r="G3637" s="12" t="str">
        <f>IF(Table2[[#This Row],[Period]]&lt;=$B$6,Table2[[#This Row],[Total Payment]]-Table2[[#This Row],[Interest Payment]],"")</f>
        <v/>
      </c>
      <c r="H3637" s="12" t="str">
        <f>IF(Table2[[#This Row],[Period]]&lt;=$B$6,$B$8,"")</f>
        <v/>
      </c>
      <c r="I3637" s="12" t="str">
        <f>IF(Table2[[#This Row],[Period]]&lt;=$B$6,Table2[[#This Row],[Beginning Balance]]-Table2[[#This Row],[Principal Payment]],"")</f>
        <v/>
      </c>
    </row>
    <row r="3638" spans="4:9" x14ac:dyDescent="0.3">
      <c r="D3638" s="11" t="str">
        <f t="shared" si="56"/>
        <v/>
      </c>
      <c r="E3638" s="12" t="str">
        <f>IF(Table2[[#This Row],[Period]]&lt;=$B$6,IF(Table2[[#This Row],[Period]]=1,$B$4,I3637),"")</f>
        <v/>
      </c>
      <c r="F3638" s="12" t="str">
        <f>IF(Table2[[#This Row],[Period]]&lt;=$B$6,Table2[[#This Row],[Beginning Balance]]*$B$7,"")</f>
        <v/>
      </c>
      <c r="G3638" s="12" t="str">
        <f>IF(Table2[[#This Row],[Period]]&lt;=$B$6,Table2[[#This Row],[Total Payment]]-Table2[[#This Row],[Interest Payment]],"")</f>
        <v/>
      </c>
      <c r="H3638" s="12" t="str">
        <f>IF(Table2[[#This Row],[Period]]&lt;=$B$6,$B$8,"")</f>
        <v/>
      </c>
      <c r="I3638" s="12" t="str">
        <f>IF(Table2[[#This Row],[Period]]&lt;=$B$6,Table2[[#This Row],[Beginning Balance]]-Table2[[#This Row],[Principal Payment]],"")</f>
        <v/>
      </c>
    </row>
    <row r="3639" spans="4:9" x14ac:dyDescent="0.3">
      <c r="D3639" s="11" t="str">
        <f t="shared" si="56"/>
        <v/>
      </c>
      <c r="E3639" s="12" t="str">
        <f>IF(Table2[[#This Row],[Period]]&lt;=$B$6,IF(Table2[[#This Row],[Period]]=1,$B$4,I3638),"")</f>
        <v/>
      </c>
      <c r="F3639" s="12" t="str">
        <f>IF(Table2[[#This Row],[Period]]&lt;=$B$6,Table2[[#This Row],[Beginning Balance]]*$B$7,"")</f>
        <v/>
      </c>
      <c r="G3639" s="12" t="str">
        <f>IF(Table2[[#This Row],[Period]]&lt;=$B$6,Table2[[#This Row],[Total Payment]]-Table2[[#This Row],[Interest Payment]],"")</f>
        <v/>
      </c>
      <c r="H3639" s="12" t="str">
        <f>IF(Table2[[#This Row],[Period]]&lt;=$B$6,$B$8,"")</f>
        <v/>
      </c>
      <c r="I3639" s="12" t="str">
        <f>IF(Table2[[#This Row],[Period]]&lt;=$B$6,Table2[[#This Row],[Beginning Balance]]-Table2[[#This Row],[Principal Payment]],"")</f>
        <v/>
      </c>
    </row>
    <row r="3640" spans="4:9" x14ac:dyDescent="0.3">
      <c r="D3640" s="11" t="str">
        <f t="shared" si="56"/>
        <v/>
      </c>
      <c r="E3640" s="12" t="str">
        <f>IF(Table2[[#This Row],[Period]]&lt;=$B$6,IF(Table2[[#This Row],[Period]]=1,$B$4,I3639),"")</f>
        <v/>
      </c>
      <c r="F3640" s="12" t="str">
        <f>IF(Table2[[#This Row],[Period]]&lt;=$B$6,Table2[[#This Row],[Beginning Balance]]*$B$7,"")</f>
        <v/>
      </c>
      <c r="G3640" s="12" t="str">
        <f>IF(Table2[[#This Row],[Period]]&lt;=$B$6,Table2[[#This Row],[Total Payment]]-Table2[[#This Row],[Interest Payment]],"")</f>
        <v/>
      </c>
      <c r="H3640" s="12" t="str">
        <f>IF(Table2[[#This Row],[Period]]&lt;=$B$6,$B$8,"")</f>
        <v/>
      </c>
      <c r="I3640" s="12" t="str">
        <f>IF(Table2[[#This Row],[Period]]&lt;=$B$6,Table2[[#This Row],[Beginning Balance]]-Table2[[#This Row],[Principal Payment]],"")</f>
        <v/>
      </c>
    </row>
    <row r="3641" spans="4:9" x14ac:dyDescent="0.3">
      <c r="D3641" s="11" t="str">
        <f t="shared" si="56"/>
        <v/>
      </c>
      <c r="E3641" s="12" t="str">
        <f>IF(Table2[[#This Row],[Period]]&lt;=$B$6,IF(Table2[[#This Row],[Period]]=1,$B$4,I3640),"")</f>
        <v/>
      </c>
      <c r="F3641" s="12" t="str">
        <f>IF(Table2[[#This Row],[Period]]&lt;=$B$6,Table2[[#This Row],[Beginning Balance]]*$B$7,"")</f>
        <v/>
      </c>
      <c r="G3641" s="12" t="str">
        <f>IF(Table2[[#This Row],[Period]]&lt;=$B$6,Table2[[#This Row],[Total Payment]]-Table2[[#This Row],[Interest Payment]],"")</f>
        <v/>
      </c>
      <c r="H3641" s="12" t="str">
        <f>IF(Table2[[#This Row],[Period]]&lt;=$B$6,$B$8,"")</f>
        <v/>
      </c>
      <c r="I3641" s="12" t="str">
        <f>IF(Table2[[#This Row],[Period]]&lt;=$B$6,Table2[[#This Row],[Beginning Balance]]-Table2[[#This Row],[Principal Payment]],"")</f>
        <v/>
      </c>
    </row>
    <row r="3642" spans="4:9" x14ac:dyDescent="0.3">
      <c r="D3642" s="11" t="str">
        <f t="shared" si="56"/>
        <v/>
      </c>
      <c r="E3642" s="12" t="str">
        <f>IF(Table2[[#This Row],[Period]]&lt;=$B$6,IF(Table2[[#This Row],[Period]]=1,$B$4,I3641),"")</f>
        <v/>
      </c>
      <c r="F3642" s="12" t="str">
        <f>IF(Table2[[#This Row],[Period]]&lt;=$B$6,Table2[[#This Row],[Beginning Balance]]*$B$7,"")</f>
        <v/>
      </c>
      <c r="G3642" s="12" t="str">
        <f>IF(Table2[[#This Row],[Period]]&lt;=$B$6,Table2[[#This Row],[Total Payment]]-Table2[[#This Row],[Interest Payment]],"")</f>
        <v/>
      </c>
      <c r="H3642" s="12" t="str">
        <f>IF(Table2[[#This Row],[Period]]&lt;=$B$6,$B$8,"")</f>
        <v/>
      </c>
      <c r="I3642" s="12" t="str">
        <f>IF(Table2[[#This Row],[Period]]&lt;=$B$6,Table2[[#This Row],[Beginning Balance]]-Table2[[#This Row],[Principal Payment]],"")</f>
        <v/>
      </c>
    </row>
    <row r="3643" spans="4:9" x14ac:dyDescent="0.3">
      <c r="D3643" s="11" t="str">
        <f t="shared" si="56"/>
        <v/>
      </c>
      <c r="E3643" s="12" t="str">
        <f>IF(Table2[[#This Row],[Period]]&lt;=$B$6,IF(Table2[[#This Row],[Period]]=1,$B$4,I3642),"")</f>
        <v/>
      </c>
      <c r="F3643" s="12" t="str">
        <f>IF(Table2[[#This Row],[Period]]&lt;=$B$6,Table2[[#This Row],[Beginning Balance]]*$B$7,"")</f>
        <v/>
      </c>
      <c r="G3643" s="12" t="str">
        <f>IF(Table2[[#This Row],[Period]]&lt;=$B$6,Table2[[#This Row],[Total Payment]]-Table2[[#This Row],[Interest Payment]],"")</f>
        <v/>
      </c>
      <c r="H3643" s="12" t="str">
        <f>IF(Table2[[#This Row],[Period]]&lt;=$B$6,$B$8,"")</f>
        <v/>
      </c>
      <c r="I3643" s="12" t="str">
        <f>IF(Table2[[#This Row],[Period]]&lt;=$B$6,Table2[[#This Row],[Beginning Balance]]-Table2[[#This Row],[Principal Payment]],"")</f>
        <v/>
      </c>
    </row>
    <row r="3644" spans="4:9" x14ac:dyDescent="0.3">
      <c r="D3644" s="11" t="str">
        <f t="shared" si="56"/>
        <v/>
      </c>
      <c r="E3644" s="12" t="str">
        <f>IF(Table2[[#This Row],[Period]]&lt;=$B$6,IF(Table2[[#This Row],[Period]]=1,$B$4,I3643),"")</f>
        <v/>
      </c>
      <c r="F3644" s="12" t="str">
        <f>IF(Table2[[#This Row],[Period]]&lt;=$B$6,Table2[[#This Row],[Beginning Balance]]*$B$7,"")</f>
        <v/>
      </c>
      <c r="G3644" s="12" t="str">
        <f>IF(Table2[[#This Row],[Period]]&lt;=$B$6,Table2[[#This Row],[Total Payment]]-Table2[[#This Row],[Interest Payment]],"")</f>
        <v/>
      </c>
      <c r="H3644" s="12" t="str">
        <f>IF(Table2[[#This Row],[Period]]&lt;=$B$6,$B$8,"")</f>
        <v/>
      </c>
      <c r="I3644" s="12" t="str">
        <f>IF(Table2[[#This Row],[Period]]&lt;=$B$6,Table2[[#This Row],[Beginning Balance]]-Table2[[#This Row],[Principal Payment]],"")</f>
        <v/>
      </c>
    </row>
    <row r="3645" spans="4:9" x14ac:dyDescent="0.3">
      <c r="D3645" s="11" t="str">
        <f t="shared" si="56"/>
        <v/>
      </c>
      <c r="E3645" s="12" t="str">
        <f>IF(Table2[[#This Row],[Period]]&lt;=$B$6,IF(Table2[[#This Row],[Period]]=1,$B$4,I3644),"")</f>
        <v/>
      </c>
      <c r="F3645" s="12" t="str">
        <f>IF(Table2[[#This Row],[Period]]&lt;=$B$6,Table2[[#This Row],[Beginning Balance]]*$B$7,"")</f>
        <v/>
      </c>
      <c r="G3645" s="12" t="str">
        <f>IF(Table2[[#This Row],[Period]]&lt;=$B$6,Table2[[#This Row],[Total Payment]]-Table2[[#This Row],[Interest Payment]],"")</f>
        <v/>
      </c>
      <c r="H3645" s="12" t="str">
        <f>IF(Table2[[#This Row],[Period]]&lt;=$B$6,$B$8,"")</f>
        <v/>
      </c>
      <c r="I3645" s="12" t="str">
        <f>IF(Table2[[#This Row],[Period]]&lt;=$B$6,Table2[[#This Row],[Beginning Balance]]-Table2[[#This Row],[Principal Payment]],"")</f>
        <v/>
      </c>
    </row>
    <row r="3646" spans="4:9" x14ac:dyDescent="0.3">
      <c r="D3646" s="11" t="str">
        <f t="shared" si="56"/>
        <v/>
      </c>
      <c r="E3646" s="12" t="str">
        <f>IF(Table2[[#This Row],[Period]]&lt;=$B$6,IF(Table2[[#This Row],[Period]]=1,$B$4,I3645),"")</f>
        <v/>
      </c>
      <c r="F3646" s="12" t="str">
        <f>IF(Table2[[#This Row],[Period]]&lt;=$B$6,Table2[[#This Row],[Beginning Balance]]*$B$7,"")</f>
        <v/>
      </c>
      <c r="G3646" s="12" t="str">
        <f>IF(Table2[[#This Row],[Period]]&lt;=$B$6,Table2[[#This Row],[Total Payment]]-Table2[[#This Row],[Interest Payment]],"")</f>
        <v/>
      </c>
      <c r="H3646" s="12" t="str">
        <f>IF(Table2[[#This Row],[Period]]&lt;=$B$6,$B$8,"")</f>
        <v/>
      </c>
      <c r="I3646" s="12" t="str">
        <f>IF(Table2[[#This Row],[Period]]&lt;=$B$6,Table2[[#This Row],[Beginning Balance]]-Table2[[#This Row],[Principal Payment]],"")</f>
        <v/>
      </c>
    </row>
    <row r="3647" spans="4:9" x14ac:dyDescent="0.3">
      <c r="D3647" s="11" t="str">
        <f t="shared" si="56"/>
        <v/>
      </c>
      <c r="E3647" s="12" t="str">
        <f>IF(Table2[[#This Row],[Period]]&lt;=$B$6,IF(Table2[[#This Row],[Period]]=1,$B$4,I3646),"")</f>
        <v/>
      </c>
      <c r="F3647" s="12" t="str">
        <f>IF(Table2[[#This Row],[Period]]&lt;=$B$6,Table2[[#This Row],[Beginning Balance]]*$B$7,"")</f>
        <v/>
      </c>
      <c r="G3647" s="12" t="str">
        <f>IF(Table2[[#This Row],[Period]]&lt;=$B$6,Table2[[#This Row],[Total Payment]]-Table2[[#This Row],[Interest Payment]],"")</f>
        <v/>
      </c>
      <c r="H3647" s="12" t="str">
        <f>IF(Table2[[#This Row],[Period]]&lt;=$B$6,$B$8,"")</f>
        <v/>
      </c>
      <c r="I3647" s="12" t="str">
        <f>IF(Table2[[#This Row],[Period]]&lt;=$B$6,Table2[[#This Row],[Beginning Balance]]-Table2[[#This Row],[Principal Payment]],"")</f>
        <v/>
      </c>
    </row>
    <row r="3648" spans="4:9" x14ac:dyDescent="0.3">
      <c r="D3648" s="11" t="str">
        <f t="shared" si="56"/>
        <v/>
      </c>
      <c r="E3648" s="12" t="str">
        <f>IF(Table2[[#This Row],[Period]]&lt;=$B$6,IF(Table2[[#This Row],[Period]]=1,$B$4,I3647),"")</f>
        <v/>
      </c>
      <c r="F3648" s="12" t="str">
        <f>IF(Table2[[#This Row],[Period]]&lt;=$B$6,Table2[[#This Row],[Beginning Balance]]*$B$7,"")</f>
        <v/>
      </c>
      <c r="G3648" s="12" t="str">
        <f>IF(Table2[[#This Row],[Period]]&lt;=$B$6,Table2[[#This Row],[Total Payment]]-Table2[[#This Row],[Interest Payment]],"")</f>
        <v/>
      </c>
      <c r="H3648" s="12" t="str">
        <f>IF(Table2[[#This Row],[Period]]&lt;=$B$6,$B$8,"")</f>
        <v/>
      </c>
      <c r="I3648" s="12" t="str">
        <f>IF(Table2[[#This Row],[Period]]&lt;=$B$6,Table2[[#This Row],[Beginning Balance]]-Table2[[#This Row],[Principal Payment]],"")</f>
        <v/>
      </c>
    </row>
    <row r="3649" spans="4:9" x14ac:dyDescent="0.3">
      <c r="D3649" s="11" t="str">
        <f t="shared" si="56"/>
        <v/>
      </c>
      <c r="E3649" s="12" t="str">
        <f>IF(Table2[[#This Row],[Period]]&lt;=$B$6,IF(Table2[[#This Row],[Period]]=1,$B$4,I3648),"")</f>
        <v/>
      </c>
      <c r="F3649" s="12" t="str">
        <f>IF(Table2[[#This Row],[Period]]&lt;=$B$6,Table2[[#This Row],[Beginning Balance]]*$B$7,"")</f>
        <v/>
      </c>
      <c r="G3649" s="12" t="str">
        <f>IF(Table2[[#This Row],[Period]]&lt;=$B$6,Table2[[#This Row],[Total Payment]]-Table2[[#This Row],[Interest Payment]],"")</f>
        <v/>
      </c>
      <c r="H3649" s="12" t="str">
        <f>IF(Table2[[#This Row],[Period]]&lt;=$B$6,$B$8,"")</f>
        <v/>
      </c>
      <c r="I3649" s="12" t="str">
        <f>IF(Table2[[#This Row],[Period]]&lt;=$B$6,Table2[[#This Row],[Beginning Balance]]-Table2[[#This Row],[Principal Payment]],"")</f>
        <v/>
      </c>
    </row>
    <row r="3650" spans="4:9" x14ac:dyDescent="0.3">
      <c r="D3650" s="11" t="str">
        <f t="shared" ref="D3650:D3713" si="57">IF(ROW(D3650)-1 &lt;=$B$6,ROW(D3650)-1,"")</f>
        <v/>
      </c>
      <c r="E3650" s="12" t="str">
        <f>IF(Table2[[#This Row],[Period]]&lt;=$B$6,IF(Table2[[#This Row],[Period]]=1,$B$4,I3649),"")</f>
        <v/>
      </c>
      <c r="F3650" s="12" t="str">
        <f>IF(Table2[[#This Row],[Period]]&lt;=$B$6,Table2[[#This Row],[Beginning Balance]]*$B$7,"")</f>
        <v/>
      </c>
      <c r="G3650" s="12" t="str">
        <f>IF(Table2[[#This Row],[Period]]&lt;=$B$6,Table2[[#This Row],[Total Payment]]-Table2[[#This Row],[Interest Payment]],"")</f>
        <v/>
      </c>
      <c r="H3650" s="12" t="str">
        <f>IF(Table2[[#This Row],[Period]]&lt;=$B$6,$B$8,"")</f>
        <v/>
      </c>
      <c r="I3650" s="12" t="str">
        <f>IF(Table2[[#This Row],[Period]]&lt;=$B$6,Table2[[#This Row],[Beginning Balance]]-Table2[[#This Row],[Principal Payment]],"")</f>
        <v/>
      </c>
    </row>
    <row r="3651" spans="4:9" x14ac:dyDescent="0.3">
      <c r="D3651" s="11" t="str">
        <f t="shared" si="57"/>
        <v/>
      </c>
      <c r="E3651" s="12" t="str">
        <f>IF(Table2[[#This Row],[Period]]&lt;=$B$6,IF(Table2[[#This Row],[Period]]=1,$B$4,I3650),"")</f>
        <v/>
      </c>
      <c r="F3651" s="12" t="str">
        <f>IF(Table2[[#This Row],[Period]]&lt;=$B$6,Table2[[#This Row],[Beginning Balance]]*$B$7,"")</f>
        <v/>
      </c>
      <c r="G3651" s="12" t="str">
        <f>IF(Table2[[#This Row],[Period]]&lt;=$B$6,Table2[[#This Row],[Total Payment]]-Table2[[#This Row],[Interest Payment]],"")</f>
        <v/>
      </c>
      <c r="H3651" s="12" t="str">
        <f>IF(Table2[[#This Row],[Period]]&lt;=$B$6,$B$8,"")</f>
        <v/>
      </c>
      <c r="I3651" s="12" t="str">
        <f>IF(Table2[[#This Row],[Period]]&lt;=$B$6,Table2[[#This Row],[Beginning Balance]]-Table2[[#This Row],[Principal Payment]],"")</f>
        <v/>
      </c>
    </row>
    <row r="3652" spans="4:9" x14ac:dyDescent="0.3">
      <c r="D3652" s="11" t="str">
        <f t="shared" si="57"/>
        <v/>
      </c>
      <c r="E3652" s="12" t="str">
        <f>IF(Table2[[#This Row],[Period]]&lt;=$B$6,IF(Table2[[#This Row],[Period]]=1,$B$4,I3651),"")</f>
        <v/>
      </c>
      <c r="F3652" s="12" t="str">
        <f>IF(Table2[[#This Row],[Period]]&lt;=$B$6,Table2[[#This Row],[Beginning Balance]]*$B$7,"")</f>
        <v/>
      </c>
      <c r="G3652" s="12" t="str">
        <f>IF(Table2[[#This Row],[Period]]&lt;=$B$6,Table2[[#This Row],[Total Payment]]-Table2[[#This Row],[Interest Payment]],"")</f>
        <v/>
      </c>
      <c r="H3652" s="12" t="str">
        <f>IF(Table2[[#This Row],[Period]]&lt;=$B$6,$B$8,"")</f>
        <v/>
      </c>
      <c r="I3652" s="12" t="str">
        <f>IF(Table2[[#This Row],[Period]]&lt;=$B$6,Table2[[#This Row],[Beginning Balance]]-Table2[[#This Row],[Principal Payment]],"")</f>
        <v/>
      </c>
    </row>
    <row r="3653" spans="4:9" x14ac:dyDescent="0.3">
      <c r="D3653" s="11" t="str">
        <f t="shared" si="57"/>
        <v/>
      </c>
      <c r="E3653" s="12" t="str">
        <f>IF(Table2[[#This Row],[Period]]&lt;=$B$6,IF(Table2[[#This Row],[Period]]=1,$B$4,I3652),"")</f>
        <v/>
      </c>
      <c r="F3653" s="12" t="str">
        <f>IF(Table2[[#This Row],[Period]]&lt;=$B$6,Table2[[#This Row],[Beginning Balance]]*$B$7,"")</f>
        <v/>
      </c>
      <c r="G3653" s="12" t="str">
        <f>IF(Table2[[#This Row],[Period]]&lt;=$B$6,Table2[[#This Row],[Total Payment]]-Table2[[#This Row],[Interest Payment]],"")</f>
        <v/>
      </c>
      <c r="H3653" s="12" t="str">
        <f>IF(Table2[[#This Row],[Period]]&lt;=$B$6,$B$8,"")</f>
        <v/>
      </c>
      <c r="I3653" s="12" t="str">
        <f>IF(Table2[[#This Row],[Period]]&lt;=$B$6,Table2[[#This Row],[Beginning Balance]]-Table2[[#This Row],[Principal Payment]],"")</f>
        <v/>
      </c>
    </row>
    <row r="3654" spans="4:9" x14ac:dyDescent="0.3">
      <c r="D3654" s="11" t="str">
        <f t="shared" si="57"/>
        <v/>
      </c>
      <c r="E3654" s="12" t="str">
        <f>IF(Table2[[#This Row],[Period]]&lt;=$B$6,IF(Table2[[#This Row],[Period]]=1,$B$4,I3653),"")</f>
        <v/>
      </c>
      <c r="F3654" s="12" t="str">
        <f>IF(Table2[[#This Row],[Period]]&lt;=$B$6,Table2[[#This Row],[Beginning Balance]]*$B$7,"")</f>
        <v/>
      </c>
      <c r="G3654" s="12" t="str">
        <f>IF(Table2[[#This Row],[Period]]&lt;=$B$6,Table2[[#This Row],[Total Payment]]-Table2[[#This Row],[Interest Payment]],"")</f>
        <v/>
      </c>
      <c r="H3654" s="12" t="str">
        <f>IF(Table2[[#This Row],[Period]]&lt;=$B$6,$B$8,"")</f>
        <v/>
      </c>
      <c r="I3654" s="12" t="str">
        <f>IF(Table2[[#This Row],[Period]]&lt;=$B$6,Table2[[#This Row],[Beginning Balance]]-Table2[[#This Row],[Principal Payment]],"")</f>
        <v/>
      </c>
    </row>
    <row r="3655" spans="4:9" x14ac:dyDescent="0.3">
      <c r="D3655" s="11" t="str">
        <f t="shared" si="57"/>
        <v/>
      </c>
      <c r="E3655" s="12" t="str">
        <f>IF(Table2[[#This Row],[Period]]&lt;=$B$6,IF(Table2[[#This Row],[Period]]=1,$B$4,I3654),"")</f>
        <v/>
      </c>
      <c r="F3655" s="12" t="str">
        <f>IF(Table2[[#This Row],[Period]]&lt;=$B$6,Table2[[#This Row],[Beginning Balance]]*$B$7,"")</f>
        <v/>
      </c>
      <c r="G3655" s="12" t="str">
        <f>IF(Table2[[#This Row],[Period]]&lt;=$B$6,Table2[[#This Row],[Total Payment]]-Table2[[#This Row],[Interest Payment]],"")</f>
        <v/>
      </c>
      <c r="H3655" s="12" t="str">
        <f>IF(Table2[[#This Row],[Period]]&lt;=$B$6,$B$8,"")</f>
        <v/>
      </c>
      <c r="I3655" s="12" t="str">
        <f>IF(Table2[[#This Row],[Period]]&lt;=$B$6,Table2[[#This Row],[Beginning Balance]]-Table2[[#This Row],[Principal Payment]],"")</f>
        <v/>
      </c>
    </row>
    <row r="3656" spans="4:9" x14ac:dyDescent="0.3">
      <c r="D3656" s="11" t="str">
        <f t="shared" si="57"/>
        <v/>
      </c>
      <c r="E3656" s="12" t="str">
        <f>IF(Table2[[#This Row],[Period]]&lt;=$B$6,IF(Table2[[#This Row],[Period]]=1,$B$4,I3655),"")</f>
        <v/>
      </c>
      <c r="F3656" s="12" t="str">
        <f>IF(Table2[[#This Row],[Period]]&lt;=$B$6,Table2[[#This Row],[Beginning Balance]]*$B$7,"")</f>
        <v/>
      </c>
      <c r="G3656" s="12" t="str">
        <f>IF(Table2[[#This Row],[Period]]&lt;=$B$6,Table2[[#This Row],[Total Payment]]-Table2[[#This Row],[Interest Payment]],"")</f>
        <v/>
      </c>
      <c r="H3656" s="12" t="str">
        <f>IF(Table2[[#This Row],[Period]]&lt;=$B$6,$B$8,"")</f>
        <v/>
      </c>
      <c r="I3656" s="12" t="str">
        <f>IF(Table2[[#This Row],[Period]]&lt;=$B$6,Table2[[#This Row],[Beginning Balance]]-Table2[[#This Row],[Principal Payment]],"")</f>
        <v/>
      </c>
    </row>
    <row r="3657" spans="4:9" x14ac:dyDescent="0.3">
      <c r="D3657" s="11" t="str">
        <f t="shared" si="57"/>
        <v/>
      </c>
      <c r="E3657" s="12" t="str">
        <f>IF(Table2[[#This Row],[Period]]&lt;=$B$6,IF(Table2[[#This Row],[Period]]=1,$B$4,I3656),"")</f>
        <v/>
      </c>
      <c r="F3657" s="12" t="str">
        <f>IF(Table2[[#This Row],[Period]]&lt;=$B$6,Table2[[#This Row],[Beginning Balance]]*$B$7,"")</f>
        <v/>
      </c>
      <c r="G3657" s="12" t="str">
        <f>IF(Table2[[#This Row],[Period]]&lt;=$B$6,Table2[[#This Row],[Total Payment]]-Table2[[#This Row],[Interest Payment]],"")</f>
        <v/>
      </c>
      <c r="H3657" s="12" t="str">
        <f>IF(Table2[[#This Row],[Period]]&lt;=$B$6,$B$8,"")</f>
        <v/>
      </c>
      <c r="I3657" s="12" t="str">
        <f>IF(Table2[[#This Row],[Period]]&lt;=$B$6,Table2[[#This Row],[Beginning Balance]]-Table2[[#This Row],[Principal Payment]],"")</f>
        <v/>
      </c>
    </row>
    <row r="3658" spans="4:9" x14ac:dyDescent="0.3">
      <c r="D3658" s="11" t="str">
        <f t="shared" si="57"/>
        <v/>
      </c>
      <c r="E3658" s="12" t="str">
        <f>IF(Table2[[#This Row],[Period]]&lt;=$B$6,IF(Table2[[#This Row],[Period]]=1,$B$4,I3657),"")</f>
        <v/>
      </c>
      <c r="F3658" s="12" t="str">
        <f>IF(Table2[[#This Row],[Period]]&lt;=$B$6,Table2[[#This Row],[Beginning Balance]]*$B$7,"")</f>
        <v/>
      </c>
      <c r="G3658" s="12" t="str">
        <f>IF(Table2[[#This Row],[Period]]&lt;=$B$6,Table2[[#This Row],[Total Payment]]-Table2[[#This Row],[Interest Payment]],"")</f>
        <v/>
      </c>
      <c r="H3658" s="12" t="str">
        <f>IF(Table2[[#This Row],[Period]]&lt;=$B$6,$B$8,"")</f>
        <v/>
      </c>
      <c r="I3658" s="12" t="str">
        <f>IF(Table2[[#This Row],[Period]]&lt;=$B$6,Table2[[#This Row],[Beginning Balance]]-Table2[[#This Row],[Principal Payment]],"")</f>
        <v/>
      </c>
    </row>
    <row r="3659" spans="4:9" x14ac:dyDescent="0.3">
      <c r="D3659" s="11" t="str">
        <f t="shared" si="57"/>
        <v/>
      </c>
      <c r="E3659" s="12" t="str">
        <f>IF(Table2[[#This Row],[Period]]&lt;=$B$6,IF(Table2[[#This Row],[Period]]=1,$B$4,I3658),"")</f>
        <v/>
      </c>
      <c r="F3659" s="12" t="str">
        <f>IF(Table2[[#This Row],[Period]]&lt;=$B$6,Table2[[#This Row],[Beginning Balance]]*$B$7,"")</f>
        <v/>
      </c>
      <c r="G3659" s="12" t="str">
        <f>IF(Table2[[#This Row],[Period]]&lt;=$B$6,Table2[[#This Row],[Total Payment]]-Table2[[#This Row],[Interest Payment]],"")</f>
        <v/>
      </c>
      <c r="H3659" s="12" t="str">
        <f>IF(Table2[[#This Row],[Period]]&lt;=$B$6,$B$8,"")</f>
        <v/>
      </c>
      <c r="I3659" s="12" t="str">
        <f>IF(Table2[[#This Row],[Period]]&lt;=$B$6,Table2[[#This Row],[Beginning Balance]]-Table2[[#This Row],[Principal Payment]],"")</f>
        <v/>
      </c>
    </row>
    <row r="3660" spans="4:9" x14ac:dyDescent="0.3">
      <c r="D3660" s="11" t="str">
        <f t="shared" si="57"/>
        <v/>
      </c>
      <c r="E3660" s="12" t="str">
        <f>IF(Table2[[#This Row],[Period]]&lt;=$B$6,IF(Table2[[#This Row],[Period]]=1,$B$4,I3659),"")</f>
        <v/>
      </c>
      <c r="F3660" s="12" t="str">
        <f>IF(Table2[[#This Row],[Period]]&lt;=$B$6,Table2[[#This Row],[Beginning Balance]]*$B$7,"")</f>
        <v/>
      </c>
      <c r="G3660" s="12" t="str">
        <f>IF(Table2[[#This Row],[Period]]&lt;=$B$6,Table2[[#This Row],[Total Payment]]-Table2[[#This Row],[Interest Payment]],"")</f>
        <v/>
      </c>
      <c r="H3660" s="12" t="str">
        <f>IF(Table2[[#This Row],[Period]]&lt;=$B$6,$B$8,"")</f>
        <v/>
      </c>
      <c r="I3660" s="12" t="str">
        <f>IF(Table2[[#This Row],[Period]]&lt;=$B$6,Table2[[#This Row],[Beginning Balance]]-Table2[[#This Row],[Principal Payment]],"")</f>
        <v/>
      </c>
    </row>
    <row r="3661" spans="4:9" x14ac:dyDescent="0.3">
      <c r="D3661" s="11" t="str">
        <f t="shared" si="57"/>
        <v/>
      </c>
      <c r="E3661" s="12" t="str">
        <f>IF(Table2[[#This Row],[Period]]&lt;=$B$6,IF(Table2[[#This Row],[Period]]=1,$B$4,I3660),"")</f>
        <v/>
      </c>
      <c r="F3661" s="12" t="str">
        <f>IF(Table2[[#This Row],[Period]]&lt;=$B$6,Table2[[#This Row],[Beginning Balance]]*$B$7,"")</f>
        <v/>
      </c>
      <c r="G3661" s="12" t="str">
        <f>IF(Table2[[#This Row],[Period]]&lt;=$B$6,Table2[[#This Row],[Total Payment]]-Table2[[#This Row],[Interest Payment]],"")</f>
        <v/>
      </c>
      <c r="H3661" s="12" t="str">
        <f>IF(Table2[[#This Row],[Period]]&lt;=$B$6,$B$8,"")</f>
        <v/>
      </c>
      <c r="I3661" s="12" t="str">
        <f>IF(Table2[[#This Row],[Period]]&lt;=$B$6,Table2[[#This Row],[Beginning Balance]]-Table2[[#This Row],[Principal Payment]],"")</f>
        <v/>
      </c>
    </row>
    <row r="3662" spans="4:9" x14ac:dyDescent="0.3">
      <c r="D3662" s="11" t="str">
        <f t="shared" si="57"/>
        <v/>
      </c>
      <c r="E3662" s="12" t="str">
        <f>IF(Table2[[#This Row],[Period]]&lt;=$B$6,IF(Table2[[#This Row],[Period]]=1,$B$4,I3661),"")</f>
        <v/>
      </c>
      <c r="F3662" s="12" t="str">
        <f>IF(Table2[[#This Row],[Period]]&lt;=$B$6,Table2[[#This Row],[Beginning Balance]]*$B$7,"")</f>
        <v/>
      </c>
      <c r="G3662" s="12" t="str">
        <f>IF(Table2[[#This Row],[Period]]&lt;=$B$6,Table2[[#This Row],[Total Payment]]-Table2[[#This Row],[Interest Payment]],"")</f>
        <v/>
      </c>
      <c r="H3662" s="12" t="str">
        <f>IF(Table2[[#This Row],[Period]]&lt;=$B$6,$B$8,"")</f>
        <v/>
      </c>
      <c r="I3662" s="12" t="str">
        <f>IF(Table2[[#This Row],[Period]]&lt;=$B$6,Table2[[#This Row],[Beginning Balance]]-Table2[[#This Row],[Principal Payment]],"")</f>
        <v/>
      </c>
    </row>
    <row r="3663" spans="4:9" x14ac:dyDescent="0.3">
      <c r="D3663" s="11" t="str">
        <f t="shared" si="57"/>
        <v/>
      </c>
      <c r="E3663" s="12" t="str">
        <f>IF(Table2[[#This Row],[Period]]&lt;=$B$6,IF(Table2[[#This Row],[Period]]=1,$B$4,I3662),"")</f>
        <v/>
      </c>
      <c r="F3663" s="12" t="str">
        <f>IF(Table2[[#This Row],[Period]]&lt;=$B$6,Table2[[#This Row],[Beginning Balance]]*$B$7,"")</f>
        <v/>
      </c>
      <c r="G3663" s="12" t="str">
        <f>IF(Table2[[#This Row],[Period]]&lt;=$B$6,Table2[[#This Row],[Total Payment]]-Table2[[#This Row],[Interest Payment]],"")</f>
        <v/>
      </c>
      <c r="H3663" s="12" t="str">
        <f>IF(Table2[[#This Row],[Period]]&lt;=$B$6,$B$8,"")</f>
        <v/>
      </c>
      <c r="I3663" s="12" t="str">
        <f>IF(Table2[[#This Row],[Period]]&lt;=$B$6,Table2[[#This Row],[Beginning Balance]]-Table2[[#This Row],[Principal Payment]],"")</f>
        <v/>
      </c>
    </row>
    <row r="3664" spans="4:9" x14ac:dyDescent="0.3">
      <c r="D3664" s="11" t="str">
        <f t="shared" si="57"/>
        <v/>
      </c>
      <c r="E3664" s="12" t="str">
        <f>IF(Table2[[#This Row],[Period]]&lt;=$B$6,IF(Table2[[#This Row],[Period]]=1,$B$4,I3663),"")</f>
        <v/>
      </c>
      <c r="F3664" s="12" t="str">
        <f>IF(Table2[[#This Row],[Period]]&lt;=$B$6,Table2[[#This Row],[Beginning Balance]]*$B$7,"")</f>
        <v/>
      </c>
      <c r="G3664" s="12" t="str">
        <f>IF(Table2[[#This Row],[Period]]&lt;=$B$6,Table2[[#This Row],[Total Payment]]-Table2[[#This Row],[Interest Payment]],"")</f>
        <v/>
      </c>
      <c r="H3664" s="12" t="str">
        <f>IF(Table2[[#This Row],[Period]]&lt;=$B$6,$B$8,"")</f>
        <v/>
      </c>
      <c r="I3664" s="12" t="str">
        <f>IF(Table2[[#This Row],[Period]]&lt;=$B$6,Table2[[#This Row],[Beginning Balance]]-Table2[[#This Row],[Principal Payment]],"")</f>
        <v/>
      </c>
    </row>
    <row r="3665" spans="4:9" x14ac:dyDescent="0.3">
      <c r="D3665" s="11" t="str">
        <f t="shared" si="57"/>
        <v/>
      </c>
      <c r="E3665" s="12" t="str">
        <f>IF(Table2[[#This Row],[Period]]&lt;=$B$6,IF(Table2[[#This Row],[Period]]=1,$B$4,I3664),"")</f>
        <v/>
      </c>
      <c r="F3665" s="12" t="str">
        <f>IF(Table2[[#This Row],[Period]]&lt;=$B$6,Table2[[#This Row],[Beginning Balance]]*$B$7,"")</f>
        <v/>
      </c>
      <c r="G3665" s="12" t="str">
        <f>IF(Table2[[#This Row],[Period]]&lt;=$B$6,Table2[[#This Row],[Total Payment]]-Table2[[#This Row],[Interest Payment]],"")</f>
        <v/>
      </c>
      <c r="H3665" s="12" t="str">
        <f>IF(Table2[[#This Row],[Period]]&lt;=$B$6,$B$8,"")</f>
        <v/>
      </c>
      <c r="I3665" s="12" t="str">
        <f>IF(Table2[[#This Row],[Period]]&lt;=$B$6,Table2[[#This Row],[Beginning Balance]]-Table2[[#This Row],[Principal Payment]],"")</f>
        <v/>
      </c>
    </row>
    <row r="3666" spans="4:9" x14ac:dyDescent="0.3">
      <c r="D3666" s="11" t="str">
        <f t="shared" si="57"/>
        <v/>
      </c>
      <c r="E3666" s="12" t="str">
        <f>IF(Table2[[#This Row],[Period]]&lt;=$B$6,IF(Table2[[#This Row],[Period]]=1,$B$4,I3665),"")</f>
        <v/>
      </c>
      <c r="F3666" s="12" t="str">
        <f>IF(Table2[[#This Row],[Period]]&lt;=$B$6,Table2[[#This Row],[Beginning Balance]]*$B$7,"")</f>
        <v/>
      </c>
      <c r="G3666" s="12" t="str">
        <f>IF(Table2[[#This Row],[Period]]&lt;=$B$6,Table2[[#This Row],[Total Payment]]-Table2[[#This Row],[Interest Payment]],"")</f>
        <v/>
      </c>
      <c r="H3666" s="12" t="str">
        <f>IF(Table2[[#This Row],[Period]]&lt;=$B$6,$B$8,"")</f>
        <v/>
      </c>
      <c r="I3666" s="12" t="str">
        <f>IF(Table2[[#This Row],[Period]]&lt;=$B$6,Table2[[#This Row],[Beginning Balance]]-Table2[[#This Row],[Principal Payment]],"")</f>
        <v/>
      </c>
    </row>
    <row r="3667" spans="4:9" x14ac:dyDescent="0.3">
      <c r="D3667" s="11" t="str">
        <f t="shared" si="57"/>
        <v/>
      </c>
      <c r="E3667" s="12" t="str">
        <f>IF(Table2[[#This Row],[Period]]&lt;=$B$6,IF(Table2[[#This Row],[Period]]=1,$B$4,I3666),"")</f>
        <v/>
      </c>
      <c r="F3667" s="12" t="str">
        <f>IF(Table2[[#This Row],[Period]]&lt;=$B$6,Table2[[#This Row],[Beginning Balance]]*$B$7,"")</f>
        <v/>
      </c>
      <c r="G3667" s="12" t="str">
        <f>IF(Table2[[#This Row],[Period]]&lt;=$B$6,Table2[[#This Row],[Total Payment]]-Table2[[#This Row],[Interest Payment]],"")</f>
        <v/>
      </c>
      <c r="H3667" s="12" t="str">
        <f>IF(Table2[[#This Row],[Period]]&lt;=$B$6,$B$8,"")</f>
        <v/>
      </c>
      <c r="I3667" s="12" t="str">
        <f>IF(Table2[[#This Row],[Period]]&lt;=$B$6,Table2[[#This Row],[Beginning Balance]]-Table2[[#This Row],[Principal Payment]],"")</f>
        <v/>
      </c>
    </row>
    <row r="3668" spans="4:9" x14ac:dyDescent="0.3">
      <c r="D3668" s="11" t="str">
        <f t="shared" si="57"/>
        <v/>
      </c>
      <c r="E3668" s="12" t="str">
        <f>IF(Table2[[#This Row],[Period]]&lt;=$B$6,IF(Table2[[#This Row],[Period]]=1,$B$4,I3667),"")</f>
        <v/>
      </c>
      <c r="F3668" s="12" t="str">
        <f>IF(Table2[[#This Row],[Period]]&lt;=$B$6,Table2[[#This Row],[Beginning Balance]]*$B$7,"")</f>
        <v/>
      </c>
      <c r="G3668" s="12" t="str">
        <f>IF(Table2[[#This Row],[Period]]&lt;=$B$6,Table2[[#This Row],[Total Payment]]-Table2[[#This Row],[Interest Payment]],"")</f>
        <v/>
      </c>
      <c r="H3668" s="12" t="str">
        <f>IF(Table2[[#This Row],[Period]]&lt;=$B$6,$B$8,"")</f>
        <v/>
      </c>
      <c r="I3668" s="12" t="str">
        <f>IF(Table2[[#This Row],[Period]]&lt;=$B$6,Table2[[#This Row],[Beginning Balance]]-Table2[[#This Row],[Principal Payment]],"")</f>
        <v/>
      </c>
    </row>
    <row r="3669" spans="4:9" x14ac:dyDescent="0.3">
      <c r="D3669" s="11" t="str">
        <f t="shared" si="57"/>
        <v/>
      </c>
      <c r="E3669" s="12" t="str">
        <f>IF(Table2[[#This Row],[Period]]&lt;=$B$6,IF(Table2[[#This Row],[Period]]=1,$B$4,I3668),"")</f>
        <v/>
      </c>
      <c r="F3669" s="12" t="str">
        <f>IF(Table2[[#This Row],[Period]]&lt;=$B$6,Table2[[#This Row],[Beginning Balance]]*$B$7,"")</f>
        <v/>
      </c>
      <c r="G3669" s="12" t="str">
        <f>IF(Table2[[#This Row],[Period]]&lt;=$B$6,Table2[[#This Row],[Total Payment]]-Table2[[#This Row],[Interest Payment]],"")</f>
        <v/>
      </c>
      <c r="H3669" s="12" t="str">
        <f>IF(Table2[[#This Row],[Period]]&lt;=$B$6,$B$8,"")</f>
        <v/>
      </c>
      <c r="I3669" s="12" t="str">
        <f>IF(Table2[[#This Row],[Period]]&lt;=$B$6,Table2[[#This Row],[Beginning Balance]]-Table2[[#This Row],[Principal Payment]],"")</f>
        <v/>
      </c>
    </row>
    <row r="3670" spans="4:9" x14ac:dyDescent="0.3">
      <c r="D3670" s="11" t="str">
        <f t="shared" si="57"/>
        <v/>
      </c>
      <c r="E3670" s="12" t="str">
        <f>IF(Table2[[#This Row],[Period]]&lt;=$B$6,IF(Table2[[#This Row],[Period]]=1,$B$4,I3669),"")</f>
        <v/>
      </c>
      <c r="F3670" s="12" t="str">
        <f>IF(Table2[[#This Row],[Period]]&lt;=$B$6,Table2[[#This Row],[Beginning Balance]]*$B$7,"")</f>
        <v/>
      </c>
      <c r="G3670" s="12" t="str">
        <f>IF(Table2[[#This Row],[Period]]&lt;=$B$6,Table2[[#This Row],[Total Payment]]-Table2[[#This Row],[Interest Payment]],"")</f>
        <v/>
      </c>
      <c r="H3670" s="12" t="str">
        <f>IF(Table2[[#This Row],[Period]]&lt;=$B$6,$B$8,"")</f>
        <v/>
      </c>
      <c r="I3670" s="12" t="str">
        <f>IF(Table2[[#This Row],[Period]]&lt;=$B$6,Table2[[#This Row],[Beginning Balance]]-Table2[[#This Row],[Principal Payment]],"")</f>
        <v/>
      </c>
    </row>
    <row r="3671" spans="4:9" x14ac:dyDescent="0.3">
      <c r="D3671" s="11" t="str">
        <f t="shared" si="57"/>
        <v/>
      </c>
      <c r="E3671" s="12" t="str">
        <f>IF(Table2[[#This Row],[Period]]&lt;=$B$6,IF(Table2[[#This Row],[Period]]=1,$B$4,I3670),"")</f>
        <v/>
      </c>
      <c r="F3671" s="12" t="str">
        <f>IF(Table2[[#This Row],[Period]]&lt;=$B$6,Table2[[#This Row],[Beginning Balance]]*$B$7,"")</f>
        <v/>
      </c>
      <c r="G3671" s="12" t="str">
        <f>IF(Table2[[#This Row],[Period]]&lt;=$B$6,Table2[[#This Row],[Total Payment]]-Table2[[#This Row],[Interest Payment]],"")</f>
        <v/>
      </c>
      <c r="H3671" s="12" t="str">
        <f>IF(Table2[[#This Row],[Period]]&lt;=$B$6,$B$8,"")</f>
        <v/>
      </c>
      <c r="I3671" s="12" t="str">
        <f>IF(Table2[[#This Row],[Period]]&lt;=$B$6,Table2[[#This Row],[Beginning Balance]]-Table2[[#This Row],[Principal Payment]],"")</f>
        <v/>
      </c>
    </row>
    <row r="3672" spans="4:9" x14ac:dyDescent="0.3">
      <c r="D3672" s="11" t="str">
        <f t="shared" si="57"/>
        <v/>
      </c>
      <c r="E3672" s="12" t="str">
        <f>IF(Table2[[#This Row],[Period]]&lt;=$B$6,IF(Table2[[#This Row],[Period]]=1,$B$4,I3671),"")</f>
        <v/>
      </c>
      <c r="F3672" s="12" t="str">
        <f>IF(Table2[[#This Row],[Period]]&lt;=$B$6,Table2[[#This Row],[Beginning Balance]]*$B$7,"")</f>
        <v/>
      </c>
      <c r="G3672" s="12" t="str">
        <f>IF(Table2[[#This Row],[Period]]&lt;=$B$6,Table2[[#This Row],[Total Payment]]-Table2[[#This Row],[Interest Payment]],"")</f>
        <v/>
      </c>
      <c r="H3672" s="12" t="str">
        <f>IF(Table2[[#This Row],[Period]]&lt;=$B$6,$B$8,"")</f>
        <v/>
      </c>
      <c r="I3672" s="12" t="str">
        <f>IF(Table2[[#This Row],[Period]]&lt;=$B$6,Table2[[#This Row],[Beginning Balance]]-Table2[[#This Row],[Principal Payment]],"")</f>
        <v/>
      </c>
    </row>
    <row r="3673" spans="4:9" x14ac:dyDescent="0.3">
      <c r="D3673" s="11" t="str">
        <f t="shared" si="57"/>
        <v/>
      </c>
      <c r="E3673" s="12" t="str">
        <f>IF(Table2[[#This Row],[Period]]&lt;=$B$6,IF(Table2[[#This Row],[Period]]=1,$B$4,I3672),"")</f>
        <v/>
      </c>
      <c r="F3673" s="12" t="str">
        <f>IF(Table2[[#This Row],[Period]]&lt;=$B$6,Table2[[#This Row],[Beginning Balance]]*$B$7,"")</f>
        <v/>
      </c>
      <c r="G3673" s="12" t="str">
        <f>IF(Table2[[#This Row],[Period]]&lt;=$B$6,Table2[[#This Row],[Total Payment]]-Table2[[#This Row],[Interest Payment]],"")</f>
        <v/>
      </c>
      <c r="H3673" s="12" t="str">
        <f>IF(Table2[[#This Row],[Period]]&lt;=$B$6,$B$8,"")</f>
        <v/>
      </c>
      <c r="I3673" s="12" t="str">
        <f>IF(Table2[[#This Row],[Period]]&lt;=$B$6,Table2[[#This Row],[Beginning Balance]]-Table2[[#This Row],[Principal Payment]],"")</f>
        <v/>
      </c>
    </row>
    <row r="3674" spans="4:9" x14ac:dyDescent="0.3">
      <c r="D3674" s="11" t="str">
        <f t="shared" si="57"/>
        <v/>
      </c>
      <c r="E3674" s="12" t="str">
        <f>IF(Table2[[#This Row],[Period]]&lt;=$B$6,IF(Table2[[#This Row],[Period]]=1,$B$4,I3673),"")</f>
        <v/>
      </c>
      <c r="F3674" s="12" t="str">
        <f>IF(Table2[[#This Row],[Period]]&lt;=$B$6,Table2[[#This Row],[Beginning Balance]]*$B$7,"")</f>
        <v/>
      </c>
      <c r="G3674" s="12" t="str">
        <f>IF(Table2[[#This Row],[Period]]&lt;=$B$6,Table2[[#This Row],[Total Payment]]-Table2[[#This Row],[Interest Payment]],"")</f>
        <v/>
      </c>
      <c r="H3674" s="12" t="str">
        <f>IF(Table2[[#This Row],[Period]]&lt;=$B$6,$B$8,"")</f>
        <v/>
      </c>
      <c r="I3674" s="12" t="str">
        <f>IF(Table2[[#This Row],[Period]]&lt;=$B$6,Table2[[#This Row],[Beginning Balance]]-Table2[[#This Row],[Principal Payment]],"")</f>
        <v/>
      </c>
    </row>
    <row r="3675" spans="4:9" x14ac:dyDescent="0.3">
      <c r="D3675" s="11" t="str">
        <f t="shared" si="57"/>
        <v/>
      </c>
      <c r="E3675" s="12" t="str">
        <f>IF(Table2[[#This Row],[Period]]&lt;=$B$6,IF(Table2[[#This Row],[Period]]=1,$B$4,I3674),"")</f>
        <v/>
      </c>
      <c r="F3675" s="12" t="str">
        <f>IF(Table2[[#This Row],[Period]]&lt;=$B$6,Table2[[#This Row],[Beginning Balance]]*$B$7,"")</f>
        <v/>
      </c>
      <c r="G3675" s="12" t="str">
        <f>IF(Table2[[#This Row],[Period]]&lt;=$B$6,Table2[[#This Row],[Total Payment]]-Table2[[#This Row],[Interest Payment]],"")</f>
        <v/>
      </c>
      <c r="H3675" s="12" t="str">
        <f>IF(Table2[[#This Row],[Period]]&lt;=$B$6,$B$8,"")</f>
        <v/>
      </c>
      <c r="I3675" s="12" t="str">
        <f>IF(Table2[[#This Row],[Period]]&lt;=$B$6,Table2[[#This Row],[Beginning Balance]]-Table2[[#This Row],[Principal Payment]],"")</f>
        <v/>
      </c>
    </row>
    <row r="3676" spans="4:9" x14ac:dyDescent="0.3">
      <c r="D3676" s="11" t="str">
        <f t="shared" si="57"/>
        <v/>
      </c>
      <c r="E3676" s="12" t="str">
        <f>IF(Table2[[#This Row],[Period]]&lt;=$B$6,IF(Table2[[#This Row],[Period]]=1,$B$4,I3675),"")</f>
        <v/>
      </c>
      <c r="F3676" s="12" t="str">
        <f>IF(Table2[[#This Row],[Period]]&lt;=$B$6,Table2[[#This Row],[Beginning Balance]]*$B$7,"")</f>
        <v/>
      </c>
      <c r="G3676" s="12" t="str">
        <f>IF(Table2[[#This Row],[Period]]&lt;=$B$6,Table2[[#This Row],[Total Payment]]-Table2[[#This Row],[Interest Payment]],"")</f>
        <v/>
      </c>
      <c r="H3676" s="12" t="str">
        <f>IF(Table2[[#This Row],[Period]]&lt;=$B$6,$B$8,"")</f>
        <v/>
      </c>
      <c r="I3676" s="12" t="str">
        <f>IF(Table2[[#This Row],[Period]]&lt;=$B$6,Table2[[#This Row],[Beginning Balance]]-Table2[[#This Row],[Principal Payment]],"")</f>
        <v/>
      </c>
    </row>
    <row r="3677" spans="4:9" x14ac:dyDescent="0.3">
      <c r="D3677" s="11" t="str">
        <f t="shared" si="57"/>
        <v/>
      </c>
      <c r="E3677" s="12" t="str">
        <f>IF(Table2[[#This Row],[Period]]&lt;=$B$6,IF(Table2[[#This Row],[Period]]=1,$B$4,I3676),"")</f>
        <v/>
      </c>
      <c r="F3677" s="12" t="str">
        <f>IF(Table2[[#This Row],[Period]]&lt;=$B$6,Table2[[#This Row],[Beginning Balance]]*$B$7,"")</f>
        <v/>
      </c>
      <c r="G3677" s="12" t="str">
        <f>IF(Table2[[#This Row],[Period]]&lt;=$B$6,Table2[[#This Row],[Total Payment]]-Table2[[#This Row],[Interest Payment]],"")</f>
        <v/>
      </c>
      <c r="H3677" s="12" t="str">
        <f>IF(Table2[[#This Row],[Period]]&lt;=$B$6,$B$8,"")</f>
        <v/>
      </c>
      <c r="I3677" s="12" t="str">
        <f>IF(Table2[[#This Row],[Period]]&lt;=$B$6,Table2[[#This Row],[Beginning Balance]]-Table2[[#This Row],[Principal Payment]],"")</f>
        <v/>
      </c>
    </row>
    <row r="3678" spans="4:9" x14ac:dyDescent="0.3">
      <c r="D3678" s="11" t="str">
        <f t="shared" si="57"/>
        <v/>
      </c>
      <c r="E3678" s="12" t="str">
        <f>IF(Table2[[#This Row],[Period]]&lt;=$B$6,IF(Table2[[#This Row],[Period]]=1,$B$4,I3677),"")</f>
        <v/>
      </c>
      <c r="F3678" s="12" t="str">
        <f>IF(Table2[[#This Row],[Period]]&lt;=$B$6,Table2[[#This Row],[Beginning Balance]]*$B$7,"")</f>
        <v/>
      </c>
      <c r="G3678" s="12" t="str">
        <f>IF(Table2[[#This Row],[Period]]&lt;=$B$6,Table2[[#This Row],[Total Payment]]-Table2[[#This Row],[Interest Payment]],"")</f>
        <v/>
      </c>
      <c r="H3678" s="12" t="str">
        <f>IF(Table2[[#This Row],[Period]]&lt;=$B$6,$B$8,"")</f>
        <v/>
      </c>
      <c r="I3678" s="12" t="str">
        <f>IF(Table2[[#This Row],[Period]]&lt;=$B$6,Table2[[#This Row],[Beginning Balance]]-Table2[[#This Row],[Principal Payment]],"")</f>
        <v/>
      </c>
    </row>
    <row r="3679" spans="4:9" x14ac:dyDescent="0.3">
      <c r="D3679" s="11" t="str">
        <f t="shared" si="57"/>
        <v/>
      </c>
      <c r="E3679" s="12" t="str">
        <f>IF(Table2[[#This Row],[Period]]&lt;=$B$6,IF(Table2[[#This Row],[Period]]=1,$B$4,I3678),"")</f>
        <v/>
      </c>
      <c r="F3679" s="12" t="str">
        <f>IF(Table2[[#This Row],[Period]]&lt;=$B$6,Table2[[#This Row],[Beginning Balance]]*$B$7,"")</f>
        <v/>
      </c>
      <c r="G3679" s="12" t="str">
        <f>IF(Table2[[#This Row],[Period]]&lt;=$B$6,Table2[[#This Row],[Total Payment]]-Table2[[#This Row],[Interest Payment]],"")</f>
        <v/>
      </c>
      <c r="H3679" s="12" t="str">
        <f>IF(Table2[[#This Row],[Period]]&lt;=$B$6,$B$8,"")</f>
        <v/>
      </c>
      <c r="I3679" s="12" t="str">
        <f>IF(Table2[[#This Row],[Period]]&lt;=$B$6,Table2[[#This Row],[Beginning Balance]]-Table2[[#This Row],[Principal Payment]],"")</f>
        <v/>
      </c>
    </row>
    <row r="3680" spans="4:9" x14ac:dyDescent="0.3">
      <c r="D3680" s="11" t="str">
        <f t="shared" si="57"/>
        <v/>
      </c>
      <c r="E3680" s="12" t="str">
        <f>IF(Table2[[#This Row],[Period]]&lt;=$B$6,IF(Table2[[#This Row],[Period]]=1,$B$4,I3679),"")</f>
        <v/>
      </c>
      <c r="F3680" s="12" t="str">
        <f>IF(Table2[[#This Row],[Period]]&lt;=$B$6,Table2[[#This Row],[Beginning Balance]]*$B$7,"")</f>
        <v/>
      </c>
      <c r="G3680" s="12" t="str">
        <f>IF(Table2[[#This Row],[Period]]&lt;=$B$6,Table2[[#This Row],[Total Payment]]-Table2[[#This Row],[Interest Payment]],"")</f>
        <v/>
      </c>
      <c r="H3680" s="12" t="str">
        <f>IF(Table2[[#This Row],[Period]]&lt;=$B$6,$B$8,"")</f>
        <v/>
      </c>
      <c r="I3680" s="12" t="str">
        <f>IF(Table2[[#This Row],[Period]]&lt;=$B$6,Table2[[#This Row],[Beginning Balance]]-Table2[[#This Row],[Principal Payment]],"")</f>
        <v/>
      </c>
    </row>
    <row r="3681" spans="4:9" x14ac:dyDescent="0.3">
      <c r="D3681" s="11" t="str">
        <f t="shared" si="57"/>
        <v/>
      </c>
      <c r="E3681" s="12" t="str">
        <f>IF(Table2[[#This Row],[Period]]&lt;=$B$6,IF(Table2[[#This Row],[Period]]=1,$B$4,I3680),"")</f>
        <v/>
      </c>
      <c r="F3681" s="12" t="str">
        <f>IF(Table2[[#This Row],[Period]]&lt;=$B$6,Table2[[#This Row],[Beginning Balance]]*$B$7,"")</f>
        <v/>
      </c>
      <c r="G3681" s="12" t="str">
        <f>IF(Table2[[#This Row],[Period]]&lt;=$B$6,Table2[[#This Row],[Total Payment]]-Table2[[#This Row],[Interest Payment]],"")</f>
        <v/>
      </c>
      <c r="H3681" s="12" t="str">
        <f>IF(Table2[[#This Row],[Period]]&lt;=$B$6,$B$8,"")</f>
        <v/>
      </c>
      <c r="I3681" s="12" t="str">
        <f>IF(Table2[[#This Row],[Period]]&lt;=$B$6,Table2[[#This Row],[Beginning Balance]]-Table2[[#This Row],[Principal Payment]],"")</f>
        <v/>
      </c>
    </row>
    <row r="3682" spans="4:9" x14ac:dyDescent="0.3">
      <c r="D3682" s="11" t="str">
        <f t="shared" si="57"/>
        <v/>
      </c>
      <c r="E3682" s="12" t="str">
        <f>IF(Table2[[#This Row],[Period]]&lt;=$B$6,IF(Table2[[#This Row],[Period]]=1,$B$4,I3681),"")</f>
        <v/>
      </c>
      <c r="F3682" s="12" t="str">
        <f>IF(Table2[[#This Row],[Period]]&lt;=$B$6,Table2[[#This Row],[Beginning Balance]]*$B$7,"")</f>
        <v/>
      </c>
      <c r="G3682" s="12" t="str">
        <f>IF(Table2[[#This Row],[Period]]&lt;=$B$6,Table2[[#This Row],[Total Payment]]-Table2[[#This Row],[Interest Payment]],"")</f>
        <v/>
      </c>
      <c r="H3682" s="12" t="str">
        <f>IF(Table2[[#This Row],[Period]]&lt;=$B$6,$B$8,"")</f>
        <v/>
      </c>
      <c r="I3682" s="12" t="str">
        <f>IF(Table2[[#This Row],[Period]]&lt;=$B$6,Table2[[#This Row],[Beginning Balance]]-Table2[[#This Row],[Principal Payment]],"")</f>
        <v/>
      </c>
    </row>
    <row r="3683" spans="4:9" x14ac:dyDescent="0.3">
      <c r="D3683" s="11" t="str">
        <f t="shared" si="57"/>
        <v/>
      </c>
      <c r="E3683" s="12" t="str">
        <f>IF(Table2[[#This Row],[Period]]&lt;=$B$6,IF(Table2[[#This Row],[Period]]=1,$B$4,I3682),"")</f>
        <v/>
      </c>
      <c r="F3683" s="12" t="str">
        <f>IF(Table2[[#This Row],[Period]]&lt;=$B$6,Table2[[#This Row],[Beginning Balance]]*$B$7,"")</f>
        <v/>
      </c>
      <c r="G3683" s="12" t="str">
        <f>IF(Table2[[#This Row],[Period]]&lt;=$B$6,Table2[[#This Row],[Total Payment]]-Table2[[#This Row],[Interest Payment]],"")</f>
        <v/>
      </c>
      <c r="H3683" s="12" t="str">
        <f>IF(Table2[[#This Row],[Period]]&lt;=$B$6,$B$8,"")</f>
        <v/>
      </c>
      <c r="I3683" s="12" t="str">
        <f>IF(Table2[[#This Row],[Period]]&lt;=$B$6,Table2[[#This Row],[Beginning Balance]]-Table2[[#This Row],[Principal Payment]],"")</f>
        <v/>
      </c>
    </row>
    <row r="3684" spans="4:9" x14ac:dyDescent="0.3">
      <c r="D3684" s="11" t="str">
        <f t="shared" si="57"/>
        <v/>
      </c>
      <c r="E3684" s="12" t="str">
        <f>IF(Table2[[#This Row],[Period]]&lt;=$B$6,IF(Table2[[#This Row],[Period]]=1,$B$4,I3683),"")</f>
        <v/>
      </c>
      <c r="F3684" s="12" t="str">
        <f>IF(Table2[[#This Row],[Period]]&lt;=$B$6,Table2[[#This Row],[Beginning Balance]]*$B$7,"")</f>
        <v/>
      </c>
      <c r="G3684" s="12" t="str">
        <f>IF(Table2[[#This Row],[Period]]&lt;=$B$6,Table2[[#This Row],[Total Payment]]-Table2[[#This Row],[Interest Payment]],"")</f>
        <v/>
      </c>
      <c r="H3684" s="12" t="str">
        <f>IF(Table2[[#This Row],[Period]]&lt;=$B$6,$B$8,"")</f>
        <v/>
      </c>
      <c r="I3684" s="12" t="str">
        <f>IF(Table2[[#This Row],[Period]]&lt;=$B$6,Table2[[#This Row],[Beginning Balance]]-Table2[[#This Row],[Principal Payment]],"")</f>
        <v/>
      </c>
    </row>
    <row r="3685" spans="4:9" x14ac:dyDescent="0.3">
      <c r="D3685" s="11" t="str">
        <f t="shared" si="57"/>
        <v/>
      </c>
      <c r="E3685" s="12" t="str">
        <f>IF(Table2[[#This Row],[Period]]&lt;=$B$6,IF(Table2[[#This Row],[Period]]=1,$B$4,I3684),"")</f>
        <v/>
      </c>
      <c r="F3685" s="12" t="str">
        <f>IF(Table2[[#This Row],[Period]]&lt;=$B$6,Table2[[#This Row],[Beginning Balance]]*$B$7,"")</f>
        <v/>
      </c>
      <c r="G3685" s="12" t="str">
        <f>IF(Table2[[#This Row],[Period]]&lt;=$B$6,Table2[[#This Row],[Total Payment]]-Table2[[#This Row],[Interest Payment]],"")</f>
        <v/>
      </c>
      <c r="H3685" s="12" t="str">
        <f>IF(Table2[[#This Row],[Period]]&lt;=$B$6,$B$8,"")</f>
        <v/>
      </c>
      <c r="I3685" s="12" t="str">
        <f>IF(Table2[[#This Row],[Period]]&lt;=$B$6,Table2[[#This Row],[Beginning Balance]]-Table2[[#This Row],[Principal Payment]],"")</f>
        <v/>
      </c>
    </row>
    <row r="3686" spans="4:9" x14ac:dyDescent="0.3">
      <c r="D3686" s="11" t="str">
        <f t="shared" si="57"/>
        <v/>
      </c>
      <c r="E3686" s="12" t="str">
        <f>IF(Table2[[#This Row],[Period]]&lt;=$B$6,IF(Table2[[#This Row],[Period]]=1,$B$4,I3685),"")</f>
        <v/>
      </c>
      <c r="F3686" s="12" t="str">
        <f>IF(Table2[[#This Row],[Period]]&lt;=$B$6,Table2[[#This Row],[Beginning Balance]]*$B$7,"")</f>
        <v/>
      </c>
      <c r="G3686" s="12" t="str">
        <f>IF(Table2[[#This Row],[Period]]&lt;=$B$6,Table2[[#This Row],[Total Payment]]-Table2[[#This Row],[Interest Payment]],"")</f>
        <v/>
      </c>
      <c r="H3686" s="12" t="str">
        <f>IF(Table2[[#This Row],[Period]]&lt;=$B$6,$B$8,"")</f>
        <v/>
      </c>
      <c r="I3686" s="12" t="str">
        <f>IF(Table2[[#This Row],[Period]]&lt;=$B$6,Table2[[#This Row],[Beginning Balance]]-Table2[[#This Row],[Principal Payment]],"")</f>
        <v/>
      </c>
    </row>
    <row r="3687" spans="4:9" x14ac:dyDescent="0.3">
      <c r="D3687" s="11" t="str">
        <f t="shared" si="57"/>
        <v/>
      </c>
      <c r="E3687" s="12" t="str">
        <f>IF(Table2[[#This Row],[Period]]&lt;=$B$6,IF(Table2[[#This Row],[Period]]=1,$B$4,I3686),"")</f>
        <v/>
      </c>
      <c r="F3687" s="12" t="str">
        <f>IF(Table2[[#This Row],[Period]]&lt;=$B$6,Table2[[#This Row],[Beginning Balance]]*$B$7,"")</f>
        <v/>
      </c>
      <c r="G3687" s="12" t="str">
        <f>IF(Table2[[#This Row],[Period]]&lt;=$B$6,Table2[[#This Row],[Total Payment]]-Table2[[#This Row],[Interest Payment]],"")</f>
        <v/>
      </c>
      <c r="H3687" s="12" t="str">
        <f>IF(Table2[[#This Row],[Period]]&lt;=$B$6,$B$8,"")</f>
        <v/>
      </c>
      <c r="I3687" s="12" t="str">
        <f>IF(Table2[[#This Row],[Period]]&lt;=$B$6,Table2[[#This Row],[Beginning Balance]]-Table2[[#This Row],[Principal Payment]],"")</f>
        <v/>
      </c>
    </row>
    <row r="3688" spans="4:9" x14ac:dyDescent="0.3">
      <c r="D3688" s="11" t="str">
        <f t="shared" si="57"/>
        <v/>
      </c>
      <c r="E3688" s="12" t="str">
        <f>IF(Table2[[#This Row],[Period]]&lt;=$B$6,IF(Table2[[#This Row],[Period]]=1,$B$4,I3687),"")</f>
        <v/>
      </c>
      <c r="F3688" s="12" t="str">
        <f>IF(Table2[[#This Row],[Period]]&lt;=$B$6,Table2[[#This Row],[Beginning Balance]]*$B$7,"")</f>
        <v/>
      </c>
      <c r="G3688" s="12" t="str">
        <f>IF(Table2[[#This Row],[Period]]&lt;=$B$6,Table2[[#This Row],[Total Payment]]-Table2[[#This Row],[Interest Payment]],"")</f>
        <v/>
      </c>
      <c r="H3688" s="12" t="str">
        <f>IF(Table2[[#This Row],[Period]]&lt;=$B$6,$B$8,"")</f>
        <v/>
      </c>
      <c r="I3688" s="12" t="str">
        <f>IF(Table2[[#This Row],[Period]]&lt;=$B$6,Table2[[#This Row],[Beginning Balance]]-Table2[[#This Row],[Principal Payment]],"")</f>
        <v/>
      </c>
    </row>
    <row r="3689" spans="4:9" x14ac:dyDescent="0.3">
      <c r="D3689" s="11" t="str">
        <f t="shared" si="57"/>
        <v/>
      </c>
      <c r="E3689" s="12" t="str">
        <f>IF(Table2[[#This Row],[Period]]&lt;=$B$6,IF(Table2[[#This Row],[Period]]=1,$B$4,I3688),"")</f>
        <v/>
      </c>
      <c r="F3689" s="12" t="str">
        <f>IF(Table2[[#This Row],[Period]]&lt;=$B$6,Table2[[#This Row],[Beginning Balance]]*$B$7,"")</f>
        <v/>
      </c>
      <c r="G3689" s="12" t="str">
        <f>IF(Table2[[#This Row],[Period]]&lt;=$B$6,Table2[[#This Row],[Total Payment]]-Table2[[#This Row],[Interest Payment]],"")</f>
        <v/>
      </c>
      <c r="H3689" s="12" t="str">
        <f>IF(Table2[[#This Row],[Period]]&lt;=$B$6,$B$8,"")</f>
        <v/>
      </c>
      <c r="I3689" s="12" t="str">
        <f>IF(Table2[[#This Row],[Period]]&lt;=$B$6,Table2[[#This Row],[Beginning Balance]]-Table2[[#This Row],[Principal Payment]],"")</f>
        <v/>
      </c>
    </row>
    <row r="3690" spans="4:9" x14ac:dyDescent="0.3">
      <c r="D3690" s="11" t="str">
        <f t="shared" si="57"/>
        <v/>
      </c>
      <c r="E3690" s="12" t="str">
        <f>IF(Table2[[#This Row],[Period]]&lt;=$B$6,IF(Table2[[#This Row],[Period]]=1,$B$4,I3689),"")</f>
        <v/>
      </c>
      <c r="F3690" s="12" t="str">
        <f>IF(Table2[[#This Row],[Period]]&lt;=$B$6,Table2[[#This Row],[Beginning Balance]]*$B$7,"")</f>
        <v/>
      </c>
      <c r="G3690" s="12" t="str">
        <f>IF(Table2[[#This Row],[Period]]&lt;=$B$6,Table2[[#This Row],[Total Payment]]-Table2[[#This Row],[Interest Payment]],"")</f>
        <v/>
      </c>
      <c r="H3690" s="12" t="str">
        <f>IF(Table2[[#This Row],[Period]]&lt;=$B$6,$B$8,"")</f>
        <v/>
      </c>
      <c r="I3690" s="12" t="str">
        <f>IF(Table2[[#This Row],[Period]]&lt;=$B$6,Table2[[#This Row],[Beginning Balance]]-Table2[[#This Row],[Principal Payment]],"")</f>
        <v/>
      </c>
    </row>
    <row r="3691" spans="4:9" x14ac:dyDescent="0.3">
      <c r="D3691" s="11" t="str">
        <f t="shared" si="57"/>
        <v/>
      </c>
      <c r="E3691" s="12" t="str">
        <f>IF(Table2[[#This Row],[Period]]&lt;=$B$6,IF(Table2[[#This Row],[Period]]=1,$B$4,I3690),"")</f>
        <v/>
      </c>
      <c r="F3691" s="12" t="str">
        <f>IF(Table2[[#This Row],[Period]]&lt;=$B$6,Table2[[#This Row],[Beginning Balance]]*$B$7,"")</f>
        <v/>
      </c>
      <c r="G3691" s="12" t="str">
        <f>IF(Table2[[#This Row],[Period]]&lt;=$B$6,Table2[[#This Row],[Total Payment]]-Table2[[#This Row],[Interest Payment]],"")</f>
        <v/>
      </c>
      <c r="H3691" s="12" t="str">
        <f>IF(Table2[[#This Row],[Period]]&lt;=$B$6,$B$8,"")</f>
        <v/>
      </c>
      <c r="I3691" s="12" t="str">
        <f>IF(Table2[[#This Row],[Period]]&lt;=$B$6,Table2[[#This Row],[Beginning Balance]]-Table2[[#This Row],[Principal Payment]],"")</f>
        <v/>
      </c>
    </row>
    <row r="3692" spans="4:9" x14ac:dyDescent="0.3">
      <c r="D3692" s="11" t="str">
        <f t="shared" si="57"/>
        <v/>
      </c>
      <c r="E3692" s="12" t="str">
        <f>IF(Table2[[#This Row],[Period]]&lt;=$B$6,IF(Table2[[#This Row],[Period]]=1,$B$4,I3691),"")</f>
        <v/>
      </c>
      <c r="F3692" s="12" t="str">
        <f>IF(Table2[[#This Row],[Period]]&lt;=$B$6,Table2[[#This Row],[Beginning Balance]]*$B$7,"")</f>
        <v/>
      </c>
      <c r="G3692" s="12" t="str">
        <f>IF(Table2[[#This Row],[Period]]&lt;=$B$6,Table2[[#This Row],[Total Payment]]-Table2[[#This Row],[Interest Payment]],"")</f>
        <v/>
      </c>
      <c r="H3692" s="12" t="str">
        <f>IF(Table2[[#This Row],[Period]]&lt;=$B$6,$B$8,"")</f>
        <v/>
      </c>
      <c r="I3692" s="12" t="str">
        <f>IF(Table2[[#This Row],[Period]]&lt;=$B$6,Table2[[#This Row],[Beginning Balance]]-Table2[[#This Row],[Principal Payment]],"")</f>
        <v/>
      </c>
    </row>
    <row r="3693" spans="4:9" x14ac:dyDescent="0.3">
      <c r="D3693" s="11" t="str">
        <f t="shared" si="57"/>
        <v/>
      </c>
      <c r="E3693" s="12" t="str">
        <f>IF(Table2[[#This Row],[Period]]&lt;=$B$6,IF(Table2[[#This Row],[Period]]=1,$B$4,I3692),"")</f>
        <v/>
      </c>
      <c r="F3693" s="12" t="str">
        <f>IF(Table2[[#This Row],[Period]]&lt;=$B$6,Table2[[#This Row],[Beginning Balance]]*$B$7,"")</f>
        <v/>
      </c>
      <c r="G3693" s="12" t="str">
        <f>IF(Table2[[#This Row],[Period]]&lt;=$B$6,Table2[[#This Row],[Total Payment]]-Table2[[#This Row],[Interest Payment]],"")</f>
        <v/>
      </c>
      <c r="H3693" s="12" t="str">
        <f>IF(Table2[[#This Row],[Period]]&lt;=$B$6,$B$8,"")</f>
        <v/>
      </c>
      <c r="I3693" s="12" t="str">
        <f>IF(Table2[[#This Row],[Period]]&lt;=$B$6,Table2[[#This Row],[Beginning Balance]]-Table2[[#This Row],[Principal Payment]],"")</f>
        <v/>
      </c>
    </row>
    <row r="3694" spans="4:9" x14ac:dyDescent="0.3">
      <c r="D3694" s="11" t="str">
        <f t="shared" si="57"/>
        <v/>
      </c>
      <c r="E3694" s="12" t="str">
        <f>IF(Table2[[#This Row],[Period]]&lt;=$B$6,IF(Table2[[#This Row],[Period]]=1,$B$4,I3693),"")</f>
        <v/>
      </c>
      <c r="F3694" s="12" t="str">
        <f>IF(Table2[[#This Row],[Period]]&lt;=$B$6,Table2[[#This Row],[Beginning Balance]]*$B$7,"")</f>
        <v/>
      </c>
      <c r="G3694" s="12" t="str">
        <f>IF(Table2[[#This Row],[Period]]&lt;=$B$6,Table2[[#This Row],[Total Payment]]-Table2[[#This Row],[Interest Payment]],"")</f>
        <v/>
      </c>
      <c r="H3694" s="12" t="str">
        <f>IF(Table2[[#This Row],[Period]]&lt;=$B$6,$B$8,"")</f>
        <v/>
      </c>
      <c r="I3694" s="12" t="str">
        <f>IF(Table2[[#This Row],[Period]]&lt;=$B$6,Table2[[#This Row],[Beginning Balance]]-Table2[[#This Row],[Principal Payment]],"")</f>
        <v/>
      </c>
    </row>
    <row r="3695" spans="4:9" x14ac:dyDescent="0.3">
      <c r="D3695" s="11" t="str">
        <f t="shared" si="57"/>
        <v/>
      </c>
      <c r="E3695" s="12" t="str">
        <f>IF(Table2[[#This Row],[Period]]&lt;=$B$6,IF(Table2[[#This Row],[Period]]=1,$B$4,I3694),"")</f>
        <v/>
      </c>
      <c r="F3695" s="12" t="str">
        <f>IF(Table2[[#This Row],[Period]]&lt;=$B$6,Table2[[#This Row],[Beginning Balance]]*$B$7,"")</f>
        <v/>
      </c>
      <c r="G3695" s="12" t="str">
        <f>IF(Table2[[#This Row],[Period]]&lt;=$B$6,Table2[[#This Row],[Total Payment]]-Table2[[#This Row],[Interest Payment]],"")</f>
        <v/>
      </c>
      <c r="H3695" s="12" t="str">
        <f>IF(Table2[[#This Row],[Period]]&lt;=$B$6,$B$8,"")</f>
        <v/>
      </c>
      <c r="I3695" s="12" t="str">
        <f>IF(Table2[[#This Row],[Period]]&lt;=$B$6,Table2[[#This Row],[Beginning Balance]]-Table2[[#This Row],[Principal Payment]],"")</f>
        <v/>
      </c>
    </row>
    <row r="3696" spans="4:9" x14ac:dyDescent="0.3">
      <c r="D3696" s="11" t="str">
        <f t="shared" si="57"/>
        <v/>
      </c>
      <c r="E3696" s="12" t="str">
        <f>IF(Table2[[#This Row],[Period]]&lt;=$B$6,IF(Table2[[#This Row],[Period]]=1,$B$4,I3695),"")</f>
        <v/>
      </c>
      <c r="F3696" s="12" t="str">
        <f>IF(Table2[[#This Row],[Period]]&lt;=$B$6,Table2[[#This Row],[Beginning Balance]]*$B$7,"")</f>
        <v/>
      </c>
      <c r="G3696" s="12" t="str">
        <f>IF(Table2[[#This Row],[Period]]&lt;=$B$6,Table2[[#This Row],[Total Payment]]-Table2[[#This Row],[Interest Payment]],"")</f>
        <v/>
      </c>
      <c r="H3696" s="12" t="str">
        <f>IF(Table2[[#This Row],[Period]]&lt;=$B$6,$B$8,"")</f>
        <v/>
      </c>
      <c r="I3696" s="12" t="str">
        <f>IF(Table2[[#This Row],[Period]]&lt;=$B$6,Table2[[#This Row],[Beginning Balance]]-Table2[[#This Row],[Principal Payment]],"")</f>
        <v/>
      </c>
    </row>
    <row r="3697" spans="4:9" x14ac:dyDescent="0.3">
      <c r="D3697" s="11" t="str">
        <f t="shared" si="57"/>
        <v/>
      </c>
      <c r="E3697" s="12" t="str">
        <f>IF(Table2[[#This Row],[Period]]&lt;=$B$6,IF(Table2[[#This Row],[Period]]=1,$B$4,I3696),"")</f>
        <v/>
      </c>
      <c r="F3697" s="12" t="str">
        <f>IF(Table2[[#This Row],[Period]]&lt;=$B$6,Table2[[#This Row],[Beginning Balance]]*$B$7,"")</f>
        <v/>
      </c>
      <c r="G3697" s="12" t="str">
        <f>IF(Table2[[#This Row],[Period]]&lt;=$B$6,Table2[[#This Row],[Total Payment]]-Table2[[#This Row],[Interest Payment]],"")</f>
        <v/>
      </c>
      <c r="H3697" s="12" t="str">
        <f>IF(Table2[[#This Row],[Period]]&lt;=$B$6,$B$8,"")</f>
        <v/>
      </c>
      <c r="I3697" s="12" t="str">
        <f>IF(Table2[[#This Row],[Period]]&lt;=$B$6,Table2[[#This Row],[Beginning Balance]]-Table2[[#This Row],[Principal Payment]],"")</f>
        <v/>
      </c>
    </row>
    <row r="3698" spans="4:9" x14ac:dyDescent="0.3">
      <c r="D3698" s="11" t="str">
        <f t="shared" si="57"/>
        <v/>
      </c>
      <c r="E3698" s="12" t="str">
        <f>IF(Table2[[#This Row],[Period]]&lt;=$B$6,IF(Table2[[#This Row],[Period]]=1,$B$4,I3697),"")</f>
        <v/>
      </c>
      <c r="F3698" s="12" t="str">
        <f>IF(Table2[[#This Row],[Period]]&lt;=$B$6,Table2[[#This Row],[Beginning Balance]]*$B$7,"")</f>
        <v/>
      </c>
      <c r="G3698" s="12" t="str">
        <f>IF(Table2[[#This Row],[Period]]&lt;=$B$6,Table2[[#This Row],[Total Payment]]-Table2[[#This Row],[Interest Payment]],"")</f>
        <v/>
      </c>
      <c r="H3698" s="12" t="str">
        <f>IF(Table2[[#This Row],[Period]]&lt;=$B$6,$B$8,"")</f>
        <v/>
      </c>
      <c r="I3698" s="12" t="str">
        <f>IF(Table2[[#This Row],[Period]]&lt;=$B$6,Table2[[#This Row],[Beginning Balance]]-Table2[[#This Row],[Principal Payment]],"")</f>
        <v/>
      </c>
    </row>
    <row r="3699" spans="4:9" x14ac:dyDescent="0.3">
      <c r="D3699" s="11" t="str">
        <f t="shared" si="57"/>
        <v/>
      </c>
      <c r="E3699" s="12" t="str">
        <f>IF(Table2[[#This Row],[Period]]&lt;=$B$6,IF(Table2[[#This Row],[Period]]=1,$B$4,I3698),"")</f>
        <v/>
      </c>
      <c r="F3699" s="12" t="str">
        <f>IF(Table2[[#This Row],[Period]]&lt;=$B$6,Table2[[#This Row],[Beginning Balance]]*$B$7,"")</f>
        <v/>
      </c>
      <c r="G3699" s="12" t="str">
        <f>IF(Table2[[#This Row],[Period]]&lt;=$B$6,Table2[[#This Row],[Total Payment]]-Table2[[#This Row],[Interest Payment]],"")</f>
        <v/>
      </c>
      <c r="H3699" s="12" t="str">
        <f>IF(Table2[[#This Row],[Period]]&lt;=$B$6,$B$8,"")</f>
        <v/>
      </c>
      <c r="I3699" s="12" t="str">
        <f>IF(Table2[[#This Row],[Period]]&lt;=$B$6,Table2[[#This Row],[Beginning Balance]]-Table2[[#This Row],[Principal Payment]],"")</f>
        <v/>
      </c>
    </row>
    <row r="3700" spans="4:9" x14ac:dyDescent="0.3">
      <c r="D3700" s="11" t="str">
        <f t="shared" si="57"/>
        <v/>
      </c>
      <c r="E3700" s="12" t="str">
        <f>IF(Table2[[#This Row],[Period]]&lt;=$B$6,IF(Table2[[#This Row],[Period]]=1,$B$4,I3699),"")</f>
        <v/>
      </c>
      <c r="F3700" s="12" t="str">
        <f>IF(Table2[[#This Row],[Period]]&lt;=$B$6,Table2[[#This Row],[Beginning Balance]]*$B$7,"")</f>
        <v/>
      </c>
      <c r="G3700" s="12" t="str">
        <f>IF(Table2[[#This Row],[Period]]&lt;=$B$6,Table2[[#This Row],[Total Payment]]-Table2[[#This Row],[Interest Payment]],"")</f>
        <v/>
      </c>
      <c r="H3700" s="12" t="str">
        <f>IF(Table2[[#This Row],[Period]]&lt;=$B$6,$B$8,"")</f>
        <v/>
      </c>
      <c r="I3700" s="12" t="str">
        <f>IF(Table2[[#This Row],[Period]]&lt;=$B$6,Table2[[#This Row],[Beginning Balance]]-Table2[[#This Row],[Principal Payment]],"")</f>
        <v/>
      </c>
    </row>
    <row r="3701" spans="4:9" x14ac:dyDescent="0.3">
      <c r="D3701" s="11" t="str">
        <f t="shared" si="57"/>
        <v/>
      </c>
      <c r="E3701" s="12" t="str">
        <f>IF(Table2[[#This Row],[Period]]&lt;=$B$6,IF(Table2[[#This Row],[Period]]=1,$B$4,I3700),"")</f>
        <v/>
      </c>
      <c r="F3701" s="12" t="str">
        <f>IF(Table2[[#This Row],[Period]]&lt;=$B$6,Table2[[#This Row],[Beginning Balance]]*$B$7,"")</f>
        <v/>
      </c>
      <c r="G3701" s="12" t="str">
        <f>IF(Table2[[#This Row],[Period]]&lt;=$B$6,Table2[[#This Row],[Total Payment]]-Table2[[#This Row],[Interest Payment]],"")</f>
        <v/>
      </c>
      <c r="H3701" s="12" t="str">
        <f>IF(Table2[[#This Row],[Period]]&lt;=$B$6,$B$8,"")</f>
        <v/>
      </c>
      <c r="I3701" s="12" t="str">
        <f>IF(Table2[[#This Row],[Period]]&lt;=$B$6,Table2[[#This Row],[Beginning Balance]]-Table2[[#This Row],[Principal Payment]],"")</f>
        <v/>
      </c>
    </row>
    <row r="3702" spans="4:9" x14ac:dyDescent="0.3">
      <c r="D3702" s="11" t="str">
        <f t="shared" si="57"/>
        <v/>
      </c>
      <c r="E3702" s="12" t="str">
        <f>IF(Table2[[#This Row],[Period]]&lt;=$B$6,IF(Table2[[#This Row],[Period]]=1,$B$4,I3701),"")</f>
        <v/>
      </c>
      <c r="F3702" s="12" t="str">
        <f>IF(Table2[[#This Row],[Period]]&lt;=$B$6,Table2[[#This Row],[Beginning Balance]]*$B$7,"")</f>
        <v/>
      </c>
      <c r="G3702" s="12" t="str">
        <f>IF(Table2[[#This Row],[Period]]&lt;=$B$6,Table2[[#This Row],[Total Payment]]-Table2[[#This Row],[Interest Payment]],"")</f>
        <v/>
      </c>
      <c r="H3702" s="12" t="str">
        <f>IF(Table2[[#This Row],[Period]]&lt;=$B$6,$B$8,"")</f>
        <v/>
      </c>
      <c r="I3702" s="12" t="str">
        <f>IF(Table2[[#This Row],[Period]]&lt;=$B$6,Table2[[#This Row],[Beginning Balance]]-Table2[[#This Row],[Principal Payment]],"")</f>
        <v/>
      </c>
    </row>
    <row r="3703" spans="4:9" x14ac:dyDescent="0.3">
      <c r="D3703" s="11" t="str">
        <f t="shared" si="57"/>
        <v/>
      </c>
      <c r="E3703" s="12" t="str">
        <f>IF(Table2[[#This Row],[Period]]&lt;=$B$6,IF(Table2[[#This Row],[Period]]=1,$B$4,I3702),"")</f>
        <v/>
      </c>
      <c r="F3703" s="12" t="str">
        <f>IF(Table2[[#This Row],[Period]]&lt;=$B$6,Table2[[#This Row],[Beginning Balance]]*$B$7,"")</f>
        <v/>
      </c>
      <c r="G3703" s="12" t="str">
        <f>IF(Table2[[#This Row],[Period]]&lt;=$B$6,Table2[[#This Row],[Total Payment]]-Table2[[#This Row],[Interest Payment]],"")</f>
        <v/>
      </c>
      <c r="H3703" s="12" t="str">
        <f>IF(Table2[[#This Row],[Period]]&lt;=$B$6,$B$8,"")</f>
        <v/>
      </c>
      <c r="I3703" s="12" t="str">
        <f>IF(Table2[[#This Row],[Period]]&lt;=$B$6,Table2[[#This Row],[Beginning Balance]]-Table2[[#This Row],[Principal Payment]],"")</f>
        <v/>
      </c>
    </row>
    <row r="3704" spans="4:9" x14ac:dyDescent="0.3">
      <c r="D3704" s="11" t="str">
        <f t="shared" si="57"/>
        <v/>
      </c>
      <c r="E3704" s="12" t="str">
        <f>IF(Table2[[#This Row],[Period]]&lt;=$B$6,IF(Table2[[#This Row],[Period]]=1,$B$4,I3703),"")</f>
        <v/>
      </c>
      <c r="F3704" s="12" t="str">
        <f>IF(Table2[[#This Row],[Period]]&lt;=$B$6,Table2[[#This Row],[Beginning Balance]]*$B$7,"")</f>
        <v/>
      </c>
      <c r="G3704" s="12" t="str">
        <f>IF(Table2[[#This Row],[Period]]&lt;=$B$6,Table2[[#This Row],[Total Payment]]-Table2[[#This Row],[Interest Payment]],"")</f>
        <v/>
      </c>
      <c r="H3704" s="12" t="str">
        <f>IF(Table2[[#This Row],[Period]]&lt;=$B$6,$B$8,"")</f>
        <v/>
      </c>
      <c r="I3704" s="12" t="str">
        <f>IF(Table2[[#This Row],[Period]]&lt;=$B$6,Table2[[#This Row],[Beginning Balance]]-Table2[[#This Row],[Principal Payment]],"")</f>
        <v/>
      </c>
    </row>
    <row r="3705" spans="4:9" x14ac:dyDescent="0.3">
      <c r="D3705" s="11" t="str">
        <f t="shared" si="57"/>
        <v/>
      </c>
      <c r="E3705" s="12" t="str">
        <f>IF(Table2[[#This Row],[Period]]&lt;=$B$6,IF(Table2[[#This Row],[Period]]=1,$B$4,I3704),"")</f>
        <v/>
      </c>
      <c r="F3705" s="12" t="str">
        <f>IF(Table2[[#This Row],[Period]]&lt;=$B$6,Table2[[#This Row],[Beginning Balance]]*$B$7,"")</f>
        <v/>
      </c>
      <c r="G3705" s="12" t="str">
        <f>IF(Table2[[#This Row],[Period]]&lt;=$B$6,Table2[[#This Row],[Total Payment]]-Table2[[#This Row],[Interest Payment]],"")</f>
        <v/>
      </c>
      <c r="H3705" s="12" t="str">
        <f>IF(Table2[[#This Row],[Period]]&lt;=$B$6,$B$8,"")</f>
        <v/>
      </c>
      <c r="I3705" s="12" t="str">
        <f>IF(Table2[[#This Row],[Period]]&lt;=$B$6,Table2[[#This Row],[Beginning Balance]]-Table2[[#This Row],[Principal Payment]],"")</f>
        <v/>
      </c>
    </row>
    <row r="3706" spans="4:9" x14ac:dyDescent="0.3">
      <c r="D3706" s="11" t="str">
        <f t="shared" si="57"/>
        <v/>
      </c>
      <c r="E3706" s="12" t="str">
        <f>IF(Table2[[#This Row],[Period]]&lt;=$B$6,IF(Table2[[#This Row],[Period]]=1,$B$4,I3705),"")</f>
        <v/>
      </c>
      <c r="F3706" s="12" t="str">
        <f>IF(Table2[[#This Row],[Period]]&lt;=$B$6,Table2[[#This Row],[Beginning Balance]]*$B$7,"")</f>
        <v/>
      </c>
      <c r="G3706" s="12" t="str">
        <f>IF(Table2[[#This Row],[Period]]&lt;=$B$6,Table2[[#This Row],[Total Payment]]-Table2[[#This Row],[Interest Payment]],"")</f>
        <v/>
      </c>
      <c r="H3706" s="12" t="str">
        <f>IF(Table2[[#This Row],[Period]]&lt;=$B$6,$B$8,"")</f>
        <v/>
      </c>
      <c r="I3706" s="12" t="str">
        <f>IF(Table2[[#This Row],[Period]]&lt;=$B$6,Table2[[#This Row],[Beginning Balance]]-Table2[[#This Row],[Principal Payment]],"")</f>
        <v/>
      </c>
    </row>
    <row r="3707" spans="4:9" x14ac:dyDescent="0.3">
      <c r="D3707" s="11" t="str">
        <f t="shared" si="57"/>
        <v/>
      </c>
      <c r="E3707" s="12" t="str">
        <f>IF(Table2[[#This Row],[Period]]&lt;=$B$6,IF(Table2[[#This Row],[Period]]=1,$B$4,I3706),"")</f>
        <v/>
      </c>
      <c r="F3707" s="12" t="str">
        <f>IF(Table2[[#This Row],[Period]]&lt;=$B$6,Table2[[#This Row],[Beginning Balance]]*$B$7,"")</f>
        <v/>
      </c>
      <c r="G3707" s="12" t="str">
        <f>IF(Table2[[#This Row],[Period]]&lt;=$B$6,Table2[[#This Row],[Total Payment]]-Table2[[#This Row],[Interest Payment]],"")</f>
        <v/>
      </c>
      <c r="H3707" s="12" t="str">
        <f>IF(Table2[[#This Row],[Period]]&lt;=$B$6,$B$8,"")</f>
        <v/>
      </c>
      <c r="I3707" s="12" t="str">
        <f>IF(Table2[[#This Row],[Period]]&lt;=$B$6,Table2[[#This Row],[Beginning Balance]]-Table2[[#This Row],[Principal Payment]],"")</f>
        <v/>
      </c>
    </row>
    <row r="3708" spans="4:9" x14ac:dyDescent="0.3">
      <c r="D3708" s="11" t="str">
        <f t="shared" si="57"/>
        <v/>
      </c>
      <c r="E3708" s="12" t="str">
        <f>IF(Table2[[#This Row],[Period]]&lt;=$B$6,IF(Table2[[#This Row],[Period]]=1,$B$4,I3707),"")</f>
        <v/>
      </c>
      <c r="F3708" s="12" t="str">
        <f>IF(Table2[[#This Row],[Period]]&lt;=$B$6,Table2[[#This Row],[Beginning Balance]]*$B$7,"")</f>
        <v/>
      </c>
      <c r="G3708" s="12" t="str">
        <f>IF(Table2[[#This Row],[Period]]&lt;=$B$6,Table2[[#This Row],[Total Payment]]-Table2[[#This Row],[Interest Payment]],"")</f>
        <v/>
      </c>
      <c r="H3708" s="12" t="str">
        <f>IF(Table2[[#This Row],[Period]]&lt;=$B$6,$B$8,"")</f>
        <v/>
      </c>
      <c r="I3708" s="12" t="str">
        <f>IF(Table2[[#This Row],[Period]]&lt;=$B$6,Table2[[#This Row],[Beginning Balance]]-Table2[[#This Row],[Principal Payment]],"")</f>
        <v/>
      </c>
    </row>
    <row r="3709" spans="4:9" x14ac:dyDescent="0.3">
      <c r="D3709" s="11" t="str">
        <f t="shared" si="57"/>
        <v/>
      </c>
      <c r="E3709" s="12" t="str">
        <f>IF(Table2[[#This Row],[Period]]&lt;=$B$6,IF(Table2[[#This Row],[Period]]=1,$B$4,I3708),"")</f>
        <v/>
      </c>
      <c r="F3709" s="12" t="str">
        <f>IF(Table2[[#This Row],[Period]]&lt;=$B$6,Table2[[#This Row],[Beginning Balance]]*$B$7,"")</f>
        <v/>
      </c>
      <c r="G3709" s="12" t="str">
        <f>IF(Table2[[#This Row],[Period]]&lt;=$B$6,Table2[[#This Row],[Total Payment]]-Table2[[#This Row],[Interest Payment]],"")</f>
        <v/>
      </c>
      <c r="H3709" s="12" t="str">
        <f>IF(Table2[[#This Row],[Period]]&lt;=$B$6,$B$8,"")</f>
        <v/>
      </c>
      <c r="I3709" s="12" t="str">
        <f>IF(Table2[[#This Row],[Period]]&lt;=$B$6,Table2[[#This Row],[Beginning Balance]]-Table2[[#This Row],[Principal Payment]],"")</f>
        <v/>
      </c>
    </row>
    <row r="3710" spans="4:9" x14ac:dyDescent="0.3">
      <c r="D3710" s="11" t="str">
        <f t="shared" si="57"/>
        <v/>
      </c>
      <c r="E3710" s="12" t="str">
        <f>IF(Table2[[#This Row],[Period]]&lt;=$B$6,IF(Table2[[#This Row],[Period]]=1,$B$4,I3709),"")</f>
        <v/>
      </c>
      <c r="F3710" s="12" t="str">
        <f>IF(Table2[[#This Row],[Period]]&lt;=$B$6,Table2[[#This Row],[Beginning Balance]]*$B$7,"")</f>
        <v/>
      </c>
      <c r="G3710" s="12" t="str">
        <f>IF(Table2[[#This Row],[Period]]&lt;=$B$6,Table2[[#This Row],[Total Payment]]-Table2[[#This Row],[Interest Payment]],"")</f>
        <v/>
      </c>
      <c r="H3710" s="12" t="str">
        <f>IF(Table2[[#This Row],[Period]]&lt;=$B$6,$B$8,"")</f>
        <v/>
      </c>
      <c r="I3710" s="12" t="str">
        <f>IF(Table2[[#This Row],[Period]]&lt;=$B$6,Table2[[#This Row],[Beginning Balance]]-Table2[[#This Row],[Principal Payment]],"")</f>
        <v/>
      </c>
    </row>
    <row r="3711" spans="4:9" x14ac:dyDescent="0.3">
      <c r="D3711" s="11" t="str">
        <f t="shared" si="57"/>
        <v/>
      </c>
      <c r="E3711" s="12" t="str">
        <f>IF(Table2[[#This Row],[Period]]&lt;=$B$6,IF(Table2[[#This Row],[Period]]=1,$B$4,I3710),"")</f>
        <v/>
      </c>
      <c r="F3711" s="12" t="str">
        <f>IF(Table2[[#This Row],[Period]]&lt;=$B$6,Table2[[#This Row],[Beginning Balance]]*$B$7,"")</f>
        <v/>
      </c>
      <c r="G3711" s="12" t="str">
        <f>IF(Table2[[#This Row],[Period]]&lt;=$B$6,Table2[[#This Row],[Total Payment]]-Table2[[#This Row],[Interest Payment]],"")</f>
        <v/>
      </c>
      <c r="H3711" s="12" t="str">
        <f>IF(Table2[[#This Row],[Period]]&lt;=$B$6,$B$8,"")</f>
        <v/>
      </c>
      <c r="I3711" s="12" t="str">
        <f>IF(Table2[[#This Row],[Period]]&lt;=$B$6,Table2[[#This Row],[Beginning Balance]]-Table2[[#This Row],[Principal Payment]],"")</f>
        <v/>
      </c>
    </row>
    <row r="3712" spans="4:9" x14ac:dyDescent="0.3">
      <c r="D3712" s="11" t="str">
        <f t="shared" si="57"/>
        <v/>
      </c>
      <c r="E3712" s="12" t="str">
        <f>IF(Table2[[#This Row],[Period]]&lt;=$B$6,IF(Table2[[#This Row],[Period]]=1,$B$4,I3711),"")</f>
        <v/>
      </c>
      <c r="F3712" s="12" t="str">
        <f>IF(Table2[[#This Row],[Period]]&lt;=$B$6,Table2[[#This Row],[Beginning Balance]]*$B$7,"")</f>
        <v/>
      </c>
      <c r="G3712" s="12" t="str">
        <f>IF(Table2[[#This Row],[Period]]&lt;=$B$6,Table2[[#This Row],[Total Payment]]-Table2[[#This Row],[Interest Payment]],"")</f>
        <v/>
      </c>
      <c r="H3712" s="12" t="str">
        <f>IF(Table2[[#This Row],[Period]]&lt;=$B$6,$B$8,"")</f>
        <v/>
      </c>
      <c r="I3712" s="12" t="str">
        <f>IF(Table2[[#This Row],[Period]]&lt;=$B$6,Table2[[#This Row],[Beginning Balance]]-Table2[[#This Row],[Principal Payment]],"")</f>
        <v/>
      </c>
    </row>
    <row r="3713" spans="4:9" x14ac:dyDescent="0.3">
      <c r="D3713" s="11" t="str">
        <f t="shared" si="57"/>
        <v/>
      </c>
      <c r="E3713" s="12" t="str">
        <f>IF(Table2[[#This Row],[Period]]&lt;=$B$6,IF(Table2[[#This Row],[Period]]=1,$B$4,I3712),"")</f>
        <v/>
      </c>
      <c r="F3713" s="12" t="str">
        <f>IF(Table2[[#This Row],[Period]]&lt;=$B$6,Table2[[#This Row],[Beginning Balance]]*$B$7,"")</f>
        <v/>
      </c>
      <c r="G3713" s="12" t="str">
        <f>IF(Table2[[#This Row],[Period]]&lt;=$B$6,Table2[[#This Row],[Total Payment]]-Table2[[#This Row],[Interest Payment]],"")</f>
        <v/>
      </c>
      <c r="H3713" s="12" t="str">
        <f>IF(Table2[[#This Row],[Period]]&lt;=$B$6,$B$8,"")</f>
        <v/>
      </c>
      <c r="I3713" s="12" t="str">
        <f>IF(Table2[[#This Row],[Period]]&lt;=$B$6,Table2[[#This Row],[Beginning Balance]]-Table2[[#This Row],[Principal Payment]],"")</f>
        <v/>
      </c>
    </row>
    <row r="3714" spans="4:9" x14ac:dyDescent="0.3">
      <c r="D3714" s="11" t="str">
        <f t="shared" ref="D3714:D3777" si="58">IF(ROW(D3714)-1 &lt;=$B$6,ROW(D3714)-1,"")</f>
        <v/>
      </c>
      <c r="E3714" s="12" t="str">
        <f>IF(Table2[[#This Row],[Period]]&lt;=$B$6,IF(Table2[[#This Row],[Period]]=1,$B$4,I3713),"")</f>
        <v/>
      </c>
      <c r="F3714" s="12" t="str">
        <f>IF(Table2[[#This Row],[Period]]&lt;=$B$6,Table2[[#This Row],[Beginning Balance]]*$B$7,"")</f>
        <v/>
      </c>
      <c r="G3714" s="12" t="str">
        <f>IF(Table2[[#This Row],[Period]]&lt;=$B$6,Table2[[#This Row],[Total Payment]]-Table2[[#This Row],[Interest Payment]],"")</f>
        <v/>
      </c>
      <c r="H3714" s="12" t="str">
        <f>IF(Table2[[#This Row],[Period]]&lt;=$B$6,$B$8,"")</f>
        <v/>
      </c>
      <c r="I3714" s="12" t="str">
        <f>IF(Table2[[#This Row],[Period]]&lt;=$B$6,Table2[[#This Row],[Beginning Balance]]-Table2[[#This Row],[Principal Payment]],"")</f>
        <v/>
      </c>
    </row>
    <row r="3715" spans="4:9" x14ac:dyDescent="0.3">
      <c r="D3715" s="11" t="str">
        <f t="shared" si="58"/>
        <v/>
      </c>
      <c r="E3715" s="12" t="str">
        <f>IF(Table2[[#This Row],[Period]]&lt;=$B$6,IF(Table2[[#This Row],[Period]]=1,$B$4,I3714),"")</f>
        <v/>
      </c>
      <c r="F3715" s="12" t="str">
        <f>IF(Table2[[#This Row],[Period]]&lt;=$B$6,Table2[[#This Row],[Beginning Balance]]*$B$7,"")</f>
        <v/>
      </c>
      <c r="G3715" s="12" t="str">
        <f>IF(Table2[[#This Row],[Period]]&lt;=$B$6,Table2[[#This Row],[Total Payment]]-Table2[[#This Row],[Interest Payment]],"")</f>
        <v/>
      </c>
      <c r="H3715" s="12" t="str">
        <f>IF(Table2[[#This Row],[Period]]&lt;=$B$6,$B$8,"")</f>
        <v/>
      </c>
      <c r="I3715" s="12" t="str">
        <f>IF(Table2[[#This Row],[Period]]&lt;=$B$6,Table2[[#This Row],[Beginning Balance]]-Table2[[#This Row],[Principal Payment]],"")</f>
        <v/>
      </c>
    </row>
    <row r="3716" spans="4:9" x14ac:dyDescent="0.3">
      <c r="D3716" s="11" t="str">
        <f t="shared" si="58"/>
        <v/>
      </c>
      <c r="E3716" s="12" t="str">
        <f>IF(Table2[[#This Row],[Period]]&lt;=$B$6,IF(Table2[[#This Row],[Period]]=1,$B$4,I3715),"")</f>
        <v/>
      </c>
      <c r="F3716" s="12" t="str">
        <f>IF(Table2[[#This Row],[Period]]&lt;=$B$6,Table2[[#This Row],[Beginning Balance]]*$B$7,"")</f>
        <v/>
      </c>
      <c r="G3716" s="12" t="str">
        <f>IF(Table2[[#This Row],[Period]]&lt;=$B$6,Table2[[#This Row],[Total Payment]]-Table2[[#This Row],[Interest Payment]],"")</f>
        <v/>
      </c>
      <c r="H3716" s="12" t="str">
        <f>IF(Table2[[#This Row],[Period]]&lt;=$B$6,$B$8,"")</f>
        <v/>
      </c>
      <c r="I3716" s="12" t="str">
        <f>IF(Table2[[#This Row],[Period]]&lt;=$B$6,Table2[[#This Row],[Beginning Balance]]-Table2[[#This Row],[Principal Payment]],"")</f>
        <v/>
      </c>
    </row>
    <row r="3717" spans="4:9" x14ac:dyDescent="0.3">
      <c r="D3717" s="11" t="str">
        <f t="shared" si="58"/>
        <v/>
      </c>
      <c r="E3717" s="12" t="str">
        <f>IF(Table2[[#This Row],[Period]]&lt;=$B$6,IF(Table2[[#This Row],[Period]]=1,$B$4,I3716),"")</f>
        <v/>
      </c>
      <c r="F3717" s="12" t="str">
        <f>IF(Table2[[#This Row],[Period]]&lt;=$B$6,Table2[[#This Row],[Beginning Balance]]*$B$7,"")</f>
        <v/>
      </c>
      <c r="G3717" s="12" t="str">
        <f>IF(Table2[[#This Row],[Period]]&lt;=$B$6,Table2[[#This Row],[Total Payment]]-Table2[[#This Row],[Interest Payment]],"")</f>
        <v/>
      </c>
      <c r="H3717" s="12" t="str">
        <f>IF(Table2[[#This Row],[Period]]&lt;=$B$6,$B$8,"")</f>
        <v/>
      </c>
      <c r="I3717" s="12" t="str">
        <f>IF(Table2[[#This Row],[Period]]&lt;=$B$6,Table2[[#This Row],[Beginning Balance]]-Table2[[#This Row],[Principal Payment]],"")</f>
        <v/>
      </c>
    </row>
    <row r="3718" spans="4:9" x14ac:dyDescent="0.3">
      <c r="D3718" s="11" t="str">
        <f t="shared" si="58"/>
        <v/>
      </c>
      <c r="E3718" s="12" t="str">
        <f>IF(Table2[[#This Row],[Period]]&lt;=$B$6,IF(Table2[[#This Row],[Period]]=1,$B$4,I3717),"")</f>
        <v/>
      </c>
      <c r="F3718" s="12" t="str">
        <f>IF(Table2[[#This Row],[Period]]&lt;=$B$6,Table2[[#This Row],[Beginning Balance]]*$B$7,"")</f>
        <v/>
      </c>
      <c r="G3718" s="12" t="str">
        <f>IF(Table2[[#This Row],[Period]]&lt;=$B$6,Table2[[#This Row],[Total Payment]]-Table2[[#This Row],[Interest Payment]],"")</f>
        <v/>
      </c>
      <c r="H3718" s="12" t="str">
        <f>IF(Table2[[#This Row],[Period]]&lt;=$B$6,$B$8,"")</f>
        <v/>
      </c>
      <c r="I3718" s="12" t="str">
        <f>IF(Table2[[#This Row],[Period]]&lt;=$B$6,Table2[[#This Row],[Beginning Balance]]-Table2[[#This Row],[Principal Payment]],"")</f>
        <v/>
      </c>
    </row>
    <row r="3719" spans="4:9" x14ac:dyDescent="0.3">
      <c r="D3719" s="11" t="str">
        <f t="shared" si="58"/>
        <v/>
      </c>
      <c r="E3719" s="12" t="str">
        <f>IF(Table2[[#This Row],[Period]]&lt;=$B$6,IF(Table2[[#This Row],[Period]]=1,$B$4,I3718),"")</f>
        <v/>
      </c>
      <c r="F3719" s="12" t="str">
        <f>IF(Table2[[#This Row],[Period]]&lt;=$B$6,Table2[[#This Row],[Beginning Balance]]*$B$7,"")</f>
        <v/>
      </c>
      <c r="G3719" s="12" t="str">
        <f>IF(Table2[[#This Row],[Period]]&lt;=$B$6,Table2[[#This Row],[Total Payment]]-Table2[[#This Row],[Interest Payment]],"")</f>
        <v/>
      </c>
      <c r="H3719" s="12" t="str">
        <f>IF(Table2[[#This Row],[Period]]&lt;=$B$6,$B$8,"")</f>
        <v/>
      </c>
      <c r="I3719" s="12" t="str">
        <f>IF(Table2[[#This Row],[Period]]&lt;=$B$6,Table2[[#This Row],[Beginning Balance]]-Table2[[#This Row],[Principal Payment]],"")</f>
        <v/>
      </c>
    </row>
    <row r="3720" spans="4:9" x14ac:dyDescent="0.3">
      <c r="D3720" s="11" t="str">
        <f t="shared" si="58"/>
        <v/>
      </c>
      <c r="E3720" s="12" t="str">
        <f>IF(Table2[[#This Row],[Period]]&lt;=$B$6,IF(Table2[[#This Row],[Period]]=1,$B$4,I3719),"")</f>
        <v/>
      </c>
      <c r="F3720" s="12" t="str">
        <f>IF(Table2[[#This Row],[Period]]&lt;=$B$6,Table2[[#This Row],[Beginning Balance]]*$B$7,"")</f>
        <v/>
      </c>
      <c r="G3720" s="12" t="str">
        <f>IF(Table2[[#This Row],[Period]]&lt;=$B$6,Table2[[#This Row],[Total Payment]]-Table2[[#This Row],[Interest Payment]],"")</f>
        <v/>
      </c>
      <c r="H3720" s="12" t="str">
        <f>IF(Table2[[#This Row],[Period]]&lt;=$B$6,$B$8,"")</f>
        <v/>
      </c>
      <c r="I3720" s="12" t="str">
        <f>IF(Table2[[#This Row],[Period]]&lt;=$B$6,Table2[[#This Row],[Beginning Balance]]-Table2[[#This Row],[Principal Payment]],"")</f>
        <v/>
      </c>
    </row>
    <row r="3721" spans="4:9" x14ac:dyDescent="0.3">
      <c r="D3721" s="11" t="str">
        <f t="shared" si="58"/>
        <v/>
      </c>
      <c r="E3721" s="12" t="str">
        <f>IF(Table2[[#This Row],[Period]]&lt;=$B$6,IF(Table2[[#This Row],[Period]]=1,$B$4,I3720),"")</f>
        <v/>
      </c>
      <c r="F3721" s="12" t="str">
        <f>IF(Table2[[#This Row],[Period]]&lt;=$B$6,Table2[[#This Row],[Beginning Balance]]*$B$7,"")</f>
        <v/>
      </c>
      <c r="G3721" s="12" t="str">
        <f>IF(Table2[[#This Row],[Period]]&lt;=$B$6,Table2[[#This Row],[Total Payment]]-Table2[[#This Row],[Interest Payment]],"")</f>
        <v/>
      </c>
      <c r="H3721" s="12" t="str">
        <f>IF(Table2[[#This Row],[Period]]&lt;=$B$6,$B$8,"")</f>
        <v/>
      </c>
      <c r="I3721" s="12" t="str">
        <f>IF(Table2[[#This Row],[Period]]&lt;=$B$6,Table2[[#This Row],[Beginning Balance]]-Table2[[#This Row],[Principal Payment]],"")</f>
        <v/>
      </c>
    </row>
    <row r="3722" spans="4:9" x14ac:dyDescent="0.3">
      <c r="D3722" s="11" t="str">
        <f t="shared" si="58"/>
        <v/>
      </c>
      <c r="E3722" s="12" t="str">
        <f>IF(Table2[[#This Row],[Period]]&lt;=$B$6,IF(Table2[[#This Row],[Period]]=1,$B$4,I3721),"")</f>
        <v/>
      </c>
      <c r="F3722" s="12" t="str">
        <f>IF(Table2[[#This Row],[Period]]&lt;=$B$6,Table2[[#This Row],[Beginning Balance]]*$B$7,"")</f>
        <v/>
      </c>
      <c r="G3722" s="12" t="str">
        <f>IF(Table2[[#This Row],[Period]]&lt;=$B$6,Table2[[#This Row],[Total Payment]]-Table2[[#This Row],[Interest Payment]],"")</f>
        <v/>
      </c>
      <c r="H3722" s="12" t="str">
        <f>IF(Table2[[#This Row],[Period]]&lt;=$B$6,$B$8,"")</f>
        <v/>
      </c>
      <c r="I3722" s="12" t="str">
        <f>IF(Table2[[#This Row],[Period]]&lt;=$B$6,Table2[[#This Row],[Beginning Balance]]-Table2[[#This Row],[Principal Payment]],"")</f>
        <v/>
      </c>
    </row>
    <row r="3723" spans="4:9" x14ac:dyDescent="0.3">
      <c r="D3723" s="11" t="str">
        <f t="shared" si="58"/>
        <v/>
      </c>
      <c r="E3723" s="12" t="str">
        <f>IF(Table2[[#This Row],[Period]]&lt;=$B$6,IF(Table2[[#This Row],[Period]]=1,$B$4,I3722),"")</f>
        <v/>
      </c>
      <c r="F3723" s="12" t="str">
        <f>IF(Table2[[#This Row],[Period]]&lt;=$B$6,Table2[[#This Row],[Beginning Balance]]*$B$7,"")</f>
        <v/>
      </c>
      <c r="G3723" s="12" t="str">
        <f>IF(Table2[[#This Row],[Period]]&lt;=$B$6,Table2[[#This Row],[Total Payment]]-Table2[[#This Row],[Interest Payment]],"")</f>
        <v/>
      </c>
      <c r="H3723" s="12" t="str">
        <f>IF(Table2[[#This Row],[Period]]&lt;=$B$6,$B$8,"")</f>
        <v/>
      </c>
      <c r="I3723" s="12" t="str">
        <f>IF(Table2[[#This Row],[Period]]&lt;=$B$6,Table2[[#This Row],[Beginning Balance]]-Table2[[#This Row],[Principal Payment]],"")</f>
        <v/>
      </c>
    </row>
    <row r="3724" spans="4:9" x14ac:dyDescent="0.3">
      <c r="D3724" s="11" t="str">
        <f t="shared" si="58"/>
        <v/>
      </c>
      <c r="E3724" s="12" t="str">
        <f>IF(Table2[[#This Row],[Period]]&lt;=$B$6,IF(Table2[[#This Row],[Period]]=1,$B$4,I3723),"")</f>
        <v/>
      </c>
      <c r="F3724" s="12" t="str">
        <f>IF(Table2[[#This Row],[Period]]&lt;=$B$6,Table2[[#This Row],[Beginning Balance]]*$B$7,"")</f>
        <v/>
      </c>
      <c r="G3724" s="12" t="str">
        <f>IF(Table2[[#This Row],[Period]]&lt;=$B$6,Table2[[#This Row],[Total Payment]]-Table2[[#This Row],[Interest Payment]],"")</f>
        <v/>
      </c>
      <c r="H3724" s="12" t="str">
        <f>IF(Table2[[#This Row],[Period]]&lt;=$B$6,$B$8,"")</f>
        <v/>
      </c>
      <c r="I3724" s="12" t="str">
        <f>IF(Table2[[#This Row],[Period]]&lt;=$B$6,Table2[[#This Row],[Beginning Balance]]-Table2[[#This Row],[Principal Payment]],"")</f>
        <v/>
      </c>
    </row>
    <row r="3725" spans="4:9" x14ac:dyDescent="0.3">
      <c r="D3725" s="11" t="str">
        <f t="shared" si="58"/>
        <v/>
      </c>
      <c r="E3725" s="12" t="str">
        <f>IF(Table2[[#This Row],[Period]]&lt;=$B$6,IF(Table2[[#This Row],[Period]]=1,$B$4,I3724),"")</f>
        <v/>
      </c>
      <c r="F3725" s="12" t="str">
        <f>IF(Table2[[#This Row],[Period]]&lt;=$B$6,Table2[[#This Row],[Beginning Balance]]*$B$7,"")</f>
        <v/>
      </c>
      <c r="G3725" s="12" t="str">
        <f>IF(Table2[[#This Row],[Period]]&lt;=$B$6,Table2[[#This Row],[Total Payment]]-Table2[[#This Row],[Interest Payment]],"")</f>
        <v/>
      </c>
      <c r="H3725" s="12" t="str">
        <f>IF(Table2[[#This Row],[Period]]&lt;=$B$6,$B$8,"")</f>
        <v/>
      </c>
      <c r="I3725" s="12" t="str">
        <f>IF(Table2[[#This Row],[Period]]&lt;=$B$6,Table2[[#This Row],[Beginning Balance]]-Table2[[#This Row],[Principal Payment]],"")</f>
        <v/>
      </c>
    </row>
    <row r="3726" spans="4:9" x14ac:dyDescent="0.3">
      <c r="D3726" s="11" t="str">
        <f t="shared" si="58"/>
        <v/>
      </c>
      <c r="E3726" s="12" t="str">
        <f>IF(Table2[[#This Row],[Period]]&lt;=$B$6,IF(Table2[[#This Row],[Period]]=1,$B$4,I3725),"")</f>
        <v/>
      </c>
      <c r="F3726" s="12" t="str">
        <f>IF(Table2[[#This Row],[Period]]&lt;=$B$6,Table2[[#This Row],[Beginning Balance]]*$B$7,"")</f>
        <v/>
      </c>
      <c r="G3726" s="12" t="str">
        <f>IF(Table2[[#This Row],[Period]]&lt;=$B$6,Table2[[#This Row],[Total Payment]]-Table2[[#This Row],[Interest Payment]],"")</f>
        <v/>
      </c>
      <c r="H3726" s="12" t="str">
        <f>IF(Table2[[#This Row],[Period]]&lt;=$B$6,$B$8,"")</f>
        <v/>
      </c>
      <c r="I3726" s="12" t="str">
        <f>IF(Table2[[#This Row],[Period]]&lt;=$B$6,Table2[[#This Row],[Beginning Balance]]-Table2[[#This Row],[Principal Payment]],"")</f>
        <v/>
      </c>
    </row>
    <row r="3727" spans="4:9" x14ac:dyDescent="0.3">
      <c r="D3727" s="11" t="str">
        <f t="shared" si="58"/>
        <v/>
      </c>
      <c r="E3727" s="12" t="str">
        <f>IF(Table2[[#This Row],[Period]]&lt;=$B$6,IF(Table2[[#This Row],[Period]]=1,$B$4,I3726),"")</f>
        <v/>
      </c>
      <c r="F3727" s="12" t="str">
        <f>IF(Table2[[#This Row],[Period]]&lt;=$B$6,Table2[[#This Row],[Beginning Balance]]*$B$7,"")</f>
        <v/>
      </c>
      <c r="G3727" s="12" t="str">
        <f>IF(Table2[[#This Row],[Period]]&lt;=$B$6,Table2[[#This Row],[Total Payment]]-Table2[[#This Row],[Interest Payment]],"")</f>
        <v/>
      </c>
      <c r="H3727" s="12" t="str">
        <f>IF(Table2[[#This Row],[Period]]&lt;=$B$6,$B$8,"")</f>
        <v/>
      </c>
      <c r="I3727" s="12" t="str">
        <f>IF(Table2[[#This Row],[Period]]&lt;=$B$6,Table2[[#This Row],[Beginning Balance]]-Table2[[#This Row],[Principal Payment]],"")</f>
        <v/>
      </c>
    </row>
    <row r="3728" spans="4:9" x14ac:dyDescent="0.3">
      <c r="D3728" s="11" t="str">
        <f t="shared" si="58"/>
        <v/>
      </c>
      <c r="E3728" s="12" t="str">
        <f>IF(Table2[[#This Row],[Period]]&lt;=$B$6,IF(Table2[[#This Row],[Period]]=1,$B$4,I3727),"")</f>
        <v/>
      </c>
      <c r="F3728" s="12" t="str">
        <f>IF(Table2[[#This Row],[Period]]&lt;=$B$6,Table2[[#This Row],[Beginning Balance]]*$B$7,"")</f>
        <v/>
      </c>
      <c r="G3728" s="12" t="str">
        <f>IF(Table2[[#This Row],[Period]]&lt;=$B$6,Table2[[#This Row],[Total Payment]]-Table2[[#This Row],[Interest Payment]],"")</f>
        <v/>
      </c>
      <c r="H3728" s="12" t="str">
        <f>IF(Table2[[#This Row],[Period]]&lt;=$B$6,$B$8,"")</f>
        <v/>
      </c>
      <c r="I3728" s="12" t="str">
        <f>IF(Table2[[#This Row],[Period]]&lt;=$B$6,Table2[[#This Row],[Beginning Balance]]-Table2[[#This Row],[Principal Payment]],"")</f>
        <v/>
      </c>
    </row>
    <row r="3729" spans="4:9" x14ac:dyDescent="0.3">
      <c r="D3729" s="11" t="str">
        <f t="shared" si="58"/>
        <v/>
      </c>
      <c r="E3729" s="12" t="str">
        <f>IF(Table2[[#This Row],[Period]]&lt;=$B$6,IF(Table2[[#This Row],[Period]]=1,$B$4,I3728),"")</f>
        <v/>
      </c>
      <c r="F3729" s="12" t="str">
        <f>IF(Table2[[#This Row],[Period]]&lt;=$B$6,Table2[[#This Row],[Beginning Balance]]*$B$7,"")</f>
        <v/>
      </c>
      <c r="G3729" s="12" t="str">
        <f>IF(Table2[[#This Row],[Period]]&lt;=$B$6,Table2[[#This Row],[Total Payment]]-Table2[[#This Row],[Interest Payment]],"")</f>
        <v/>
      </c>
      <c r="H3729" s="12" t="str">
        <f>IF(Table2[[#This Row],[Period]]&lt;=$B$6,$B$8,"")</f>
        <v/>
      </c>
      <c r="I3729" s="12" t="str">
        <f>IF(Table2[[#This Row],[Period]]&lt;=$B$6,Table2[[#This Row],[Beginning Balance]]-Table2[[#This Row],[Principal Payment]],"")</f>
        <v/>
      </c>
    </row>
    <row r="3730" spans="4:9" x14ac:dyDescent="0.3">
      <c r="D3730" s="11" t="str">
        <f t="shared" si="58"/>
        <v/>
      </c>
      <c r="E3730" s="12" t="str">
        <f>IF(Table2[[#This Row],[Period]]&lt;=$B$6,IF(Table2[[#This Row],[Period]]=1,$B$4,I3729),"")</f>
        <v/>
      </c>
      <c r="F3730" s="12" t="str">
        <f>IF(Table2[[#This Row],[Period]]&lt;=$B$6,Table2[[#This Row],[Beginning Balance]]*$B$7,"")</f>
        <v/>
      </c>
      <c r="G3730" s="12" t="str">
        <f>IF(Table2[[#This Row],[Period]]&lt;=$B$6,Table2[[#This Row],[Total Payment]]-Table2[[#This Row],[Interest Payment]],"")</f>
        <v/>
      </c>
      <c r="H3730" s="12" t="str">
        <f>IF(Table2[[#This Row],[Period]]&lt;=$B$6,$B$8,"")</f>
        <v/>
      </c>
      <c r="I3730" s="12" t="str">
        <f>IF(Table2[[#This Row],[Period]]&lt;=$B$6,Table2[[#This Row],[Beginning Balance]]-Table2[[#This Row],[Principal Payment]],"")</f>
        <v/>
      </c>
    </row>
    <row r="3731" spans="4:9" x14ac:dyDescent="0.3">
      <c r="D3731" s="11" t="str">
        <f t="shared" si="58"/>
        <v/>
      </c>
      <c r="E3731" s="12" t="str">
        <f>IF(Table2[[#This Row],[Period]]&lt;=$B$6,IF(Table2[[#This Row],[Period]]=1,$B$4,I3730),"")</f>
        <v/>
      </c>
      <c r="F3731" s="12" t="str">
        <f>IF(Table2[[#This Row],[Period]]&lt;=$B$6,Table2[[#This Row],[Beginning Balance]]*$B$7,"")</f>
        <v/>
      </c>
      <c r="G3731" s="12" t="str">
        <f>IF(Table2[[#This Row],[Period]]&lt;=$B$6,Table2[[#This Row],[Total Payment]]-Table2[[#This Row],[Interest Payment]],"")</f>
        <v/>
      </c>
      <c r="H3731" s="12" t="str">
        <f>IF(Table2[[#This Row],[Period]]&lt;=$B$6,$B$8,"")</f>
        <v/>
      </c>
      <c r="I3731" s="12" t="str">
        <f>IF(Table2[[#This Row],[Period]]&lt;=$B$6,Table2[[#This Row],[Beginning Balance]]-Table2[[#This Row],[Principal Payment]],"")</f>
        <v/>
      </c>
    </row>
    <row r="3732" spans="4:9" x14ac:dyDescent="0.3">
      <c r="D3732" s="11" t="str">
        <f t="shared" si="58"/>
        <v/>
      </c>
      <c r="E3732" s="12" t="str">
        <f>IF(Table2[[#This Row],[Period]]&lt;=$B$6,IF(Table2[[#This Row],[Period]]=1,$B$4,I3731),"")</f>
        <v/>
      </c>
      <c r="F3732" s="12" t="str">
        <f>IF(Table2[[#This Row],[Period]]&lt;=$B$6,Table2[[#This Row],[Beginning Balance]]*$B$7,"")</f>
        <v/>
      </c>
      <c r="G3732" s="12" t="str">
        <f>IF(Table2[[#This Row],[Period]]&lt;=$B$6,Table2[[#This Row],[Total Payment]]-Table2[[#This Row],[Interest Payment]],"")</f>
        <v/>
      </c>
      <c r="H3732" s="12" t="str">
        <f>IF(Table2[[#This Row],[Period]]&lt;=$B$6,$B$8,"")</f>
        <v/>
      </c>
      <c r="I3732" s="12" t="str">
        <f>IF(Table2[[#This Row],[Period]]&lt;=$B$6,Table2[[#This Row],[Beginning Balance]]-Table2[[#This Row],[Principal Payment]],"")</f>
        <v/>
      </c>
    </row>
    <row r="3733" spans="4:9" x14ac:dyDescent="0.3">
      <c r="D3733" s="11" t="str">
        <f t="shared" si="58"/>
        <v/>
      </c>
      <c r="E3733" s="12" t="str">
        <f>IF(Table2[[#This Row],[Period]]&lt;=$B$6,IF(Table2[[#This Row],[Period]]=1,$B$4,I3732),"")</f>
        <v/>
      </c>
      <c r="F3733" s="12" t="str">
        <f>IF(Table2[[#This Row],[Period]]&lt;=$B$6,Table2[[#This Row],[Beginning Balance]]*$B$7,"")</f>
        <v/>
      </c>
      <c r="G3733" s="12" t="str">
        <f>IF(Table2[[#This Row],[Period]]&lt;=$B$6,Table2[[#This Row],[Total Payment]]-Table2[[#This Row],[Interest Payment]],"")</f>
        <v/>
      </c>
      <c r="H3733" s="12" t="str">
        <f>IF(Table2[[#This Row],[Period]]&lt;=$B$6,$B$8,"")</f>
        <v/>
      </c>
      <c r="I3733" s="12" t="str">
        <f>IF(Table2[[#This Row],[Period]]&lt;=$B$6,Table2[[#This Row],[Beginning Balance]]-Table2[[#This Row],[Principal Payment]],"")</f>
        <v/>
      </c>
    </row>
    <row r="3734" spans="4:9" x14ac:dyDescent="0.3">
      <c r="D3734" s="11" t="str">
        <f t="shared" si="58"/>
        <v/>
      </c>
      <c r="E3734" s="12" t="str">
        <f>IF(Table2[[#This Row],[Period]]&lt;=$B$6,IF(Table2[[#This Row],[Period]]=1,$B$4,I3733),"")</f>
        <v/>
      </c>
      <c r="F3734" s="12" t="str">
        <f>IF(Table2[[#This Row],[Period]]&lt;=$B$6,Table2[[#This Row],[Beginning Balance]]*$B$7,"")</f>
        <v/>
      </c>
      <c r="G3734" s="12" t="str">
        <f>IF(Table2[[#This Row],[Period]]&lt;=$B$6,Table2[[#This Row],[Total Payment]]-Table2[[#This Row],[Interest Payment]],"")</f>
        <v/>
      </c>
      <c r="H3734" s="12" t="str">
        <f>IF(Table2[[#This Row],[Period]]&lt;=$B$6,$B$8,"")</f>
        <v/>
      </c>
      <c r="I3734" s="12" t="str">
        <f>IF(Table2[[#This Row],[Period]]&lt;=$B$6,Table2[[#This Row],[Beginning Balance]]-Table2[[#This Row],[Principal Payment]],"")</f>
        <v/>
      </c>
    </row>
    <row r="3735" spans="4:9" x14ac:dyDescent="0.3">
      <c r="D3735" s="11" t="str">
        <f t="shared" si="58"/>
        <v/>
      </c>
      <c r="E3735" s="12" t="str">
        <f>IF(Table2[[#This Row],[Period]]&lt;=$B$6,IF(Table2[[#This Row],[Period]]=1,$B$4,I3734),"")</f>
        <v/>
      </c>
      <c r="F3735" s="12" t="str">
        <f>IF(Table2[[#This Row],[Period]]&lt;=$B$6,Table2[[#This Row],[Beginning Balance]]*$B$7,"")</f>
        <v/>
      </c>
      <c r="G3735" s="12" t="str">
        <f>IF(Table2[[#This Row],[Period]]&lt;=$B$6,Table2[[#This Row],[Total Payment]]-Table2[[#This Row],[Interest Payment]],"")</f>
        <v/>
      </c>
      <c r="H3735" s="12" t="str">
        <f>IF(Table2[[#This Row],[Period]]&lt;=$B$6,$B$8,"")</f>
        <v/>
      </c>
      <c r="I3735" s="12" t="str">
        <f>IF(Table2[[#This Row],[Period]]&lt;=$B$6,Table2[[#This Row],[Beginning Balance]]-Table2[[#This Row],[Principal Payment]],"")</f>
        <v/>
      </c>
    </row>
    <row r="3736" spans="4:9" x14ac:dyDescent="0.3">
      <c r="D3736" s="11" t="str">
        <f t="shared" si="58"/>
        <v/>
      </c>
      <c r="E3736" s="12" t="str">
        <f>IF(Table2[[#This Row],[Period]]&lt;=$B$6,IF(Table2[[#This Row],[Period]]=1,$B$4,I3735),"")</f>
        <v/>
      </c>
      <c r="F3736" s="12" t="str">
        <f>IF(Table2[[#This Row],[Period]]&lt;=$B$6,Table2[[#This Row],[Beginning Balance]]*$B$7,"")</f>
        <v/>
      </c>
      <c r="G3736" s="12" t="str">
        <f>IF(Table2[[#This Row],[Period]]&lt;=$B$6,Table2[[#This Row],[Total Payment]]-Table2[[#This Row],[Interest Payment]],"")</f>
        <v/>
      </c>
      <c r="H3736" s="12" t="str">
        <f>IF(Table2[[#This Row],[Period]]&lt;=$B$6,$B$8,"")</f>
        <v/>
      </c>
      <c r="I3736" s="12" t="str">
        <f>IF(Table2[[#This Row],[Period]]&lt;=$B$6,Table2[[#This Row],[Beginning Balance]]-Table2[[#This Row],[Principal Payment]],"")</f>
        <v/>
      </c>
    </row>
    <row r="3737" spans="4:9" x14ac:dyDescent="0.3">
      <c r="D3737" s="11" t="str">
        <f t="shared" si="58"/>
        <v/>
      </c>
      <c r="E3737" s="12" t="str">
        <f>IF(Table2[[#This Row],[Period]]&lt;=$B$6,IF(Table2[[#This Row],[Period]]=1,$B$4,I3736),"")</f>
        <v/>
      </c>
      <c r="F3737" s="12" t="str">
        <f>IF(Table2[[#This Row],[Period]]&lt;=$B$6,Table2[[#This Row],[Beginning Balance]]*$B$7,"")</f>
        <v/>
      </c>
      <c r="G3737" s="12" t="str">
        <f>IF(Table2[[#This Row],[Period]]&lt;=$B$6,Table2[[#This Row],[Total Payment]]-Table2[[#This Row],[Interest Payment]],"")</f>
        <v/>
      </c>
      <c r="H3737" s="12" t="str">
        <f>IF(Table2[[#This Row],[Period]]&lt;=$B$6,$B$8,"")</f>
        <v/>
      </c>
      <c r="I3737" s="12" t="str">
        <f>IF(Table2[[#This Row],[Period]]&lt;=$B$6,Table2[[#This Row],[Beginning Balance]]-Table2[[#This Row],[Principal Payment]],"")</f>
        <v/>
      </c>
    </row>
    <row r="3738" spans="4:9" x14ac:dyDescent="0.3">
      <c r="D3738" s="11" t="str">
        <f t="shared" si="58"/>
        <v/>
      </c>
      <c r="E3738" s="12" t="str">
        <f>IF(Table2[[#This Row],[Period]]&lt;=$B$6,IF(Table2[[#This Row],[Period]]=1,$B$4,I3737),"")</f>
        <v/>
      </c>
      <c r="F3738" s="12" t="str">
        <f>IF(Table2[[#This Row],[Period]]&lt;=$B$6,Table2[[#This Row],[Beginning Balance]]*$B$7,"")</f>
        <v/>
      </c>
      <c r="G3738" s="12" t="str">
        <f>IF(Table2[[#This Row],[Period]]&lt;=$B$6,Table2[[#This Row],[Total Payment]]-Table2[[#This Row],[Interest Payment]],"")</f>
        <v/>
      </c>
      <c r="H3738" s="12" t="str">
        <f>IF(Table2[[#This Row],[Period]]&lt;=$B$6,$B$8,"")</f>
        <v/>
      </c>
      <c r="I3738" s="12" t="str">
        <f>IF(Table2[[#This Row],[Period]]&lt;=$B$6,Table2[[#This Row],[Beginning Balance]]-Table2[[#This Row],[Principal Payment]],"")</f>
        <v/>
      </c>
    </row>
    <row r="3739" spans="4:9" x14ac:dyDescent="0.3">
      <c r="D3739" s="11" t="str">
        <f t="shared" si="58"/>
        <v/>
      </c>
      <c r="E3739" s="12" t="str">
        <f>IF(Table2[[#This Row],[Period]]&lt;=$B$6,IF(Table2[[#This Row],[Period]]=1,$B$4,I3738),"")</f>
        <v/>
      </c>
      <c r="F3739" s="12" t="str">
        <f>IF(Table2[[#This Row],[Period]]&lt;=$B$6,Table2[[#This Row],[Beginning Balance]]*$B$7,"")</f>
        <v/>
      </c>
      <c r="G3739" s="12" t="str">
        <f>IF(Table2[[#This Row],[Period]]&lt;=$B$6,Table2[[#This Row],[Total Payment]]-Table2[[#This Row],[Interest Payment]],"")</f>
        <v/>
      </c>
      <c r="H3739" s="12" t="str">
        <f>IF(Table2[[#This Row],[Period]]&lt;=$B$6,$B$8,"")</f>
        <v/>
      </c>
      <c r="I3739" s="12" t="str">
        <f>IF(Table2[[#This Row],[Period]]&lt;=$B$6,Table2[[#This Row],[Beginning Balance]]-Table2[[#This Row],[Principal Payment]],"")</f>
        <v/>
      </c>
    </row>
    <row r="3740" spans="4:9" x14ac:dyDescent="0.3">
      <c r="D3740" s="11" t="str">
        <f t="shared" si="58"/>
        <v/>
      </c>
      <c r="E3740" s="12" t="str">
        <f>IF(Table2[[#This Row],[Period]]&lt;=$B$6,IF(Table2[[#This Row],[Period]]=1,$B$4,I3739),"")</f>
        <v/>
      </c>
      <c r="F3740" s="12" t="str">
        <f>IF(Table2[[#This Row],[Period]]&lt;=$B$6,Table2[[#This Row],[Beginning Balance]]*$B$7,"")</f>
        <v/>
      </c>
      <c r="G3740" s="12" t="str">
        <f>IF(Table2[[#This Row],[Period]]&lt;=$B$6,Table2[[#This Row],[Total Payment]]-Table2[[#This Row],[Interest Payment]],"")</f>
        <v/>
      </c>
      <c r="H3740" s="12" t="str">
        <f>IF(Table2[[#This Row],[Period]]&lt;=$B$6,$B$8,"")</f>
        <v/>
      </c>
      <c r="I3740" s="12" t="str">
        <f>IF(Table2[[#This Row],[Period]]&lt;=$B$6,Table2[[#This Row],[Beginning Balance]]-Table2[[#This Row],[Principal Payment]],"")</f>
        <v/>
      </c>
    </row>
    <row r="3741" spans="4:9" x14ac:dyDescent="0.3">
      <c r="D3741" s="11" t="str">
        <f t="shared" si="58"/>
        <v/>
      </c>
      <c r="E3741" s="12" t="str">
        <f>IF(Table2[[#This Row],[Period]]&lt;=$B$6,IF(Table2[[#This Row],[Period]]=1,$B$4,I3740),"")</f>
        <v/>
      </c>
      <c r="F3741" s="12" t="str">
        <f>IF(Table2[[#This Row],[Period]]&lt;=$B$6,Table2[[#This Row],[Beginning Balance]]*$B$7,"")</f>
        <v/>
      </c>
      <c r="G3741" s="12" t="str">
        <f>IF(Table2[[#This Row],[Period]]&lt;=$B$6,Table2[[#This Row],[Total Payment]]-Table2[[#This Row],[Interest Payment]],"")</f>
        <v/>
      </c>
      <c r="H3741" s="12" t="str">
        <f>IF(Table2[[#This Row],[Period]]&lt;=$B$6,$B$8,"")</f>
        <v/>
      </c>
      <c r="I3741" s="12" t="str">
        <f>IF(Table2[[#This Row],[Period]]&lt;=$B$6,Table2[[#This Row],[Beginning Balance]]-Table2[[#This Row],[Principal Payment]],"")</f>
        <v/>
      </c>
    </row>
    <row r="3742" spans="4:9" x14ac:dyDescent="0.3">
      <c r="D3742" s="11" t="str">
        <f t="shared" si="58"/>
        <v/>
      </c>
      <c r="E3742" s="12" t="str">
        <f>IF(Table2[[#This Row],[Period]]&lt;=$B$6,IF(Table2[[#This Row],[Period]]=1,$B$4,I3741),"")</f>
        <v/>
      </c>
      <c r="F3742" s="12" t="str">
        <f>IF(Table2[[#This Row],[Period]]&lt;=$B$6,Table2[[#This Row],[Beginning Balance]]*$B$7,"")</f>
        <v/>
      </c>
      <c r="G3742" s="12" t="str">
        <f>IF(Table2[[#This Row],[Period]]&lt;=$B$6,Table2[[#This Row],[Total Payment]]-Table2[[#This Row],[Interest Payment]],"")</f>
        <v/>
      </c>
      <c r="H3742" s="12" t="str">
        <f>IF(Table2[[#This Row],[Period]]&lt;=$B$6,$B$8,"")</f>
        <v/>
      </c>
      <c r="I3742" s="12" t="str">
        <f>IF(Table2[[#This Row],[Period]]&lt;=$B$6,Table2[[#This Row],[Beginning Balance]]-Table2[[#This Row],[Principal Payment]],"")</f>
        <v/>
      </c>
    </row>
    <row r="3743" spans="4:9" x14ac:dyDescent="0.3">
      <c r="D3743" s="11" t="str">
        <f t="shared" si="58"/>
        <v/>
      </c>
      <c r="E3743" s="12" t="str">
        <f>IF(Table2[[#This Row],[Period]]&lt;=$B$6,IF(Table2[[#This Row],[Period]]=1,$B$4,I3742),"")</f>
        <v/>
      </c>
      <c r="F3743" s="12" t="str">
        <f>IF(Table2[[#This Row],[Period]]&lt;=$B$6,Table2[[#This Row],[Beginning Balance]]*$B$7,"")</f>
        <v/>
      </c>
      <c r="G3743" s="12" t="str">
        <f>IF(Table2[[#This Row],[Period]]&lt;=$B$6,Table2[[#This Row],[Total Payment]]-Table2[[#This Row],[Interest Payment]],"")</f>
        <v/>
      </c>
      <c r="H3743" s="12" t="str">
        <f>IF(Table2[[#This Row],[Period]]&lt;=$B$6,$B$8,"")</f>
        <v/>
      </c>
      <c r="I3743" s="12" t="str">
        <f>IF(Table2[[#This Row],[Period]]&lt;=$B$6,Table2[[#This Row],[Beginning Balance]]-Table2[[#This Row],[Principal Payment]],"")</f>
        <v/>
      </c>
    </row>
    <row r="3744" spans="4:9" x14ac:dyDescent="0.3">
      <c r="D3744" s="11" t="str">
        <f t="shared" si="58"/>
        <v/>
      </c>
      <c r="E3744" s="12" t="str">
        <f>IF(Table2[[#This Row],[Period]]&lt;=$B$6,IF(Table2[[#This Row],[Period]]=1,$B$4,I3743),"")</f>
        <v/>
      </c>
      <c r="F3744" s="12" t="str">
        <f>IF(Table2[[#This Row],[Period]]&lt;=$B$6,Table2[[#This Row],[Beginning Balance]]*$B$7,"")</f>
        <v/>
      </c>
      <c r="G3744" s="12" t="str">
        <f>IF(Table2[[#This Row],[Period]]&lt;=$B$6,Table2[[#This Row],[Total Payment]]-Table2[[#This Row],[Interest Payment]],"")</f>
        <v/>
      </c>
      <c r="H3744" s="12" t="str">
        <f>IF(Table2[[#This Row],[Period]]&lt;=$B$6,$B$8,"")</f>
        <v/>
      </c>
      <c r="I3744" s="12" t="str">
        <f>IF(Table2[[#This Row],[Period]]&lt;=$B$6,Table2[[#This Row],[Beginning Balance]]-Table2[[#This Row],[Principal Payment]],"")</f>
        <v/>
      </c>
    </row>
    <row r="3745" spans="4:9" x14ac:dyDescent="0.3">
      <c r="D3745" s="11" t="str">
        <f t="shared" si="58"/>
        <v/>
      </c>
      <c r="E3745" s="12" t="str">
        <f>IF(Table2[[#This Row],[Period]]&lt;=$B$6,IF(Table2[[#This Row],[Period]]=1,$B$4,I3744),"")</f>
        <v/>
      </c>
      <c r="F3745" s="12" t="str">
        <f>IF(Table2[[#This Row],[Period]]&lt;=$B$6,Table2[[#This Row],[Beginning Balance]]*$B$7,"")</f>
        <v/>
      </c>
      <c r="G3745" s="12" t="str">
        <f>IF(Table2[[#This Row],[Period]]&lt;=$B$6,Table2[[#This Row],[Total Payment]]-Table2[[#This Row],[Interest Payment]],"")</f>
        <v/>
      </c>
      <c r="H3745" s="12" t="str">
        <f>IF(Table2[[#This Row],[Period]]&lt;=$B$6,$B$8,"")</f>
        <v/>
      </c>
      <c r="I3745" s="12" t="str">
        <f>IF(Table2[[#This Row],[Period]]&lt;=$B$6,Table2[[#This Row],[Beginning Balance]]-Table2[[#This Row],[Principal Payment]],"")</f>
        <v/>
      </c>
    </row>
    <row r="3746" spans="4:9" x14ac:dyDescent="0.3">
      <c r="D3746" s="11" t="str">
        <f t="shared" si="58"/>
        <v/>
      </c>
      <c r="E3746" s="12" t="str">
        <f>IF(Table2[[#This Row],[Period]]&lt;=$B$6,IF(Table2[[#This Row],[Period]]=1,$B$4,I3745),"")</f>
        <v/>
      </c>
      <c r="F3746" s="12" t="str">
        <f>IF(Table2[[#This Row],[Period]]&lt;=$B$6,Table2[[#This Row],[Beginning Balance]]*$B$7,"")</f>
        <v/>
      </c>
      <c r="G3746" s="12" t="str">
        <f>IF(Table2[[#This Row],[Period]]&lt;=$B$6,Table2[[#This Row],[Total Payment]]-Table2[[#This Row],[Interest Payment]],"")</f>
        <v/>
      </c>
      <c r="H3746" s="12" t="str">
        <f>IF(Table2[[#This Row],[Period]]&lt;=$B$6,$B$8,"")</f>
        <v/>
      </c>
      <c r="I3746" s="12" t="str">
        <f>IF(Table2[[#This Row],[Period]]&lt;=$B$6,Table2[[#This Row],[Beginning Balance]]-Table2[[#This Row],[Principal Payment]],"")</f>
        <v/>
      </c>
    </row>
    <row r="3747" spans="4:9" x14ac:dyDescent="0.3">
      <c r="D3747" s="11" t="str">
        <f t="shared" si="58"/>
        <v/>
      </c>
      <c r="E3747" s="12" t="str">
        <f>IF(Table2[[#This Row],[Period]]&lt;=$B$6,IF(Table2[[#This Row],[Period]]=1,$B$4,I3746),"")</f>
        <v/>
      </c>
      <c r="F3747" s="12" t="str">
        <f>IF(Table2[[#This Row],[Period]]&lt;=$B$6,Table2[[#This Row],[Beginning Balance]]*$B$7,"")</f>
        <v/>
      </c>
      <c r="G3747" s="12" t="str">
        <f>IF(Table2[[#This Row],[Period]]&lt;=$B$6,Table2[[#This Row],[Total Payment]]-Table2[[#This Row],[Interest Payment]],"")</f>
        <v/>
      </c>
      <c r="H3747" s="12" t="str">
        <f>IF(Table2[[#This Row],[Period]]&lt;=$B$6,$B$8,"")</f>
        <v/>
      </c>
      <c r="I3747" s="12" t="str">
        <f>IF(Table2[[#This Row],[Period]]&lt;=$B$6,Table2[[#This Row],[Beginning Balance]]-Table2[[#This Row],[Principal Payment]],"")</f>
        <v/>
      </c>
    </row>
    <row r="3748" spans="4:9" x14ac:dyDescent="0.3">
      <c r="D3748" s="11" t="str">
        <f t="shared" si="58"/>
        <v/>
      </c>
      <c r="E3748" s="12" t="str">
        <f>IF(Table2[[#This Row],[Period]]&lt;=$B$6,IF(Table2[[#This Row],[Period]]=1,$B$4,I3747),"")</f>
        <v/>
      </c>
      <c r="F3748" s="12" t="str">
        <f>IF(Table2[[#This Row],[Period]]&lt;=$B$6,Table2[[#This Row],[Beginning Balance]]*$B$7,"")</f>
        <v/>
      </c>
      <c r="G3748" s="12" t="str">
        <f>IF(Table2[[#This Row],[Period]]&lt;=$B$6,Table2[[#This Row],[Total Payment]]-Table2[[#This Row],[Interest Payment]],"")</f>
        <v/>
      </c>
      <c r="H3748" s="12" t="str">
        <f>IF(Table2[[#This Row],[Period]]&lt;=$B$6,$B$8,"")</f>
        <v/>
      </c>
      <c r="I3748" s="12" t="str">
        <f>IF(Table2[[#This Row],[Period]]&lt;=$B$6,Table2[[#This Row],[Beginning Balance]]-Table2[[#This Row],[Principal Payment]],"")</f>
        <v/>
      </c>
    </row>
    <row r="3749" spans="4:9" x14ac:dyDescent="0.3">
      <c r="D3749" s="11" t="str">
        <f t="shared" si="58"/>
        <v/>
      </c>
      <c r="E3749" s="12" t="str">
        <f>IF(Table2[[#This Row],[Period]]&lt;=$B$6,IF(Table2[[#This Row],[Period]]=1,$B$4,I3748),"")</f>
        <v/>
      </c>
      <c r="F3749" s="12" t="str">
        <f>IF(Table2[[#This Row],[Period]]&lt;=$B$6,Table2[[#This Row],[Beginning Balance]]*$B$7,"")</f>
        <v/>
      </c>
      <c r="G3749" s="12" t="str">
        <f>IF(Table2[[#This Row],[Period]]&lt;=$B$6,Table2[[#This Row],[Total Payment]]-Table2[[#This Row],[Interest Payment]],"")</f>
        <v/>
      </c>
      <c r="H3749" s="12" t="str">
        <f>IF(Table2[[#This Row],[Period]]&lt;=$B$6,$B$8,"")</f>
        <v/>
      </c>
      <c r="I3749" s="12" t="str">
        <f>IF(Table2[[#This Row],[Period]]&lt;=$B$6,Table2[[#This Row],[Beginning Balance]]-Table2[[#This Row],[Principal Payment]],"")</f>
        <v/>
      </c>
    </row>
    <row r="3750" spans="4:9" x14ac:dyDescent="0.3">
      <c r="D3750" s="11" t="str">
        <f t="shared" si="58"/>
        <v/>
      </c>
      <c r="E3750" s="12" t="str">
        <f>IF(Table2[[#This Row],[Period]]&lt;=$B$6,IF(Table2[[#This Row],[Period]]=1,$B$4,I3749),"")</f>
        <v/>
      </c>
      <c r="F3750" s="12" t="str">
        <f>IF(Table2[[#This Row],[Period]]&lt;=$B$6,Table2[[#This Row],[Beginning Balance]]*$B$7,"")</f>
        <v/>
      </c>
      <c r="G3750" s="12" t="str">
        <f>IF(Table2[[#This Row],[Period]]&lt;=$B$6,Table2[[#This Row],[Total Payment]]-Table2[[#This Row],[Interest Payment]],"")</f>
        <v/>
      </c>
      <c r="H3750" s="12" t="str">
        <f>IF(Table2[[#This Row],[Period]]&lt;=$B$6,$B$8,"")</f>
        <v/>
      </c>
      <c r="I3750" s="12" t="str">
        <f>IF(Table2[[#This Row],[Period]]&lt;=$B$6,Table2[[#This Row],[Beginning Balance]]-Table2[[#This Row],[Principal Payment]],"")</f>
        <v/>
      </c>
    </row>
    <row r="3751" spans="4:9" x14ac:dyDescent="0.3">
      <c r="D3751" s="11" t="str">
        <f t="shared" si="58"/>
        <v/>
      </c>
      <c r="E3751" s="12" t="str">
        <f>IF(Table2[[#This Row],[Period]]&lt;=$B$6,IF(Table2[[#This Row],[Period]]=1,$B$4,I3750),"")</f>
        <v/>
      </c>
      <c r="F3751" s="12" t="str">
        <f>IF(Table2[[#This Row],[Period]]&lt;=$B$6,Table2[[#This Row],[Beginning Balance]]*$B$7,"")</f>
        <v/>
      </c>
      <c r="G3751" s="12" t="str">
        <f>IF(Table2[[#This Row],[Period]]&lt;=$B$6,Table2[[#This Row],[Total Payment]]-Table2[[#This Row],[Interest Payment]],"")</f>
        <v/>
      </c>
      <c r="H3751" s="12" t="str">
        <f>IF(Table2[[#This Row],[Period]]&lt;=$B$6,$B$8,"")</f>
        <v/>
      </c>
      <c r="I3751" s="12" t="str">
        <f>IF(Table2[[#This Row],[Period]]&lt;=$B$6,Table2[[#This Row],[Beginning Balance]]-Table2[[#This Row],[Principal Payment]],"")</f>
        <v/>
      </c>
    </row>
    <row r="3752" spans="4:9" x14ac:dyDescent="0.3">
      <c r="D3752" s="11" t="str">
        <f t="shared" si="58"/>
        <v/>
      </c>
      <c r="E3752" s="12" t="str">
        <f>IF(Table2[[#This Row],[Period]]&lt;=$B$6,IF(Table2[[#This Row],[Period]]=1,$B$4,I3751),"")</f>
        <v/>
      </c>
      <c r="F3752" s="12" t="str">
        <f>IF(Table2[[#This Row],[Period]]&lt;=$B$6,Table2[[#This Row],[Beginning Balance]]*$B$7,"")</f>
        <v/>
      </c>
      <c r="G3752" s="12" t="str">
        <f>IF(Table2[[#This Row],[Period]]&lt;=$B$6,Table2[[#This Row],[Total Payment]]-Table2[[#This Row],[Interest Payment]],"")</f>
        <v/>
      </c>
      <c r="H3752" s="12" t="str">
        <f>IF(Table2[[#This Row],[Period]]&lt;=$B$6,$B$8,"")</f>
        <v/>
      </c>
      <c r="I3752" s="12" t="str">
        <f>IF(Table2[[#This Row],[Period]]&lt;=$B$6,Table2[[#This Row],[Beginning Balance]]-Table2[[#This Row],[Principal Payment]],"")</f>
        <v/>
      </c>
    </row>
    <row r="3753" spans="4:9" x14ac:dyDescent="0.3">
      <c r="D3753" s="11" t="str">
        <f t="shared" si="58"/>
        <v/>
      </c>
      <c r="E3753" s="12" t="str">
        <f>IF(Table2[[#This Row],[Period]]&lt;=$B$6,IF(Table2[[#This Row],[Period]]=1,$B$4,I3752),"")</f>
        <v/>
      </c>
      <c r="F3753" s="12" t="str">
        <f>IF(Table2[[#This Row],[Period]]&lt;=$B$6,Table2[[#This Row],[Beginning Balance]]*$B$7,"")</f>
        <v/>
      </c>
      <c r="G3753" s="12" t="str">
        <f>IF(Table2[[#This Row],[Period]]&lt;=$B$6,Table2[[#This Row],[Total Payment]]-Table2[[#This Row],[Interest Payment]],"")</f>
        <v/>
      </c>
      <c r="H3753" s="12" t="str">
        <f>IF(Table2[[#This Row],[Period]]&lt;=$B$6,$B$8,"")</f>
        <v/>
      </c>
      <c r="I3753" s="12" t="str">
        <f>IF(Table2[[#This Row],[Period]]&lt;=$B$6,Table2[[#This Row],[Beginning Balance]]-Table2[[#This Row],[Principal Payment]],"")</f>
        <v/>
      </c>
    </row>
    <row r="3754" spans="4:9" x14ac:dyDescent="0.3">
      <c r="D3754" s="11" t="str">
        <f t="shared" si="58"/>
        <v/>
      </c>
      <c r="E3754" s="12" t="str">
        <f>IF(Table2[[#This Row],[Period]]&lt;=$B$6,IF(Table2[[#This Row],[Period]]=1,$B$4,I3753),"")</f>
        <v/>
      </c>
      <c r="F3754" s="12" t="str">
        <f>IF(Table2[[#This Row],[Period]]&lt;=$B$6,Table2[[#This Row],[Beginning Balance]]*$B$7,"")</f>
        <v/>
      </c>
      <c r="G3754" s="12" t="str">
        <f>IF(Table2[[#This Row],[Period]]&lt;=$B$6,Table2[[#This Row],[Total Payment]]-Table2[[#This Row],[Interest Payment]],"")</f>
        <v/>
      </c>
      <c r="H3754" s="12" t="str">
        <f>IF(Table2[[#This Row],[Period]]&lt;=$B$6,$B$8,"")</f>
        <v/>
      </c>
      <c r="I3754" s="12" t="str">
        <f>IF(Table2[[#This Row],[Period]]&lt;=$B$6,Table2[[#This Row],[Beginning Balance]]-Table2[[#This Row],[Principal Payment]],"")</f>
        <v/>
      </c>
    </row>
    <row r="3755" spans="4:9" x14ac:dyDescent="0.3">
      <c r="D3755" s="11" t="str">
        <f t="shared" si="58"/>
        <v/>
      </c>
      <c r="E3755" s="12" t="str">
        <f>IF(Table2[[#This Row],[Period]]&lt;=$B$6,IF(Table2[[#This Row],[Period]]=1,$B$4,I3754),"")</f>
        <v/>
      </c>
      <c r="F3755" s="12" t="str">
        <f>IF(Table2[[#This Row],[Period]]&lt;=$B$6,Table2[[#This Row],[Beginning Balance]]*$B$7,"")</f>
        <v/>
      </c>
      <c r="G3755" s="12" t="str">
        <f>IF(Table2[[#This Row],[Period]]&lt;=$B$6,Table2[[#This Row],[Total Payment]]-Table2[[#This Row],[Interest Payment]],"")</f>
        <v/>
      </c>
      <c r="H3755" s="12" t="str">
        <f>IF(Table2[[#This Row],[Period]]&lt;=$B$6,$B$8,"")</f>
        <v/>
      </c>
      <c r="I3755" s="12" t="str">
        <f>IF(Table2[[#This Row],[Period]]&lt;=$B$6,Table2[[#This Row],[Beginning Balance]]-Table2[[#This Row],[Principal Payment]],"")</f>
        <v/>
      </c>
    </row>
    <row r="3756" spans="4:9" x14ac:dyDescent="0.3">
      <c r="D3756" s="11" t="str">
        <f t="shared" si="58"/>
        <v/>
      </c>
      <c r="E3756" s="12" t="str">
        <f>IF(Table2[[#This Row],[Period]]&lt;=$B$6,IF(Table2[[#This Row],[Period]]=1,$B$4,I3755),"")</f>
        <v/>
      </c>
      <c r="F3756" s="12" t="str">
        <f>IF(Table2[[#This Row],[Period]]&lt;=$B$6,Table2[[#This Row],[Beginning Balance]]*$B$7,"")</f>
        <v/>
      </c>
      <c r="G3756" s="12" t="str">
        <f>IF(Table2[[#This Row],[Period]]&lt;=$B$6,Table2[[#This Row],[Total Payment]]-Table2[[#This Row],[Interest Payment]],"")</f>
        <v/>
      </c>
      <c r="H3756" s="12" t="str">
        <f>IF(Table2[[#This Row],[Period]]&lt;=$B$6,$B$8,"")</f>
        <v/>
      </c>
      <c r="I3756" s="12" t="str">
        <f>IF(Table2[[#This Row],[Period]]&lt;=$B$6,Table2[[#This Row],[Beginning Balance]]-Table2[[#This Row],[Principal Payment]],"")</f>
        <v/>
      </c>
    </row>
    <row r="3757" spans="4:9" x14ac:dyDescent="0.3">
      <c r="D3757" s="11" t="str">
        <f t="shared" si="58"/>
        <v/>
      </c>
      <c r="E3757" s="12" t="str">
        <f>IF(Table2[[#This Row],[Period]]&lt;=$B$6,IF(Table2[[#This Row],[Period]]=1,$B$4,I3756),"")</f>
        <v/>
      </c>
      <c r="F3757" s="12" t="str">
        <f>IF(Table2[[#This Row],[Period]]&lt;=$B$6,Table2[[#This Row],[Beginning Balance]]*$B$7,"")</f>
        <v/>
      </c>
      <c r="G3757" s="12" t="str">
        <f>IF(Table2[[#This Row],[Period]]&lt;=$B$6,Table2[[#This Row],[Total Payment]]-Table2[[#This Row],[Interest Payment]],"")</f>
        <v/>
      </c>
      <c r="H3757" s="12" t="str">
        <f>IF(Table2[[#This Row],[Period]]&lt;=$B$6,$B$8,"")</f>
        <v/>
      </c>
      <c r="I3757" s="12" t="str">
        <f>IF(Table2[[#This Row],[Period]]&lt;=$B$6,Table2[[#This Row],[Beginning Balance]]-Table2[[#This Row],[Principal Payment]],"")</f>
        <v/>
      </c>
    </row>
    <row r="3758" spans="4:9" x14ac:dyDescent="0.3">
      <c r="D3758" s="11" t="str">
        <f t="shared" si="58"/>
        <v/>
      </c>
      <c r="E3758" s="12" t="str">
        <f>IF(Table2[[#This Row],[Period]]&lt;=$B$6,IF(Table2[[#This Row],[Period]]=1,$B$4,I3757),"")</f>
        <v/>
      </c>
      <c r="F3758" s="12" t="str">
        <f>IF(Table2[[#This Row],[Period]]&lt;=$B$6,Table2[[#This Row],[Beginning Balance]]*$B$7,"")</f>
        <v/>
      </c>
      <c r="G3758" s="12" t="str">
        <f>IF(Table2[[#This Row],[Period]]&lt;=$B$6,Table2[[#This Row],[Total Payment]]-Table2[[#This Row],[Interest Payment]],"")</f>
        <v/>
      </c>
      <c r="H3758" s="12" t="str">
        <f>IF(Table2[[#This Row],[Period]]&lt;=$B$6,$B$8,"")</f>
        <v/>
      </c>
      <c r="I3758" s="12" t="str">
        <f>IF(Table2[[#This Row],[Period]]&lt;=$B$6,Table2[[#This Row],[Beginning Balance]]-Table2[[#This Row],[Principal Payment]],"")</f>
        <v/>
      </c>
    </row>
    <row r="3759" spans="4:9" x14ac:dyDescent="0.3">
      <c r="D3759" s="11" t="str">
        <f t="shared" si="58"/>
        <v/>
      </c>
      <c r="E3759" s="12" t="str">
        <f>IF(Table2[[#This Row],[Period]]&lt;=$B$6,IF(Table2[[#This Row],[Period]]=1,$B$4,I3758),"")</f>
        <v/>
      </c>
      <c r="F3759" s="12" t="str">
        <f>IF(Table2[[#This Row],[Period]]&lt;=$B$6,Table2[[#This Row],[Beginning Balance]]*$B$7,"")</f>
        <v/>
      </c>
      <c r="G3759" s="12" t="str">
        <f>IF(Table2[[#This Row],[Period]]&lt;=$B$6,Table2[[#This Row],[Total Payment]]-Table2[[#This Row],[Interest Payment]],"")</f>
        <v/>
      </c>
      <c r="H3759" s="12" t="str">
        <f>IF(Table2[[#This Row],[Period]]&lt;=$B$6,$B$8,"")</f>
        <v/>
      </c>
      <c r="I3759" s="12" t="str">
        <f>IF(Table2[[#This Row],[Period]]&lt;=$B$6,Table2[[#This Row],[Beginning Balance]]-Table2[[#This Row],[Principal Payment]],"")</f>
        <v/>
      </c>
    </row>
    <row r="3760" spans="4:9" x14ac:dyDescent="0.3">
      <c r="D3760" s="11" t="str">
        <f t="shared" si="58"/>
        <v/>
      </c>
      <c r="E3760" s="12" t="str">
        <f>IF(Table2[[#This Row],[Period]]&lt;=$B$6,IF(Table2[[#This Row],[Period]]=1,$B$4,I3759),"")</f>
        <v/>
      </c>
      <c r="F3760" s="12" t="str">
        <f>IF(Table2[[#This Row],[Period]]&lt;=$B$6,Table2[[#This Row],[Beginning Balance]]*$B$7,"")</f>
        <v/>
      </c>
      <c r="G3760" s="12" t="str">
        <f>IF(Table2[[#This Row],[Period]]&lt;=$B$6,Table2[[#This Row],[Total Payment]]-Table2[[#This Row],[Interest Payment]],"")</f>
        <v/>
      </c>
      <c r="H3760" s="12" t="str">
        <f>IF(Table2[[#This Row],[Period]]&lt;=$B$6,$B$8,"")</f>
        <v/>
      </c>
      <c r="I3760" s="12" t="str">
        <f>IF(Table2[[#This Row],[Period]]&lt;=$B$6,Table2[[#This Row],[Beginning Balance]]-Table2[[#This Row],[Principal Payment]],"")</f>
        <v/>
      </c>
    </row>
    <row r="3761" spans="4:9" x14ac:dyDescent="0.3">
      <c r="D3761" s="11" t="str">
        <f t="shared" si="58"/>
        <v/>
      </c>
      <c r="E3761" s="12" t="str">
        <f>IF(Table2[[#This Row],[Period]]&lt;=$B$6,IF(Table2[[#This Row],[Period]]=1,$B$4,I3760),"")</f>
        <v/>
      </c>
      <c r="F3761" s="12" t="str">
        <f>IF(Table2[[#This Row],[Period]]&lt;=$B$6,Table2[[#This Row],[Beginning Balance]]*$B$7,"")</f>
        <v/>
      </c>
      <c r="G3761" s="12" t="str">
        <f>IF(Table2[[#This Row],[Period]]&lt;=$B$6,Table2[[#This Row],[Total Payment]]-Table2[[#This Row],[Interest Payment]],"")</f>
        <v/>
      </c>
      <c r="H3761" s="12" t="str">
        <f>IF(Table2[[#This Row],[Period]]&lt;=$B$6,$B$8,"")</f>
        <v/>
      </c>
      <c r="I3761" s="12" t="str">
        <f>IF(Table2[[#This Row],[Period]]&lt;=$B$6,Table2[[#This Row],[Beginning Balance]]-Table2[[#This Row],[Principal Payment]],"")</f>
        <v/>
      </c>
    </row>
    <row r="3762" spans="4:9" x14ac:dyDescent="0.3">
      <c r="D3762" s="11" t="str">
        <f t="shared" si="58"/>
        <v/>
      </c>
      <c r="E3762" s="12" t="str">
        <f>IF(Table2[[#This Row],[Period]]&lt;=$B$6,IF(Table2[[#This Row],[Period]]=1,$B$4,I3761),"")</f>
        <v/>
      </c>
      <c r="F3762" s="12" t="str">
        <f>IF(Table2[[#This Row],[Period]]&lt;=$B$6,Table2[[#This Row],[Beginning Balance]]*$B$7,"")</f>
        <v/>
      </c>
      <c r="G3762" s="12" t="str">
        <f>IF(Table2[[#This Row],[Period]]&lt;=$B$6,Table2[[#This Row],[Total Payment]]-Table2[[#This Row],[Interest Payment]],"")</f>
        <v/>
      </c>
      <c r="H3762" s="12" t="str">
        <f>IF(Table2[[#This Row],[Period]]&lt;=$B$6,$B$8,"")</f>
        <v/>
      </c>
      <c r="I3762" s="12" t="str">
        <f>IF(Table2[[#This Row],[Period]]&lt;=$B$6,Table2[[#This Row],[Beginning Balance]]-Table2[[#This Row],[Principal Payment]],"")</f>
        <v/>
      </c>
    </row>
    <row r="3763" spans="4:9" x14ac:dyDescent="0.3">
      <c r="D3763" s="11" t="str">
        <f t="shared" si="58"/>
        <v/>
      </c>
      <c r="E3763" s="12" t="str">
        <f>IF(Table2[[#This Row],[Period]]&lt;=$B$6,IF(Table2[[#This Row],[Period]]=1,$B$4,I3762),"")</f>
        <v/>
      </c>
      <c r="F3763" s="12" t="str">
        <f>IF(Table2[[#This Row],[Period]]&lt;=$B$6,Table2[[#This Row],[Beginning Balance]]*$B$7,"")</f>
        <v/>
      </c>
      <c r="G3763" s="12" t="str">
        <f>IF(Table2[[#This Row],[Period]]&lt;=$B$6,Table2[[#This Row],[Total Payment]]-Table2[[#This Row],[Interest Payment]],"")</f>
        <v/>
      </c>
      <c r="H3763" s="12" t="str">
        <f>IF(Table2[[#This Row],[Period]]&lt;=$B$6,$B$8,"")</f>
        <v/>
      </c>
      <c r="I3763" s="12" t="str">
        <f>IF(Table2[[#This Row],[Period]]&lt;=$B$6,Table2[[#This Row],[Beginning Balance]]-Table2[[#This Row],[Principal Payment]],"")</f>
        <v/>
      </c>
    </row>
    <row r="3764" spans="4:9" x14ac:dyDescent="0.3">
      <c r="D3764" s="11" t="str">
        <f t="shared" si="58"/>
        <v/>
      </c>
      <c r="E3764" s="12" t="str">
        <f>IF(Table2[[#This Row],[Period]]&lt;=$B$6,IF(Table2[[#This Row],[Period]]=1,$B$4,I3763),"")</f>
        <v/>
      </c>
      <c r="F3764" s="12" t="str">
        <f>IF(Table2[[#This Row],[Period]]&lt;=$B$6,Table2[[#This Row],[Beginning Balance]]*$B$7,"")</f>
        <v/>
      </c>
      <c r="G3764" s="12" t="str">
        <f>IF(Table2[[#This Row],[Period]]&lt;=$B$6,Table2[[#This Row],[Total Payment]]-Table2[[#This Row],[Interest Payment]],"")</f>
        <v/>
      </c>
      <c r="H3764" s="12" t="str">
        <f>IF(Table2[[#This Row],[Period]]&lt;=$B$6,$B$8,"")</f>
        <v/>
      </c>
      <c r="I3764" s="12" t="str">
        <f>IF(Table2[[#This Row],[Period]]&lt;=$B$6,Table2[[#This Row],[Beginning Balance]]-Table2[[#This Row],[Principal Payment]],"")</f>
        <v/>
      </c>
    </row>
    <row r="3765" spans="4:9" x14ac:dyDescent="0.3">
      <c r="D3765" s="11" t="str">
        <f t="shared" si="58"/>
        <v/>
      </c>
      <c r="E3765" s="12" t="str">
        <f>IF(Table2[[#This Row],[Period]]&lt;=$B$6,IF(Table2[[#This Row],[Period]]=1,$B$4,I3764),"")</f>
        <v/>
      </c>
      <c r="F3765" s="12" t="str">
        <f>IF(Table2[[#This Row],[Period]]&lt;=$B$6,Table2[[#This Row],[Beginning Balance]]*$B$7,"")</f>
        <v/>
      </c>
      <c r="G3765" s="12" t="str">
        <f>IF(Table2[[#This Row],[Period]]&lt;=$B$6,Table2[[#This Row],[Total Payment]]-Table2[[#This Row],[Interest Payment]],"")</f>
        <v/>
      </c>
      <c r="H3765" s="12" t="str">
        <f>IF(Table2[[#This Row],[Period]]&lt;=$B$6,$B$8,"")</f>
        <v/>
      </c>
      <c r="I3765" s="12" t="str">
        <f>IF(Table2[[#This Row],[Period]]&lt;=$B$6,Table2[[#This Row],[Beginning Balance]]-Table2[[#This Row],[Principal Payment]],"")</f>
        <v/>
      </c>
    </row>
    <row r="3766" spans="4:9" x14ac:dyDescent="0.3">
      <c r="D3766" s="11" t="str">
        <f t="shared" si="58"/>
        <v/>
      </c>
      <c r="E3766" s="12" t="str">
        <f>IF(Table2[[#This Row],[Period]]&lt;=$B$6,IF(Table2[[#This Row],[Period]]=1,$B$4,I3765),"")</f>
        <v/>
      </c>
      <c r="F3766" s="12" t="str">
        <f>IF(Table2[[#This Row],[Period]]&lt;=$B$6,Table2[[#This Row],[Beginning Balance]]*$B$7,"")</f>
        <v/>
      </c>
      <c r="G3766" s="12" t="str">
        <f>IF(Table2[[#This Row],[Period]]&lt;=$B$6,Table2[[#This Row],[Total Payment]]-Table2[[#This Row],[Interest Payment]],"")</f>
        <v/>
      </c>
      <c r="H3766" s="12" t="str">
        <f>IF(Table2[[#This Row],[Period]]&lt;=$B$6,$B$8,"")</f>
        <v/>
      </c>
      <c r="I3766" s="12" t="str">
        <f>IF(Table2[[#This Row],[Period]]&lt;=$B$6,Table2[[#This Row],[Beginning Balance]]-Table2[[#This Row],[Principal Payment]],"")</f>
        <v/>
      </c>
    </row>
    <row r="3767" spans="4:9" x14ac:dyDescent="0.3">
      <c r="D3767" s="11" t="str">
        <f t="shared" si="58"/>
        <v/>
      </c>
      <c r="E3767" s="12" t="str">
        <f>IF(Table2[[#This Row],[Period]]&lt;=$B$6,IF(Table2[[#This Row],[Period]]=1,$B$4,I3766),"")</f>
        <v/>
      </c>
      <c r="F3767" s="12" t="str">
        <f>IF(Table2[[#This Row],[Period]]&lt;=$B$6,Table2[[#This Row],[Beginning Balance]]*$B$7,"")</f>
        <v/>
      </c>
      <c r="G3767" s="12" t="str">
        <f>IF(Table2[[#This Row],[Period]]&lt;=$B$6,Table2[[#This Row],[Total Payment]]-Table2[[#This Row],[Interest Payment]],"")</f>
        <v/>
      </c>
      <c r="H3767" s="12" t="str">
        <f>IF(Table2[[#This Row],[Period]]&lt;=$B$6,$B$8,"")</f>
        <v/>
      </c>
      <c r="I3767" s="12" t="str">
        <f>IF(Table2[[#This Row],[Period]]&lt;=$B$6,Table2[[#This Row],[Beginning Balance]]-Table2[[#This Row],[Principal Payment]],"")</f>
        <v/>
      </c>
    </row>
    <row r="3768" spans="4:9" x14ac:dyDescent="0.3">
      <c r="D3768" s="11" t="str">
        <f t="shared" si="58"/>
        <v/>
      </c>
      <c r="E3768" s="12" t="str">
        <f>IF(Table2[[#This Row],[Period]]&lt;=$B$6,IF(Table2[[#This Row],[Period]]=1,$B$4,I3767),"")</f>
        <v/>
      </c>
      <c r="F3768" s="12" t="str">
        <f>IF(Table2[[#This Row],[Period]]&lt;=$B$6,Table2[[#This Row],[Beginning Balance]]*$B$7,"")</f>
        <v/>
      </c>
      <c r="G3768" s="12" t="str">
        <f>IF(Table2[[#This Row],[Period]]&lt;=$B$6,Table2[[#This Row],[Total Payment]]-Table2[[#This Row],[Interest Payment]],"")</f>
        <v/>
      </c>
      <c r="H3768" s="12" t="str">
        <f>IF(Table2[[#This Row],[Period]]&lt;=$B$6,$B$8,"")</f>
        <v/>
      </c>
      <c r="I3768" s="12" t="str">
        <f>IF(Table2[[#This Row],[Period]]&lt;=$B$6,Table2[[#This Row],[Beginning Balance]]-Table2[[#This Row],[Principal Payment]],"")</f>
        <v/>
      </c>
    </row>
    <row r="3769" spans="4:9" x14ac:dyDescent="0.3">
      <c r="D3769" s="11" t="str">
        <f t="shared" si="58"/>
        <v/>
      </c>
      <c r="E3769" s="12" t="str">
        <f>IF(Table2[[#This Row],[Period]]&lt;=$B$6,IF(Table2[[#This Row],[Period]]=1,$B$4,I3768),"")</f>
        <v/>
      </c>
      <c r="F3769" s="12" t="str">
        <f>IF(Table2[[#This Row],[Period]]&lt;=$B$6,Table2[[#This Row],[Beginning Balance]]*$B$7,"")</f>
        <v/>
      </c>
      <c r="G3769" s="12" t="str">
        <f>IF(Table2[[#This Row],[Period]]&lt;=$B$6,Table2[[#This Row],[Total Payment]]-Table2[[#This Row],[Interest Payment]],"")</f>
        <v/>
      </c>
      <c r="H3769" s="12" t="str">
        <f>IF(Table2[[#This Row],[Period]]&lt;=$B$6,$B$8,"")</f>
        <v/>
      </c>
      <c r="I3769" s="12" t="str">
        <f>IF(Table2[[#This Row],[Period]]&lt;=$B$6,Table2[[#This Row],[Beginning Balance]]-Table2[[#This Row],[Principal Payment]],"")</f>
        <v/>
      </c>
    </row>
    <row r="3770" spans="4:9" x14ac:dyDescent="0.3">
      <c r="D3770" s="11" t="str">
        <f t="shared" si="58"/>
        <v/>
      </c>
      <c r="E3770" s="12" t="str">
        <f>IF(Table2[[#This Row],[Period]]&lt;=$B$6,IF(Table2[[#This Row],[Period]]=1,$B$4,I3769),"")</f>
        <v/>
      </c>
      <c r="F3770" s="12" t="str">
        <f>IF(Table2[[#This Row],[Period]]&lt;=$B$6,Table2[[#This Row],[Beginning Balance]]*$B$7,"")</f>
        <v/>
      </c>
      <c r="G3770" s="12" t="str">
        <f>IF(Table2[[#This Row],[Period]]&lt;=$B$6,Table2[[#This Row],[Total Payment]]-Table2[[#This Row],[Interest Payment]],"")</f>
        <v/>
      </c>
      <c r="H3770" s="12" t="str">
        <f>IF(Table2[[#This Row],[Period]]&lt;=$B$6,$B$8,"")</f>
        <v/>
      </c>
      <c r="I3770" s="12" t="str">
        <f>IF(Table2[[#This Row],[Period]]&lt;=$B$6,Table2[[#This Row],[Beginning Balance]]-Table2[[#This Row],[Principal Payment]],"")</f>
        <v/>
      </c>
    </row>
    <row r="3771" spans="4:9" x14ac:dyDescent="0.3">
      <c r="D3771" s="11" t="str">
        <f t="shared" si="58"/>
        <v/>
      </c>
      <c r="E3771" s="12" t="str">
        <f>IF(Table2[[#This Row],[Period]]&lt;=$B$6,IF(Table2[[#This Row],[Period]]=1,$B$4,I3770),"")</f>
        <v/>
      </c>
      <c r="F3771" s="12" t="str">
        <f>IF(Table2[[#This Row],[Period]]&lt;=$B$6,Table2[[#This Row],[Beginning Balance]]*$B$7,"")</f>
        <v/>
      </c>
      <c r="G3771" s="12" t="str">
        <f>IF(Table2[[#This Row],[Period]]&lt;=$B$6,Table2[[#This Row],[Total Payment]]-Table2[[#This Row],[Interest Payment]],"")</f>
        <v/>
      </c>
      <c r="H3771" s="12" t="str">
        <f>IF(Table2[[#This Row],[Period]]&lt;=$B$6,$B$8,"")</f>
        <v/>
      </c>
      <c r="I3771" s="12" t="str">
        <f>IF(Table2[[#This Row],[Period]]&lt;=$B$6,Table2[[#This Row],[Beginning Balance]]-Table2[[#This Row],[Principal Payment]],"")</f>
        <v/>
      </c>
    </row>
    <row r="3772" spans="4:9" x14ac:dyDescent="0.3">
      <c r="D3772" s="11" t="str">
        <f t="shared" si="58"/>
        <v/>
      </c>
      <c r="E3772" s="12" t="str">
        <f>IF(Table2[[#This Row],[Period]]&lt;=$B$6,IF(Table2[[#This Row],[Period]]=1,$B$4,I3771),"")</f>
        <v/>
      </c>
      <c r="F3772" s="12" t="str">
        <f>IF(Table2[[#This Row],[Period]]&lt;=$B$6,Table2[[#This Row],[Beginning Balance]]*$B$7,"")</f>
        <v/>
      </c>
      <c r="G3772" s="12" t="str">
        <f>IF(Table2[[#This Row],[Period]]&lt;=$B$6,Table2[[#This Row],[Total Payment]]-Table2[[#This Row],[Interest Payment]],"")</f>
        <v/>
      </c>
      <c r="H3772" s="12" t="str">
        <f>IF(Table2[[#This Row],[Period]]&lt;=$B$6,$B$8,"")</f>
        <v/>
      </c>
      <c r="I3772" s="12" t="str">
        <f>IF(Table2[[#This Row],[Period]]&lt;=$B$6,Table2[[#This Row],[Beginning Balance]]-Table2[[#This Row],[Principal Payment]],"")</f>
        <v/>
      </c>
    </row>
    <row r="3773" spans="4:9" x14ac:dyDescent="0.3">
      <c r="D3773" s="11" t="str">
        <f t="shared" si="58"/>
        <v/>
      </c>
      <c r="E3773" s="12" t="str">
        <f>IF(Table2[[#This Row],[Period]]&lt;=$B$6,IF(Table2[[#This Row],[Period]]=1,$B$4,I3772),"")</f>
        <v/>
      </c>
      <c r="F3773" s="12" t="str">
        <f>IF(Table2[[#This Row],[Period]]&lt;=$B$6,Table2[[#This Row],[Beginning Balance]]*$B$7,"")</f>
        <v/>
      </c>
      <c r="G3773" s="12" t="str">
        <f>IF(Table2[[#This Row],[Period]]&lt;=$B$6,Table2[[#This Row],[Total Payment]]-Table2[[#This Row],[Interest Payment]],"")</f>
        <v/>
      </c>
      <c r="H3773" s="12" t="str">
        <f>IF(Table2[[#This Row],[Period]]&lt;=$B$6,$B$8,"")</f>
        <v/>
      </c>
      <c r="I3773" s="12" t="str">
        <f>IF(Table2[[#This Row],[Period]]&lt;=$B$6,Table2[[#This Row],[Beginning Balance]]-Table2[[#This Row],[Principal Payment]],"")</f>
        <v/>
      </c>
    </row>
    <row r="3774" spans="4:9" x14ac:dyDescent="0.3">
      <c r="D3774" s="11" t="str">
        <f t="shared" si="58"/>
        <v/>
      </c>
      <c r="E3774" s="12" t="str">
        <f>IF(Table2[[#This Row],[Period]]&lt;=$B$6,IF(Table2[[#This Row],[Period]]=1,$B$4,I3773),"")</f>
        <v/>
      </c>
      <c r="F3774" s="12" t="str">
        <f>IF(Table2[[#This Row],[Period]]&lt;=$B$6,Table2[[#This Row],[Beginning Balance]]*$B$7,"")</f>
        <v/>
      </c>
      <c r="G3774" s="12" t="str">
        <f>IF(Table2[[#This Row],[Period]]&lt;=$B$6,Table2[[#This Row],[Total Payment]]-Table2[[#This Row],[Interest Payment]],"")</f>
        <v/>
      </c>
      <c r="H3774" s="12" t="str">
        <f>IF(Table2[[#This Row],[Period]]&lt;=$B$6,$B$8,"")</f>
        <v/>
      </c>
      <c r="I3774" s="12" t="str">
        <f>IF(Table2[[#This Row],[Period]]&lt;=$B$6,Table2[[#This Row],[Beginning Balance]]-Table2[[#This Row],[Principal Payment]],"")</f>
        <v/>
      </c>
    </row>
    <row r="3775" spans="4:9" x14ac:dyDescent="0.3">
      <c r="D3775" s="11" t="str">
        <f t="shared" si="58"/>
        <v/>
      </c>
      <c r="E3775" s="12" t="str">
        <f>IF(Table2[[#This Row],[Period]]&lt;=$B$6,IF(Table2[[#This Row],[Period]]=1,$B$4,I3774),"")</f>
        <v/>
      </c>
      <c r="F3775" s="12" t="str">
        <f>IF(Table2[[#This Row],[Period]]&lt;=$B$6,Table2[[#This Row],[Beginning Balance]]*$B$7,"")</f>
        <v/>
      </c>
      <c r="G3775" s="12" t="str">
        <f>IF(Table2[[#This Row],[Period]]&lt;=$B$6,Table2[[#This Row],[Total Payment]]-Table2[[#This Row],[Interest Payment]],"")</f>
        <v/>
      </c>
      <c r="H3775" s="12" t="str">
        <f>IF(Table2[[#This Row],[Period]]&lt;=$B$6,$B$8,"")</f>
        <v/>
      </c>
      <c r="I3775" s="12" t="str">
        <f>IF(Table2[[#This Row],[Period]]&lt;=$B$6,Table2[[#This Row],[Beginning Balance]]-Table2[[#This Row],[Principal Payment]],"")</f>
        <v/>
      </c>
    </row>
    <row r="3776" spans="4:9" x14ac:dyDescent="0.3">
      <c r="D3776" s="11" t="str">
        <f t="shared" si="58"/>
        <v/>
      </c>
      <c r="E3776" s="12" t="str">
        <f>IF(Table2[[#This Row],[Period]]&lt;=$B$6,IF(Table2[[#This Row],[Period]]=1,$B$4,I3775),"")</f>
        <v/>
      </c>
      <c r="F3776" s="12" t="str">
        <f>IF(Table2[[#This Row],[Period]]&lt;=$B$6,Table2[[#This Row],[Beginning Balance]]*$B$7,"")</f>
        <v/>
      </c>
      <c r="G3776" s="12" t="str">
        <f>IF(Table2[[#This Row],[Period]]&lt;=$B$6,Table2[[#This Row],[Total Payment]]-Table2[[#This Row],[Interest Payment]],"")</f>
        <v/>
      </c>
      <c r="H3776" s="12" t="str">
        <f>IF(Table2[[#This Row],[Period]]&lt;=$B$6,$B$8,"")</f>
        <v/>
      </c>
      <c r="I3776" s="12" t="str">
        <f>IF(Table2[[#This Row],[Period]]&lt;=$B$6,Table2[[#This Row],[Beginning Balance]]-Table2[[#This Row],[Principal Payment]],"")</f>
        <v/>
      </c>
    </row>
    <row r="3777" spans="4:9" x14ac:dyDescent="0.3">
      <c r="D3777" s="11" t="str">
        <f t="shared" si="58"/>
        <v/>
      </c>
      <c r="E3777" s="12" t="str">
        <f>IF(Table2[[#This Row],[Period]]&lt;=$B$6,IF(Table2[[#This Row],[Period]]=1,$B$4,I3776),"")</f>
        <v/>
      </c>
      <c r="F3777" s="12" t="str">
        <f>IF(Table2[[#This Row],[Period]]&lt;=$B$6,Table2[[#This Row],[Beginning Balance]]*$B$7,"")</f>
        <v/>
      </c>
      <c r="G3777" s="12" t="str">
        <f>IF(Table2[[#This Row],[Period]]&lt;=$B$6,Table2[[#This Row],[Total Payment]]-Table2[[#This Row],[Interest Payment]],"")</f>
        <v/>
      </c>
      <c r="H3777" s="12" t="str">
        <f>IF(Table2[[#This Row],[Period]]&lt;=$B$6,$B$8,"")</f>
        <v/>
      </c>
      <c r="I3777" s="12" t="str">
        <f>IF(Table2[[#This Row],[Period]]&lt;=$B$6,Table2[[#This Row],[Beginning Balance]]-Table2[[#This Row],[Principal Payment]],"")</f>
        <v/>
      </c>
    </row>
    <row r="3778" spans="4:9" x14ac:dyDescent="0.3">
      <c r="D3778" s="11" t="str">
        <f t="shared" ref="D3778:D3841" si="59">IF(ROW(D3778)-1 &lt;=$B$6,ROW(D3778)-1,"")</f>
        <v/>
      </c>
      <c r="E3778" s="12" t="str">
        <f>IF(Table2[[#This Row],[Period]]&lt;=$B$6,IF(Table2[[#This Row],[Period]]=1,$B$4,I3777),"")</f>
        <v/>
      </c>
      <c r="F3778" s="12" t="str">
        <f>IF(Table2[[#This Row],[Period]]&lt;=$B$6,Table2[[#This Row],[Beginning Balance]]*$B$7,"")</f>
        <v/>
      </c>
      <c r="G3778" s="12" t="str">
        <f>IF(Table2[[#This Row],[Period]]&lt;=$B$6,Table2[[#This Row],[Total Payment]]-Table2[[#This Row],[Interest Payment]],"")</f>
        <v/>
      </c>
      <c r="H3778" s="12" t="str">
        <f>IF(Table2[[#This Row],[Period]]&lt;=$B$6,$B$8,"")</f>
        <v/>
      </c>
      <c r="I3778" s="12" t="str">
        <f>IF(Table2[[#This Row],[Period]]&lt;=$B$6,Table2[[#This Row],[Beginning Balance]]-Table2[[#This Row],[Principal Payment]],"")</f>
        <v/>
      </c>
    </row>
    <row r="3779" spans="4:9" x14ac:dyDescent="0.3">
      <c r="D3779" s="11" t="str">
        <f t="shared" si="59"/>
        <v/>
      </c>
      <c r="E3779" s="12" t="str">
        <f>IF(Table2[[#This Row],[Period]]&lt;=$B$6,IF(Table2[[#This Row],[Period]]=1,$B$4,I3778),"")</f>
        <v/>
      </c>
      <c r="F3779" s="12" t="str">
        <f>IF(Table2[[#This Row],[Period]]&lt;=$B$6,Table2[[#This Row],[Beginning Balance]]*$B$7,"")</f>
        <v/>
      </c>
      <c r="G3779" s="12" t="str">
        <f>IF(Table2[[#This Row],[Period]]&lt;=$B$6,Table2[[#This Row],[Total Payment]]-Table2[[#This Row],[Interest Payment]],"")</f>
        <v/>
      </c>
      <c r="H3779" s="12" t="str">
        <f>IF(Table2[[#This Row],[Period]]&lt;=$B$6,$B$8,"")</f>
        <v/>
      </c>
      <c r="I3779" s="12" t="str">
        <f>IF(Table2[[#This Row],[Period]]&lt;=$B$6,Table2[[#This Row],[Beginning Balance]]-Table2[[#This Row],[Principal Payment]],"")</f>
        <v/>
      </c>
    </row>
    <row r="3780" spans="4:9" x14ac:dyDescent="0.3">
      <c r="D3780" s="11" t="str">
        <f t="shared" si="59"/>
        <v/>
      </c>
      <c r="E3780" s="12" t="str">
        <f>IF(Table2[[#This Row],[Period]]&lt;=$B$6,IF(Table2[[#This Row],[Period]]=1,$B$4,I3779),"")</f>
        <v/>
      </c>
      <c r="F3780" s="12" t="str">
        <f>IF(Table2[[#This Row],[Period]]&lt;=$B$6,Table2[[#This Row],[Beginning Balance]]*$B$7,"")</f>
        <v/>
      </c>
      <c r="G3780" s="12" t="str">
        <f>IF(Table2[[#This Row],[Period]]&lt;=$B$6,Table2[[#This Row],[Total Payment]]-Table2[[#This Row],[Interest Payment]],"")</f>
        <v/>
      </c>
      <c r="H3780" s="12" t="str">
        <f>IF(Table2[[#This Row],[Period]]&lt;=$B$6,$B$8,"")</f>
        <v/>
      </c>
      <c r="I3780" s="12" t="str">
        <f>IF(Table2[[#This Row],[Period]]&lt;=$B$6,Table2[[#This Row],[Beginning Balance]]-Table2[[#This Row],[Principal Payment]],"")</f>
        <v/>
      </c>
    </row>
    <row r="3781" spans="4:9" x14ac:dyDescent="0.3">
      <c r="D3781" s="11" t="str">
        <f t="shared" si="59"/>
        <v/>
      </c>
      <c r="E3781" s="12" t="str">
        <f>IF(Table2[[#This Row],[Period]]&lt;=$B$6,IF(Table2[[#This Row],[Period]]=1,$B$4,I3780),"")</f>
        <v/>
      </c>
      <c r="F3781" s="12" t="str">
        <f>IF(Table2[[#This Row],[Period]]&lt;=$B$6,Table2[[#This Row],[Beginning Balance]]*$B$7,"")</f>
        <v/>
      </c>
      <c r="G3781" s="12" t="str">
        <f>IF(Table2[[#This Row],[Period]]&lt;=$B$6,Table2[[#This Row],[Total Payment]]-Table2[[#This Row],[Interest Payment]],"")</f>
        <v/>
      </c>
      <c r="H3781" s="12" t="str">
        <f>IF(Table2[[#This Row],[Period]]&lt;=$B$6,$B$8,"")</f>
        <v/>
      </c>
      <c r="I3781" s="12" t="str">
        <f>IF(Table2[[#This Row],[Period]]&lt;=$B$6,Table2[[#This Row],[Beginning Balance]]-Table2[[#This Row],[Principal Payment]],"")</f>
        <v/>
      </c>
    </row>
    <row r="3782" spans="4:9" x14ac:dyDescent="0.3">
      <c r="D3782" s="11" t="str">
        <f t="shared" si="59"/>
        <v/>
      </c>
      <c r="E3782" s="12" t="str">
        <f>IF(Table2[[#This Row],[Period]]&lt;=$B$6,IF(Table2[[#This Row],[Period]]=1,$B$4,I3781),"")</f>
        <v/>
      </c>
      <c r="F3782" s="12" t="str">
        <f>IF(Table2[[#This Row],[Period]]&lt;=$B$6,Table2[[#This Row],[Beginning Balance]]*$B$7,"")</f>
        <v/>
      </c>
      <c r="G3782" s="12" t="str">
        <f>IF(Table2[[#This Row],[Period]]&lt;=$B$6,Table2[[#This Row],[Total Payment]]-Table2[[#This Row],[Interest Payment]],"")</f>
        <v/>
      </c>
      <c r="H3782" s="12" t="str">
        <f>IF(Table2[[#This Row],[Period]]&lt;=$B$6,$B$8,"")</f>
        <v/>
      </c>
      <c r="I3782" s="12" t="str">
        <f>IF(Table2[[#This Row],[Period]]&lt;=$B$6,Table2[[#This Row],[Beginning Balance]]-Table2[[#This Row],[Principal Payment]],"")</f>
        <v/>
      </c>
    </row>
    <row r="3783" spans="4:9" x14ac:dyDescent="0.3">
      <c r="D3783" s="11" t="str">
        <f t="shared" si="59"/>
        <v/>
      </c>
      <c r="E3783" s="12" t="str">
        <f>IF(Table2[[#This Row],[Period]]&lt;=$B$6,IF(Table2[[#This Row],[Period]]=1,$B$4,I3782),"")</f>
        <v/>
      </c>
      <c r="F3783" s="12" t="str">
        <f>IF(Table2[[#This Row],[Period]]&lt;=$B$6,Table2[[#This Row],[Beginning Balance]]*$B$7,"")</f>
        <v/>
      </c>
      <c r="G3783" s="12" t="str">
        <f>IF(Table2[[#This Row],[Period]]&lt;=$B$6,Table2[[#This Row],[Total Payment]]-Table2[[#This Row],[Interest Payment]],"")</f>
        <v/>
      </c>
      <c r="H3783" s="12" t="str">
        <f>IF(Table2[[#This Row],[Period]]&lt;=$B$6,$B$8,"")</f>
        <v/>
      </c>
      <c r="I3783" s="12" t="str">
        <f>IF(Table2[[#This Row],[Period]]&lt;=$B$6,Table2[[#This Row],[Beginning Balance]]-Table2[[#This Row],[Principal Payment]],"")</f>
        <v/>
      </c>
    </row>
    <row r="3784" spans="4:9" x14ac:dyDescent="0.3">
      <c r="D3784" s="11" t="str">
        <f t="shared" si="59"/>
        <v/>
      </c>
      <c r="E3784" s="12" t="str">
        <f>IF(Table2[[#This Row],[Period]]&lt;=$B$6,IF(Table2[[#This Row],[Period]]=1,$B$4,I3783),"")</f>
        <v/>
      </c>
      <c r="F3784" s="12" t="str">
        <f>IF(Table2[[#This Row],[Period]]&lt;=$B$6,Table2[[#This Row],[Beginning Balance]]*$B$7,"")</f>
        <v/>
      </c>
      <c r="G3784" s="12" t="str">
        <f>IF(Table2[[#This Row],[Period]]&lt;=$B$6,Table2[[#This Row],[Total Payment]]-Table2[[#This Row],[Interest Payment]],"")</f>
        <v/>
      </c>
      <c r="H3784" s="12" t="str">
        <f>IF(Table2[[#This Row],[Period]]&lt;=$B$6,$B$8,"")</f>
        <v/>
      </c>
      <c r="I3784" s="12" t="str">
        <f>IF(Table2[[#This Row],[Period]]&lt;=$B$6,Table2[[#This Row],[Beginning Balance]]-Table2[[#This Row],[Principal Payment]],"")</f>
        <v/>
      </c>
    </row>
    <row r="3785" spans="4:9" x14ac:dyDescent="0.3">
      <c r="D3785" s="11" t="str">
        <f t="shared" si="59"/>
        <v/>
      </c>
      <c r="E3785" s="12" t="str">
        <f>IF(Table2[[#This Row],[Period]]&lt;=$B$6,IF(Table2[[#This Row],[Period]]=1,$B$4,I3784),"")</f>
        <v/>
      </c>
      <c r="F3785" s="12" t="str">
        <f>IF(Table2[[#This Row],[Period]]&lt;=$B$6,Table2[[#This Row],[Beginning Balance]]*$B$7,"")</f>
        <v/>
      </c>
      <c r="G3785" s="12" t="str">
        <f>IF(Table2[[#This Row],[Period]]&lt;=$B$6,Table2[[#This Row],[Total Payment]]-Table2[[#This Row],[Interest Payment]],"")</f>
        <v/>
      </c>
      <c r="H3785" s="12" t="str">
        <f>IF(Table2[[#This Row],[Period]]&lt;=$B$6,$B$8,"")</f>
        <v/>
      </c>
      <c r="I3785" s="12" t="str">
        <f>IF(Table2[[#This Row],[Period]]&lt;=$B$6,Table2[[#This Row],[Beginning Balance]]-Table2[[#This Row],[Principal Payment]],"")</f>
        <v/>
      </c>
    </row>
    <row r="3786" spans="4:9" x14ac:dyDescent="0.3">
      <c r="D3786" s="11" t="str">
        <f t="shared" si="59"/>
        <v/>
      </c>
      <c r="E3786" s="12" t="str">
        <f>IF(Table2[[#This Row],[Period]]&lt;=$B$6,IF(Table2[[#This Row],[Period]]=1,$B$4,I3785),"")</f>
        <v/>
      </c>
      <c r="F3786" s="12" t="str">
        <f>IF(Table2[[#This Row],[Period]]&lt;=$B$6,Table2[[#This Row],[Beginning Balance]]*$B$7,"")</f>
        <v/>
      </c>
      <c r="G3786" s="12" t="str">
        <f>IF(Table2[[#This Row],[Period]]&lt;=$B$6,Table2[[#This Row],[Total Payment]]-Table2[[#This Row],[Interest Payment]],"")</f>
        <v/>
      </c>
      <c r="H3786" s="12" t="str">
        <f>IF(Table2[[#This Row],[Period]]&lt;=$B$6,$B$8,"")</f>
        <v/>
      </c>
      <c r="I3786" s="12" t="str">
        <f>IF(Table2[[#This Row],[Period]]&lt;=$B$6,Table2[[#This Row],[Beginning Balance]]-Table2[[#This Row],[Principal Payment]],"")</f>
        <v/>
      </c>
    </row>
    <row r="3787" spans="4:9" x14ac:dyDescent="0.3">
      <c r="D3787" s="11" t="str">
        <f t="shared" si="59"/>
        <v/>
      </c>
      <c r="E3787" s="12" t="str">
        <f>IF(Table2[[#This Row],[Period]]&lt;=$B$6,IF(Table2[[#This Row],[Period]]=1,$B$4,I3786),"")</f>
        <v/>
      </c>
      <c r="F3787" s="12" t="str">
        <f>IF(Table2[[#This Row],[Period]]&lt;=$B$6,Table2[[#This Row],[Beginning Balance]]*$B$7,"")</f>
        <v/>
      </c>
      <c r="G3787" s="12" t="str">
        <f>IF(Table2[[#This Row],[Period]]&lt;=$B$6,Table2[[#This Row],[Total Payment]]-Table2[[#This Row],[Interest Payment]],"")</f>
        <v/>
      </c>
      <c r="H3787" s="12" t="str">
        <f>IF(Table2[[#This Row],[Period]]&lt;=$B$6,$B$8,"")</f>
        <v/>
      </c>
      <c r="I3787" s="12" t="str">
        <f>IF(Table2[[#This Row],[Period]]&lt;=$B$6,Table2[[#This Row],[Beginning Balance]]-Table2[[#This Row],[Principal Payment]],"")</f>
        <v/>
      </c>
    </row>
    <row r="3788" spans="4:9" x14ac:dyDescent="0.3">
      <c r="D3788" s="11" t="str">
        <f t="shared" si="59"/>
        <v/>
      </c>
      <c r="E3788" s="12" t="str">
        <f>IF(Table2[[#This Row],[Period]]&lt;=$B$6,IF(Table2[[#This Row],[Period]]=1,$B$4,I3787),"")</f>
        <v/>
      </c>
      <c r="F3788" s="12" t="str">
        <f>IF(Table2[[#This Row],[Period]]&lt;=$B$6,Table2[[#This Row],[Beginning Balance]]*$B$7,"")</f>
        <v/>
      </c>
      <c r="G3788" s="12" t="str">
        <f>IF(Table2[[#This Row],[Period]]&lt;=$B$6,Table2[[#This Row],[Total Payment]]-Table2[[#This Row],[Interest Payment]],"")</f>
        <v/>
      </c>
      <c r="H3788" s="12" t="str">
        <f>IF(Table2[[#This Row],[Period]]&lt;=$B$6,$B$8,"")</f>
        <v/>
      </c>
      <c r="I3788" s="12" t="str">
        <f>IF(Table2[[#This Row],[Period]]&lt;=$B$6,Table2[[#This Row],[Beginning Balance]]-Table2[[#This Row],[Principal Payment]],"")</f>
        <v/>
      </c>
    </row>
    <row r="3789" spans="4:9" x14ac:dyDescent="0.3">
      <c r="D3789" s="11" t="str">
        <f t="shared" si="59"/>
        <v/>
      </c>
      <c r="E3789" s="12" t="str">
        <f>IF(Table2[[#This Row],[Period]]&lt;=$B$6,IF(Table2[[#This Row],[Period]]=1,$B$4,I3788),"")</f>
        <v/>
      </c>
      <c r="F3789" s="12" t="str">
        <f>IF(Table2[[#This Row],[Period]]&lt;=$B$6,Table2[[#This Row],[Beginning Balance]]*$B$7,"")</f>
        <v/>
      </c>
      <c r="G3789" s="12" t="str">
        <f>IF(Table2[[#This Row],[Period]]&lt;=$B$6,Table2[[#This Row],[Total Payment]]-Table2[[#This Row],[Interest Payment]],"")</f>
        <v/>
      </c>
      <c r="H3789" s="12" t="str">
        <f>IF(Table2[[#This Row],[Period]]&lt;=$B$6,$B$8,"")</f>
        <v/>
      </c>
      <c r="I3789" s="12" t="str">
        <f>IF(Table2[[#This Row],[Period]]&lt;=$B$6,Table2[[#This Row],[Beginning Balance]]-Table2[[#This Row],[Principal Payment]],"")</f>
        <v/>
      </c>
    </row>
    <row r="3790" spans="4:9" x14ac:dyDescent="0.3">
      <c r="D3790" s="11" t="str">
        <f t="shared" si="59"/>
        <v/>
      </c>
      <c r="E3790" s="12" t="str">
        <f>IF(Table2[[#This Row],[Period]]&lt;=$B$6,IF(Table2[[#This Row],[Period]]=1,$B$4,I3789),"")</f>
        <v/>
      </c>
      <c r="F3790" s="12" t="str">
        <f>IF(Table2[[#This Row],[Period]]&lt;=$B$6,Table2[[#This Row],[Beginning Balance]]*$B$7,"")</f>
        <v/>
      </c>
      <c r="G3790" s="12" t="str">
        <f>IF(Table2[[#This Row],[Period]]&lt;=$B$6,Table2[[#This Row],[Total Payment]]-Table2[[#This Row],[Interest Payment]],"")</f>
        <v/>
      </c>
      <c r="H3790" s="12" t="str">
        <f>IF(Table2[[#This Row],[Period]]&lt;=$B$6,$B$8,"")</f>
        <v/>
      </c>
      <c r="I3790" s="12" t="str">
        <f>IF(Table2[[#This Row],[Period]]&lt;=$B$6,Table2[[#This Row],[Beginning Balance]]-Table2[[#This Row],[Principal Payment]],"")</f>
        <v/>
      </c>
    </row>
    <row r="3791" spans="4:9" x14ac:dyDescent="0.3">
      <c r="D3791" s="11" t="str">
        <f t="shared" si="59"/>
        <v/>
      </c>
      <c r="E3791" s="12" t="str">
        <f>IF(Table2[[#This Row],[Period]]&lt;=$B$6,IF(Table2[[#This Row],[Period]]=1,$B$4,I3790),"")</f>
        <v/>
      </c>
      <c r="F3791" s="12" t="str">
        <f>IF(Table2[[#This Row],[Period]]&lt;=$B$6,Table2[[#This Row],[Beginning Balance]]*$B$7,"")</f>
        <v/>
      </c>
      <c r="G3791" s="12" t="str">
        <f>IF(Table2[[#This Row],[Period]]&lt;=$B$6,Table2[[#This Row],[Total Payment]]-Table2[[#This Row],[Interest Payment]],"")</f>
        <v/>
      </c>
      <c r="H3791" s="12" t="str">
        <f>IF(Table2[[#This Row],[Period]]&lt;=$B$6,$B$8,"")</f>
        <v/>
      </c>
      <c r="I3791" s="12" t="str">
        <f>IF(Table2[[#This Row],[Period]]&lt;=$B$6,Table2[[#This Row],[Beginning Balance]]-Table2[[#This Row],[Principal Payment]],"")</f>
        <v/>
      </c>
    </row>
    <row r="3792" spans="4:9" x14ac:dyDescent="0.3">
      <c r="D3792" s="11" t="str">
        <f t="shared" si="59"/>
        <v/>
      </c>
      <c r="E3792" s="12" t="str">
        <f>IF(Table2[[#This Row],[Period]]&lt;=$B$6,IF(Table2[[#This Row],[Period]]=1,$B$4,I3791),"")</f>
        <v/>
      </c>
      <c r="F3792" s="12" t="str">
        <f>IF(Table2[[#This Row],[Period]]&lt;=$B$6,Table2[[#This Row],[Beginning Balance]]*$B$7,"")</f>
        <v/>
      </c>
      <c r="G3792" s="12" t="str">
        <f>IF(Table2[[#This Row],[Period]]&lt;=$B$6,Table2[[#This Row],[Total Payment]]-Table2[[#This Row],[Interest Payment]],"")</f>
        <v/>
      </c>
      <c r="H3792" s="12" t="str">
        <f>IF(Table2[[#This Row],[Period]]&lt;=$B$6,$B$8,"")</f>
        <v/>
      </c>
      <c r="I3792" s="12" t="str">
        <f>IF(Table2[[#This Row],[Period]]&lt;=$B$6,Table2[[#This Row],[Beginning Balance]]-Table2[[#This Row],[Principal Payment]],"")</f>
        <v/>
      </c>
    </row>
    <row r="3793" spans="4:9" x14ac:dyDescent="0.3">
      <c r="D3793" s="11" t="str">
        <f t="shared" si="59"/>
        <v/>
      </c>
      <c r="E3793" s="12" t="str">
        <f>IF(Table2[[#This Row],[Period]]&lt;=$B$6,IF(Table2[[#This Row],[Period]]=1,$B$4,I3792),"")</f>
        <v/>
      </c>
      <c r="F3793" s="12" t="str">
        <f>IF(Table2[[#This Row],[Period]]&lt;=$B$6,Table2[[#This Row],[Beginning Balance]]*$B$7,"")</f>
        <v/>
      </c>
      <c r="G3793" s="12" t="str">
        <f>IF(Table2[[#This Row],[Period]]&lt;=$B$6,Table2[[#This Row],[Total Payment]]-Table2[[#This Row],[Interest Payment]],"")</f>
        <v/>
      </c>
      <c r="H3793" s="12" t="str">
        <f>IF(Table2[[#This Row],[Period]]&lt;=$B$6,$B$8,"")</f>
        <v/>
      </c>
      <c r="I3793" s="12" t="str">
        <f>IF(Table2[[#This Row],[Period]]&lt;=$B$6,Table2[[#This Row],[Beginning Balance]]-Table2[[#This Row],[Principal Payment]],"")</f>
        <v/>
      </c>
    </row>
    <row r="3794" spans="4:9" x14ac:dyDescent="0.3">
      <c r="D3794" s="11" t="str">
        <f t="shared" si="59"/>
        <v/>
      </c>
      <c r="E3794" s="12" t="str">
        <f>IF(Table2[[#This Row],[Period]]&lt;=$B$6,IF(Table2[[#This Row],[Period]]=1,$B$4,I3793),"")</f>
        <v/>
      </c>
      <c r="F3794" s="12" t="str">
        <f>IF(Table2[[#This Row],[Period]]&lt;=$B$6,Table2[[#This Row],[Beginning Balance]]*$B$7,"")</f>
        <v/>
      </c>
      <c r="G3794" s="12" t="str">
        <f>IF(Table2[[#This Row],[Period]]&lt;=$B$6,Table2[[#This Row],[Total Payment]]-Table2[[#This Row],[Interest Payment]],"")</f>
        <v/>
      </c>
      <c r="H3794" s="12" t="str">
        <f>IF(Table2[[#This Row],[Period]]&lt;=$B$6,$B$8,"")</f>
        <v/>
      </c>
      <c r="I3794" s="12" t="str">
        <f>IF(Table2[[#This Row],[Period]]&lt;=$B$6,Table2[[#This Row],[Beginning Balance]]-Table2[[#This Row],[Principal Payment]],"")</f>
        <v/>
      </c>
    </row>
    <row r="3795" spans="4:9" x14ac:dyDescent="0.3">
      <c r="D3795" s="11" t="str">
        <f t="shared" si="59"/>
        <v/>
      </c>
      <c r="E3795" s="12" t="str">
        <f>IF(Table2[[#This Row],[Period]]&lt;=$B$6,IF(Table2[[#This Row],[Period]]=1,$B$4,I3794),"")</f>
        <v/>
      </c>
      <c r="F3795" s="12" t="str">
        <f>IF(Table2[[#This Row],[Period]]&lt;=$B$6,Table2[[#This Row],[Beginning Balance]]*$B$7,"")</f>
        <v/>
      </c>
      <c r="G3795" s="12" t="str">
        <f>IF(Table2[[#This Row],[Period]]&lt;=$B$6,Table2[[#This Row],[Total Payment]]-Table2[[#This Row],[Interest Payment]],"")</f>
        <v/>
      </c>
      <c r="H3795" s="12" t="str">
        <f>IF(Table2[[#This Row],[Period]]&lt;=$B$6,$B$8,"")</f>
        <v/>
      </c>
      <c r="I3795" s="12" t="str">
        <f>IF(Table2[[#This Row],[Period]]&lt;=$B$6,Table2[[#This Row],[Beginning Balance]]-Table2[[#This Row],[Principal Payment]],"")</f>
        <v/>
      </c>
    </row>
    <row r="3796" spans="4:9" x14ac:dyDescent="0.3">
      <c r="D3796" s="11" t="str">
        <f t="shared" si="59"/>
        <v/>
      </c>
      <c r="E3796" s="12" t="str">
        <f>IF(Table2[[#This Row],[Period]]&lt;=$B$6,IF(Table2[[#This Row],[Period]]=1,$B$4,I3795),"")</f>
        <v/>
      </c>
      <c r="F3796" s="12" t="str">
        <f>IF(Table2[[#This Row],[Period]]&lt;=$B$6,Table2[[#This Row],[Beginning Balance]]*$B$7,"")</f>
        <v/>
      </c>
      <c r="G3796" s="12" t="str">
        <f>IF(Table2[[#This Row],[Period]]&lt;=$B$6,Table2[[#This Row],[Total Payment]]-Table2[[#This Row],[Interest Payment]],"")</f>
        <v/>
      </c>
      <c r="H3796" s="12" t="str">
        <f>IF(Table2[[#This Row],[Period]]&lt;=$B$6,$B$8,"")</f>
        <v/>
      </c>
      <c r="I3796" s="12" t="str">
        <f>IF(Table2[[#This Row],[Period]]&lt;=$B$6,Table2[[#This Row],[Beginning Balance]]-Table2[[#This Row],[Principal Payment]],"")</f>
        <v/>
      </c>
    </row>
    <row r="3797" spans="4:9" x14ac:dyDescent="0.3">
      <c r="D3797" s="11" t="str">
        <f t="shared" si="59"/>
        <v/>
      </c>
      <c r="E3797" s="12" t="str">
        <f>IF(Table2[[#This Row],[Period]]&lt;=$B$6,IF(Table2[[#This Row],[Period]]=1,$B$4,I3796),"")</f>
        <v/>
      </c>
      <c r="F3797" s="12" t="str">
        <f>IF(Table2[[#This Row],[Period]]&lt;=$B$6,Table2[[#This Row],[Beginning Balance]]*$B$7,"")</f>
        <v/>
      </c>
      <c r="G3797" s="12" t="str">
        <f>IF(Table2[[#This Row],[Period]]&lt;=$B$6,Table2[[#This Row],[Total Payment]]-Table2[[#This Row],[Interest Payment]],"")</f>
        <v/>
      </c>
      <c r="H3797" s="12" t="str">
        <f>IF(Table2[[#This Row],[Period]]&lt;=$B$6,$B$8,"")</f>
        <v/>
      </c>
      <c r="I3797" s="12" t="str">
        <f>IF(Table2[[#This Row],[Period]]&lt;=$B$6,Table2[[#This Row],[Beginning Balance]]-Table2[[#This Row],[Principal Payment]],"")</f>
        <v/>
      </c>
    </row>
    <row r="3798" spans="4:9" x14ac:dyDescent="0.3">
      <c r="D3798" s="11" t="str">
        <f t="shared" si="59"/>
        <v/>
      </c>
      <c r="E3798" s="12" t="str">
        <f>IF(Table2[[#This Row],[Period]]&lt;=$B$6,IF(Table2[[#This Row],[Period]]=1,$B$4,I3797),"")</f>
        <v/>
      </c>
      <c r="F3798" s="12" t="str">
        <f>IF(Table2[[#This Row],[Period]]&lt;=$B$6,Table2[[#This Row],[Beginning Balance]]*$B$7,"")</f>
        <v/>
      </c>
      <c r="G3798" s="12" t="str">
        <f>IF(Table2[[#This Row],[Period]]&lt;=$B$6,Table2[[#This Row],[Total Payment]]-Table2[[#This Row],[Interest Payment]],"")</f>
        <v/>
      </c>
      <c r="H3798" s="12" t="str">
        <f>IF(Table2[[#This Row],[Period]]&lt;=$B$6,$B$8,"")</f>
        <v/>
      </c>
      <c r="I3798" s="12" t="str">
        <f>IF(Table2[[#This Row],[Period]]&lt;=$B$6,Table2[[#This Row],[Beginning Balance]]-Table2[[#This Row],[Principal Payment]],"")</f>
        <v/>
      </c>
    </row>
    <row r="3799" spans="4:9" x14ac:dyDescent="0.3">
      <c r="D3799" s="11" t="str">
        <f t="shared" si="59"/>
        <v/>
      </c>
      <c r="E3799" s="12" t="str">
        <f>IF(Table2[[#This Row],[Period]]&lt;=$B$6,IF(Table2[[#This Row],[Period]]=1,$B$4,I3798),"")</f>
        <v/>
      </c>
      <c r="F3799" s="12" t="str">
        <f>IF(Table2[[#This Row],[Period]]&lt;=$B$6,Table2[[#This Row],[Beginning Balance]]*$B$7,"")</f>
        <v/>
      </c>
      <c r="G3799" s="12" t="str">
        <f>IF(Table2[[#This Row],[Period]]&lt;=$B$6,Table2[[#This Row],[Total Payment]]-Table2[[#This Row],[Interest Payment]],"")</f>
        <v/>
      </c>
      <c r="H3799" s="12" t="str">
        <f>IF(Table2[[#This Row],[Period]]&lt;=$B$6,$B$8,"")</f>
        <v/>
      </c>
      <c r="I3799" s="12" t="str">
        <f>IF(Table2[[#This Row],[Period]]&lt;=$B$6,Table2[[#This Row],[Beginning Balance]]-Table2[[#This Row],[Principal Payment]],"")</f>
        <v/>
      </c>
    </row>
    <row r="3800" spans="4:9" x14ac:dyDescent="0.3">
      <c r="D3800" s="11" t="str">
        <f t="shared" si="59"/>
        <v/>
      </c>
      <c r="E3800" s="12" t="str">
        <f>IF(Table2[[#This Row],[Period]]&lt;=$B$6,IF(Table2[[#This Row],[Period]]=1,$B$4,I3799),"")</f>
        <v/>
      </c>
      <c r="F3800" s="12" t="str">
        <f>IF(Table2[[#This Row],[Period]]&lt;=$B$6,Table2[[#This Row],[Beginning Balance]]*$B$7,"")</f>
        <v/>
      </c>
      <c r="G3800" s="12" t="str">
        <f>IF(Table2[[#This Row],[Period]]&lt;=$B$6,Table2[[#This Row],[Total Payment]]-Table2[[#This Row],[Interest Payment]],"")</f>
        <v/>
      </c>
      <c r="H3800" s="12" t="str">
        <f>IF(Table2[[#This Row],[Period]]&lt;=$B$6,$B$8,"")</f>
        <v/>
      </c>
      <c r="I3800" s="12" t="str">
        <f>IF(Table2[[#This Row],[Period]]&lt;=$B$6,Table2[[#This Row],[Beginning Balance]]-Table2[[#This Row],[Principal Payment]],"")</f>
        <v/>
      </c>
    </row>
    <row r="3801" spans="4:9" x14ac:dyDescent="0.3">
      <c r="D3801" s="11" t="str">
        <f t="shared" si="59"/>
        <v/>
      </c>
      <c r="E3801" s="12" t="str">
        <f>IF(Table2[[#This Row],[Period]]&lt;=$B$6,IF(Table2[[#This Row],[Period]]=1,$B$4,I3800),"")</f>
        <v/>
      </c>
      <c r="F3801" s="12" t="str">
        <f>IF(Table2[[#This Row],[Period]]&lt;=$B$6,Table2[[#This Row],[Beginning Balance]]*$B$7,"")</f>
        <v/>
      </c>
      <c r="G3801" s="12" t="str">
        <f>IF(Table2[[#This Row],[Period]]&lt;=$B$6,Table2[[#This Row],[Total Payment]]-Table2[[#This Row],[Interest Payment]],"")</f>
        <v/>
      </c>
      <c r="H3801" s="12" t="str">
        <f>IF(Table2[[#This Row],[Period]]&lt;=$B$6,$B$8,"")</f>
        <v/>
      </c>
      <c r="I3801" s="12" t="str">
        <f>IF(Table2[[#This Row],[Period]]&lt;=$B$6,Table2[[#This Row],[Beginning Balance]]-Table2[[#This Row],[Principal Payment]],"")</f>
        <v/>
      </c>
    </row>
    <row r="3802" spans="4:9" x14ac:dyDescent="0.3">
      <c r="D3802" s="11" t="str">
        <f t="shared" si="59"/>
        <v/>
      </c>
      <c r="E3802" s="12" t="str">
        <f>IF(Table2[[#This Row],[Period]]&lt;=$B$6,IF(Table2[[#This Row],[Period]]=1,$B$4,I3801),"")</f>
        <v/>
      </c>
      <c r="F3802" s="12" t="str">
        <f>IF(Table2[[#This Row],[Period]]&lt;=$B$6,Table2[[#This Row],[Beginning Balance]]*$B$7,"")</f>
        <v/>
      </c>
      <c r="G3802" s="12" t="str">
        <f>IF(Table2[[#This Row],[Period]]&lt;=$B$6,Table2[[#This Row],[Total Payment]]-Table2[[#This Row],[Interest Payment]],"")</f>
        <v/>
      </c>
      <c r="H3802" s="12" t="str">
        <f>IF(Table2[[#This Row],[Period]]&lt;=$B$6,$B$8,"")</f>
        <v/>
      </c>
      <c r="I3802" s="12" t="str">
        <f>IF(Table2[[#This Row],[Period]]&lt;=$B$6,Table2[[#This Row],[Beginning Balance]]-Table2[[#This Row],[Principal Payment]],"")</f>
        <v/>
      </c>
    </row>
    <row r="3803" spans="4:9" x14ac:dyDescent="0.3">
      <c r="D3803" s="11" t="str">
        <f t="shared" si="59"/>
        <v/>
      </c>
      <c r="E3803" s="12" t="str">
        <f>IF(Table2[[#This Row],[Period]]&lt;=$B$6,IF(Table2[[#This Row],[Period]]=1,$B$4,I3802),"")</f>
        <v/>
      </c>
      <c r="F3803" s="12" t="str">
        <f>IF(Table2[[#This Row],[Period]]&lt;=$B$6,Table2[[#This Row],[Beginning Balance]]*$B$7,"")</f>
        <v/>
      </c>
      <c r="G3803" s="12" t="str">
        <f>IF(Table2[[#This Row],[Period]]&lt;=$B$6,Table2[[#This Row],[Total Payment]]-Table2[[#This Row],[Interest Payment]],"")</f>
        <v/>
      </c>
      <c r="H3803" s="12" t="str">
        <f>IF(Table2[[#This Row],[Period]]&lt;=$B$6,$B$8,"")</f>
        <v/>
      </c>
      <c r="I3803" s="12" t="str">
        <f>IF(Table2[[#This Row],[Period]]&lt;=$B$6,Table2[[#This Row],[Beginning Balance]]-Table2[[#This Row],[Principal Payment]],"")</f>
        <v/>
      </c>
    </row>
    <row r="3804" spans="4:9" x14ac:dyDescent="0.3">
      <c r="D3804" s="11" t="str">
        <f t="shared" si="59"/>
        <v/>
      </c>
      <c r="E3804" s="12" t="str">
        <f>IF(Table2[[#This Row],[Period]]&lt;=$B$6,IF(Table2[[#This Row],[Period]]=1,$B$4,I3803),"")</f>
        <v/>
      </c>
      <c r="F3804" s="12" t="str">
        <f>IF(Table2[[#This Row],[Period]]&lt;=$B$6,Table2[[#This Row],[Beginning Balance]]*$B$7,"")</f>
        <v/>
      </c>
      <c r="G3804" s="12" t="str">
        <f>IF(Table2[[#This Row],[Period]]&lt;=$B$6,Table2[[#This Row],[Total Payment]]-Table2[[#This Row],[Interest Payment]],"")</f>
        <v/>
      </c>
      <c r="H3804" s="12" t="str">
        <f>IF(Table2[[#This Row],[Period]]&lt;=$B$6,$B$8,"")</f>
        <v/>
      </c>
      <c r="I3804" s="12" t="str">
        <f>IF(Table2[[#This Row],[Period]]&lt;=$B$6,Table2[[#This Row],[Beginning Balance]]-Table2[[#This Row],[Principal Payment]],"")</f>
        <v/>
      </c>
    </row>
    <row r="3805" spans="4:9" x14ac:dyDescent="0.3">
      <c r="D3805" s="11" t="str">
        <f t="shared" si="59"/>
        <v/>
      </c>
      <c r="E3805" s="12" t="str">
        <f>IF(Table2[[#This Row],[Period]]&lt;=$B$6,IF(Table2[[#This Row],[Period]]=1,$B$4,I3804),"")</f>
        <v/>
      </c>
      <c r="F3805" s="12" t="str">
        <f>IF(Table2[[#This Row],[Period]]&lt;=$B$6,Table2[[#This Row],[Beginning Balance]]*$B$7,"")</f>
        <v/>
      </c>
      <c r="G3805" s="12" t="str">
        <f>IF(Table2[[#This Row],[Period]]&lt;=$B$6,Table2[[#This Row],[Total Payment]]-Table2[[#This Row],[Interest Payment]],"")</f>
        <v/>
      </c>
      <c r="H3805" s="12" t="str">
        <f>IF(Table2[[#This Row],[Period]]&lt;=$B$6,$B$8,"")</f>
        <v/>
      </c>
      <c r="I3805" s="12" t="str">
        <f>IF(Table2[[#This Row],[Period]]&lt;=$B$6,Table2[[#This Row],[Beginning Balance]]-Table2[[#This Row],[Principal Payment]],"")</f>
        <v/>
      </c>
    </row>
    <row r="3806" spans="4:9" x14ac:dyDescent="0.3">
      <c r="D3806" s="11" t="str">
        <f t="shared" si="59"/>
        <v/>
      </c>
      <c r="E3806" s="12" t="str">
        <f>IF(Table2[[#This Row],[Period]]&lt;=$B$6,IF(Table2[[#This Row],[Period]]=1,$B$4,I3805),"")</f>
        <v/>
      </c>
      <c r="F3806" s="12" t="str">
        <f>IF(Table2[[#This Row],[Period]]&lt;=$B$6,Table2[[#This Row],[Beginning Balance]]*$B$7,"")</f>
        <v/>
      </c>
      <c r="G3806" s="12" t="str">
        <f>IF(Table2[[#This Row],[Period]]&lt;=$B$6,Table2[[#This Row],[Total Payment]]-Table2[[#This Row],[Interest Payment]],"")</f>
        <v/>
      </c>
      <c r="H3806" s="12" t="str">
        <f>IF(Table2[[#This Row],[Period]]&lt;=$B$6,$B$8,"")</f>
        <v/>
      </c>
      <c r="I3806" s="12" t="str">
        <f>IF(Table2[[#This Row],[Period]]&lt;=$B$6,Table2[[#This Row],[Beginning Balance]]-Table2[[#This Row],[Principal Payment]],"")</f>
        <v/>
      </c>
    </row>
    <row r="3807" spans="4:9" x14ac:dyDescent="0.3">
      <c r="D3807" s="11" t="str">
        <f t="shared" si="59"/>
        <v/>
      </c>
      <c r="E3807" s="12" t="str">
        <f>IF(Table2[[#This Row],[Period]]&lt;=$B$6,IF(Table2[[#This Row],[Period]]=1,$B$4,I3806),"")</f>
        <v/>
      </c>
      <c r="F3807" s="12" t="str">
        <f>IF(Table2[[#This Row],[Period]]&lt;=$B$6,Table2[[#This Row],[Beginning Balance]]*$B$7,"")</f>
        <v/>
      </c>
      <c r="G3807" s="12" t="str">
        <f>IF(Table2[[#This Row],[Period]]&lt;=$B$6,Table2[[#This Row],[Total Payment]]-Table2[[#This Row],[Interest Payment]],"")</f>
        <v/>
      </c>
      <c r="H3807" s="12" t="str">
        <f>IF(Table2[[#This Row],[Period]]&lt;=$B$6,$B$8,"")</f>
        <v/>
      </c>
      <c r="I3807" s="12" t="str">
        <f>IF(Table2[[#This Row],[Period]]&lt;=$B$6,Table2[[#This Row],[Beginning Balance]]-Table2[[#This Row],[Principal Payment]],"")</f>
        <v/>
      </c>
    </row>
    <row r="3808" spans="4:9" x14ac:dyDescent="0.3">
      <c r="D3808" s="11" t="str">
        <f t="shared" si="59"/>
        <v/>
      </c>
      <c r="E3808" s="12" t="str">
        <f>IF(Table2[[#This Row],[Period]]&lt;=$B$6,IF(Table2[[#This Row],[Period]]=1,$B$4,I3807),"")</f>
        <v/>
      </c>
      <c r="F3808" s="12" t="str">
        <f>IF(Table2[[#This Row],[Period]]&lt;=$B$6,Table2[[#This Row],[Beginning Balance]]*$B$7,"")</f>
        <v/>
      </c>
      <c r="G3808" s="12" t="str">
        <f>IF(Table2[[#This Row],[Period]]&lt;=$B$6,Table2[[#This Row],[Total Payment]]-Table2[[#This Row],[Interest Payment]],"")</f>
        <v/>
      </c>
      <c r="H3808" s="12" t="str">
        <f>IF(Table2[[#This Row],[Period]]&lt;=$B$6,$B$8,"")</f>
        <v/>
      </c>
      <c r="I3808" s="12" t="str">
        <f>IF(Table2[[#This Row],[Period]]&lt;=$B$6,Table2[[#This Row],[Beginning Balance]]-Table2[[#This Row],[Principal Payment]],"")</f>
        <v/>
      </c>
    </row>
    <row r="3809" spans="4:9" x14ac:dyDescent="0.3">
      <c r="D3809" s="11" t="str">
        <f t="shared" si="59"/>
        <v/>
      </c>
      <c r="E3809" s="12" t="str">
        <f>IF(Table2[[#This Row],[Period]]&lt;=$B$6,IF(Table2[[#This Row],[Period]]=1,$B$4,I3808),"")</f>
        <v/>
      </c>
      <c r="F3809" s="12" t="str">
        <f>IF(Table2[[#This Row],[Period]]&lt;=$B$6,Table2[[#This Row],[Beginning Balance]]*$B$7,"")</f>
        <v/>
      </c>
      <c r="G3809" s="12" t="str">
        <f>IF(Table2[[#This Row],[Period]]&lt;=$B$6,Table2[[#This Row],[Total Payment]]-Table2[[#This Row],[Interest Payment]],"")</f>
        <v/>
      </c>
      <c r="H3809" s="12" t="str">
        <f>IF(Table2[[#This Row],[Period]]&lt;=$B$6,$B$8,"")</f>
        <v/>
      </c>
      <c r="I3809" s="12" t="str">
        <f>IF(Table2[[#This Row],[Period]]&lt;=$B$6,Table2[[#This Row],[Beginning Balance]]-Table2[[#This Row],[Principal Payment]],"")</f>
        <v/>
      </c>
    </row>
    <row r="3810" spans="4:9" x14ac:dyDescent="0.3">
      <c r="D3810" s="11" t="str">
        <f t="shared" si="59"/>
        <v/>
      </c>
      <c r="E3810" s="12" t="str">
        <f>IF(Table2[[#This Row],[Period]]&lt;=$B$6,IF(Table2[[#This Row],[Period]]=1,$B$4,I3809),"")</f>
        <v/>
      </c>
      <c r="F3810" s="12" t="str">
        <f>IF(Table2[[#This Row],[Period]]&lt;=$B$6,Table2[[#This Row],[Beginning Balance]]*$B$7,"")</f>
        <v/>
      </c>
      <c r="G3810" s="12" t="str">
        <f>IF(Table2[[#This Row],[Period]]&lt;=$B$6,Table2[[#This Row],[Total Payment]]-Table2[[#This Row],[Interest Payment]],"")</f>
        <v/>
      </c>
      <c r="H3810" s="12" t="str">
        <f>IF(Table2[[#This Row],[Period]]&lt;=$B$6,$B$8,"")</f>
        <v/>
      </c>
      <c r="I3810" s="12" t="str">
        <f>IF(Table2[[#This Row],[Period]]&lt;=$B$6,Table2[[#This Row],[Beginning Balance]]-Table2[[#This Row],[Principal Payment]],"")</f>
        <v/>
      </c>
    </row>
    <row r="3811" spans="4:9" x14ac:dyDescent="0.3">
      <c r="D3811" s="11" t="str">
        <f t="shared" si="59"/>
        <v/>
      </c>
      <c r="E3811" s="12" t="str">
        <f>IF(Table2[[#This Row],[Period]]&lt;=$B$6,IF(Table2[[#This Row],[Period]]=1,$B$4,I3810),"")</f>
        <v/>
      </c>
      <c r="F3811" s="12" t="str">
        <f>IF(Table2[[#This Row],[Period]]&lt;=$B$6,Table2[[#This Row],[Beginning Balance]]*$B$7,"")</f>
        <v/>
      </c>
      <c r="G3811" s="12" t="str">
        <f>IF(Table2[[#This Row],[Period]]&lt;=$B$6,Table2[[#This Row],[Total Payment]]-Table2[[#This Row],[Interest Payment]],"")</f>
        <v/>
      </c>
      <c r="H3811" s="12" t="str">
        <f>IF(Table2[[#This Row],[Period]]&lt;=$B$6,$B$8,"")</f>
        <v/>
      </c>
      <c r="I3811" s="12" t="str">
        <f>IF(Table2[[#This Row],[Period]]&lt;=$B$6,Table2[[#This Row],[Beginning Balance]]-Table2[[#This Row],[Principal Payment]],"")</f>
        <v/>
      </c>
    </row>
    <row r="3812" spans="4:9" x14ac:dyDescent="0.3">
      <c r="D3812" s="11" t="str">
        <f t="shared" si="59"/>
        <v/>
      </c>
      <c r="E3812" s="12" t="str">
        <f>IF(Table2[[#This Row],[Period]]&lt;=$B$6,IF(Table2[[#This Row],[Period]]=1,$B$4,I3811),"")</f>
        <v/>
      </c>
      <c r="F3812" s="12" t="str">
        <f>IF(Table2[[#This Row],[Period]]&lt;=$B$6,Table2[[#This Row],[Beginning Balance]]*$B$7,"")</f>
        <v/>
      </c>
      <c r="G3812" s="12" t="str">
        <f>IF(Table2[[#This Row],[Period]]&lt;=$B$6,Table2[[#This Row],[Total Payment]]-Table2[[#This Row],[Interest Payment]],"")</f>
        <v/>
      </c>
      <c r="H3812" s="12" t="str">
        <f>IF(Table2[[#This Row],[Period]]&lt;=$B$6,$B$8,"")</f>
        <v/>
      </c>
      <c r="I3812" s="12" t="str">
        <f>IF(Table2[[#This Row],[Period]]&lt;=$B$6,Table2[[#This Row],[Beginning Balance]]-Table2[[#This Row],[Principal Payment]],"")</f>
        <v/>
      </c>
    </row>
    <row r="3813" spans="4:9" x14ac:dyDescent="0.3">
      <c r="D3813" s="11" t="str">
        <f t="shared" si="59"/>
        <v/>
      </c>
      <c r="E3813" s="12" t="str">
        <f>IF(Table2[[#This Row],[Period]]&lt;=$B$6,IF(Table2[[#This Row],[Period]]=1,$B$4,I3812),"")</f>
        <v/>
      </c>
      <c r="F3813" s="12" t="str">
        <f>IF(Table2[[#This Row],[Period]]&lt;=$B$6,Table2[[#This Row],[Beginning Balance]]*$B$7,"")</f>
        <v/>
      </c>
      <c r="G3813" s="12" t="str">
        <f>IF(Table2[[#This Row],[Period]]&lt;=$B$6,Table2[[#This Row],[Total Payment]]-Table2[[#This Row],[Interest Payment]],"")</f>
        <v/>
      </c>
      <c r="H3813" s="12" t="str">
        <f>IF(Table2[[#This Row],[Period]]&lt;=$B$6,$B$8,"")</f>
        <v/>
      </c>
      <c r="I3813" s="12" t="str">
        <f>IF(Table2[[#This Row],[Period]]&lt;=$B$6,Table2[[#This Row],[Beginning Balance]]-Table2[[#This Row],[Principal Payment]],"")</f>
        <v/>
      </c>
    </row>
    <row r="3814" spans="4:9" x14ac:dyDescent="0.3">
      <c r="D3814" s="11" t="str">
        <f t="shared" si="59"/>
        <v/>
      </c>
      <c r="E3814" s="12" t="str">
        <f>IF(Table2[[#This Row],[Period]]&lt;=$B$6,IF(Table2[[#This Row],[Period]]=1,$B$4,I3813),"")</f>
        <v/>
      </c>
      <c r="F3814" s="12" t="str">
        <f>IF(Table2[[#This Row],[Period]]&lt;=$B$6,Table2[[#This Row],[Beginning Balance]]*$B$7,"")</f>
        <v/>
      </c>
      <c r="G3814" s="12" t="str">
        <f>IF(Table2[[#This Row],[Period]]&lt;=$B$6,Table2[[#This Row],[Total Payment]]-Table2[[#This Row],[Interest Payment]],"")</f>
        <v/>
      </c>
      <c r="H3814" s="12" t="str">
        <f>IF(Table2[[#This Row],[Period]]&lt;=$B$6,$B$8,"")</f>
        <v/>
      </c>
      <c r="I3814" s="12" t="str">
        <f>IF(Table2[[#This Row],[Period]]&lt;=$B$6,Table2[[#This Row],[Beginning Balance]]-Table2[[#This Row],[Principal Payment]],"")</f>
        <v/>
      </c>
    </row>
    <row r="3815" spans="4:9" x14ac:dyDescent="0.3">
      <c r="D3815" s="11" t="str">
        <f t="shared" si="59"/>
        <v/>
      </c>
      <c r="E3815" s="12" t="str">
        <f>IF(Table2[[#This Row],[Period]]&lt;=$B$6,IF(Table2[[#This Row],[Period]]=1,$B$4,I3814),"")</f>
        <v/>
      </c>
      <c r="F3815" s="12" t="str">
        <f>IF(Table2[[#This Row],[Period]]&lt;=$B$6,Table2[[#This Row],[Beginning Balance]]*$B$7,"")</f>
        <v/>
      </c>
      <c r="G3815" s="12" t="str">
        <f>IF(Table2[[#This Row],[Period]]&lt;=$B$6,Table2[[#This Row],[Total Payment]]-Table2[[#This Row],[Interest Payment]],"")</f>
        <v/>
      </c>
      <c r="H3815" s="12" t="str">
        <f>IF(Table2[[#This Row],[Period]]&lt;=$B$6,$B$8,"")</f>
        <v/>
      </c>
      <c r="I3815" s="12" t="str">
        <f>IF(Table2[[#This Row],[Period]]&lt;=$B$6,Table2[[#This Row],[Beginning Balance]]-Table2[[#This Row],[Principal Payment]],"")</f>
        <v/>
      </c>
    </row>
    <row r="3816" spans="4:9" x14ac:dyDescent="0.3">
      <c r="D3816" s="11" t="str">
        <f t="shared" si="59"/>
        <v/>
      </c>
      <c r="E3816" s="12" t="str">
        <f>IF(Table2[[#This Row],[Period]]&lt;=$B$6,IF(Table2[[#This Row],[Period]]=1,$B$4,I3815),"")</f>
        <v/>
      </c>
      <c r="F3816" s="12" t="str">
        <f>IF(Table2[[#This Row],[Period]]&lt;=$B$6,Table2[[#This Row],[Beginning Balance]]*$B$7,"")</f>
        <v/>
      </c>
      <c r="G3816" s="12" t="str">
        <f>IF(Table2[[#This Row],[Period]]&lt;=$B$6,Table2[[#This Row],[Total Payment]]-Table2[[#This Row],[Interest Payment]],"")</f>
        <v/>
      </c>
      <c r="H3816" s="12" t="str">
        <f>IF(Table2[[#This Row],[Period]]&lt;=$B$6,$B$8,"")</f>
        <v/>
      </c>
      <c r="I3816" s="12" t="str">
        <f>IF(Table2[[#This Row],[Period]]&lt;=$B$6,Table2[[#This Row],[Beginning Balance]]-Table2[[#This Row],[Principal Payment]],"")</f>
        <v/>
      </c>
    </row>
    <row r="3817" spans="4:9" x14ac:dyDescent="0.3">
      <c r="D3817" s="11" t="str">
        <f t="shared" si="59"/>
        <v/>
      </c>
      <c r="E3817" s="12" t="str">
        <f>IF(Table2[[#This Row],[Period]]&lt;=$B$6,IF(Table2[[#This Row],[Period]]=1,$B$4,I3816),"")</f>
        <v/>
      </c>
      <c r="F3817" s="12" t="str">
        <f>IF(Table2[[#This Row],[Period]]&lt;=$B$6,Table2[[#This Row],[Beginning Balance]]*$B$7,"")</f>
        <v/>
      </c>
      <c r="G3817" s="12" t="str">
        <f>IF(Table2[[#This Row],[Period]]&lt;=$B$6,Table2[[#This Row],[Total Payment]]-Table2[[#This Row],[Interest Payment]],"")</f>
        <v/>
      </c>
      <c r="H3817" s="12" t="str">
        <f>IF(Table2[[#This Row],[Period]]&lt;=$B$6,$B$8,"")</f>
        <v/>
      </c>
      <c r="I3817" s="12" t="str">
        <f>IF(Table2[[#This Row],[Period]]&lt;=$B$6,Table2[[#This Row],[Beginning Balance]]-Table2[[#This Row],[Principal Payment]],"")</f>
        <v/>
      </c>
    </row>
    <row r="3818" spans="4:9" x14ac:dyDescent="0.3">
      <c r="D3818" s="11" t="str">
        <f t="shared" si="59"/>
        <v/>
      </c>
      <c r="E3818" s="12" t="str">
        <f>IF(Table2[[#This Row],[Period]]&lt;=$B$6,IF(Table2[[#This Row],[Period]]=1,$B$4,I3817),"")</f>
        <v/>
      </c>
      <c r="F3818" s="12" t="str">
        <f>IF(Table2[[#This Row],[Period]]&lt;=$B$6,Table2[[#This Row],[Beginning Balance]]*$B$7,"")</f>
        <v/>
      </c>
      <c r="G3818" s="12" t="str">
        <f>IF(Table2[[#This Row],[Period]]&lt;=$B$6,Table2[[#This Row],[Total Payment]]-Table2[[#This Row],[Interest Payment]],"")</f>
        <v/>
      </c>
      <c r="H3818" s="12" t="str">
        <f>IF(Table2[[#This Row],[Period]]&lt;=$B$6,$B$8,"")</f>
        <v/>
      </c>
      <c r="I3818" s="12" t="str">
        <f>IF(Table2[[#This Row],[Period]]&lt;=$B$6,Table2[[#This Row],[Beginning Balance]]-Table2[[#This Row],[Principal Payment]],"")</f>
        <v/>
      </c>
    </row>
    <row r="3819" spans="4:9" x14ac:dyDescent="0.3">
      <c r="D3819" s="11" t="str">
        <f t="shared" si="59"/>
        <v/>
      </c>
      <c r="E3819" s="12" t="str">
        <f>IF(Table2[[#This Row],[Period]]&lt;=$B$6,IF(Table2[[#This Row],[Period]]=1,$B$4,I3818),"")</f>
        <v/>
      </c>
      <c r="F3819" s="12" t="str">
        <f>IF(Table2[[#This Row],[Period]]&lt;=$B$6,Table2[[#This Row],[Beginning Balance]]*$B$7,"")</f>
        <v/>
      </c>
      <c r="G3819" s="12" t="str">
        <f>IF(Table2[[#This Row],[Period]]&lt;=$B$6,Table2[[#This Row],[Total Payment]]-Table2[[#This Row],[Interest Payment]],"")</f>
        <v/>
      </c>
      <c r="H3819" s="12" t="str">
        <f>IF(Table2[[#This Row],[Period]]&lt;=$B$6,$B$8,"")</f>
        <v/>
      </c>
      <c r="I3819" s="12" t="str">
        <f>IF(Table2[[#This Row],[Period]]&lt;=$B$6,Table2[[#This Row],[Beginning Balance]]-Table2[[#This Row],[Principal Payment]],"")</f>
        <v/>
      </c>
    </row>
    <row r="3820" spans="4:9" x14ac:dyDescent="0.3">
      <c r="D3820" s="11" t="str">
        <f t="shared" si="59"/>
        <v/>
      </c>
      <c r="E3820" s="12" t="str">
        <f>IF(Table2[[#This Row],[Period]]&lt;=$B$6,IF(Table2[[#This Row],[Period]]=1,$B$4,I3819),"")</f>
        <v/>
      </c>
      <c r="F3820" s="12" t="str">
        <f>IF(Table2[[#This Row],[Period]]&lt;=$B$6,Table2[[#This Row],[Beginning Balance]]*$B$7,"")</f>
        <v/>
      </c>
      <c r="G3820" s="12" t="str">
        <f>IF(Table2[[#This Row],[Period]]&lt;=$B$6,Table2[[#This Row],[Total Payment]]-Table2[[#This Row],[Interest Payment]],"")</f>
        <v/>
      </c>
      <c r="H3820" s="12" t="str">
        <f>IF(Table2[[#This Row],[Period]]&lt;=$B$6,$B$8,"")</f>
        <v/>
      </c>
      <c r="I3820" s="12" t="str">
        <f>IF(Table2[[#This Row],[Period]]&lt;=$B$6,Table2[[#This Row],[Beginning Balance]]-Table2[[#This Row],[Principal Payment]],"")</f>
        <v/>
      </c>
    </row>
    <row r="3821" spans="4:9" x14ac:dyDescent="0.3">
      <c r="D3821" s="11" t="str">
        <f t="shared" si="59"/>
        <v/>
      </c>
      <c r="E3821" s="12" t="str">
        <f>IF(Table2[[#This Row],[Period]]&lt;=$B$6,IF(Table2[[#This Row],[Period]]=1,$B$4,I3820),"")</f>
        <v/>
      </c>
      <c r="F3821" s="12" t="str">
        <f>IF(Table2[[#This Row],[Period]]&lt;=$B$6,Table2[[#This Row],[Beginning Balance]]*$B$7,"")</f>
        <v/>
      </c>
      <c r="G3821" s="12" t="str">
        <f>IF(Table2[[#This Row],[Period]]&lt;=$B$6,Table2[[#This Row],[Total Payment]]-Table2[[#This Row],[Interest Payment]],"")</f>
        <v/>
      </c>
      <c r="H3821" s="12" t="str">
        <f>IF(Table2[[#This Row],[Period]]&lt;=$B$6,$B$8,"")</f>
        <v/>
      </c>
      <c r="I3821" s="12" t="str">
        <f>IF(Table2[[#This Row],[Period]]&lt;=$B$6,Table2[[#This Row],[Beginning Balance]]-Table2[[#This Row],[Principal Payment]],"")</f>
        <v/>
      </c>
    </row>
    <row r="3822" spans="4:9" x14ac:dyDescent="0.3">
      <c r="D3822" s="11" t="str">
        <f t="shared" si="59"/>
        <v/>
      </c>
      <c r="E3822" s="12" t="str">
        <f>IF(Table2[[#This Row],[Period]]&lt;=$B$6,IF(Table2[[#This Row],[Period]]=1,$B$4,I3821),"")</f>
        <v/>
      </c>
      <c r="F3822" s="12" t="str">
        <f>IF(Table2[[#This Row],[Period]]&lt;=$B$6,Table2[[#This Row],[Beginning Balance]]*$B$7,"")</f>
        <v/>
      </c>
      <c r="G3822" s="12" t="str">
        <f>IF(Table2[[#This Row],[Period]]&lt;=$B$6,Table2[[#This Row],[Total Payment]]-Table2[[#This Row],[Interest Payment]],"")</f>
        <v/>
      </c>
      <c r="H3822" s="12" t="str">
        <f>IF(Table2[[#This Row],[Period]]&lt;=$B$6,$B$8,"")</f>
        <v/>
      </c>
      <c r="I3822" s="12" t="str">
        <f>IF(Table2[[#This Row],[Period]]&lt;=$B$6,Table2[[#This Row],[Beginning Balance]]-Table2[[#This Row],[Principal Payment]],"")</f>
        <v/>
      </c>
    </row>
    <row r="3823" spans="4:9" x14ac:dyDescent="0.3">
      <c r="D3823" s="11" t="str">
        <f t="shared" si="59"/>
        <v/>
      </c>
      <c r="E3823" s="12" t="str">
        <f>IF(Table2[[#This Row],[Period]]&lt;=$B$6,IF(Table2[[#This Row],[Period]]=1,$B$4,I3822),"")</f>
        <v/>
      </c>
      <c r="F3823" s="12" t="str">
        <f>IF(Table2[[#This Row],[Period]]&lt;=$B$6,Table2[[#This Row],[Beginning Balance]]*$B$7,"")</f>
        <v/>
      </c>
      <c r="G3823" s="12" t="str">
        <f>IF(Table2[[#This Row],[Period]]&lt;=$B$6,Table2[[#This Row],[Total Payment]]-Table2[[#This Row],[Interest Payment]],"")</f>
        <v/>
      </c>
      <c r="H3823" s="12" t="str">
        <f>IF(Table2[[#This Row],[Period]]&lt;=$B$6,$B$8,"")</f>
        <v/>
      </c>
      <c r="I3823" s="12" t="str">
        <f>IF(Table2[[#This Row],[Period]]&lt;=$B$6,Table2[[#This Row],[Beginning Balance]]-Table2[[#This Row],[Principal Payment]],"")</f>
        <v/>
      </c>
    </row>
    <row r="3824" spans="4:9" x14ac:dyDescent="0.3">
      <c r="D3824" s="11" t="str">
        <f t="shared" si="59"/>
        <v/>
      </c>
      <c r="E3824" s="12" t="str">
        <f>IF(Table2[[#This Row],[Period]]&lt;=$B$6,IF(Table2[[#This Row],[Period]]=1,$B$4,I3823),"")</f>
        <v/>
      </c>
      <c r="F3824" s="12" t="str">
        <f>IF(Table2[[#This Row],[Period]]&lt;=$B$6,Table2[[#This Row],[Beginning Balance]]*$B$7,"")</f>
        <v/>
      </c>
      <c r="G3824" s="12" t="str">
        <f>IF(Table2[[#This Row],[Period]]&lt;=$B$6,Table2[[#This Row],[Total Payment]]-Table2[[#This Row],[Interest Payment]],"")</f>
        <v/>
      </c>
      <c r="H3824" s="12" t="str">
        <f>IF(Table2[[#This Row],[Period]]&lt;=$B$6,$B$8,"")</f>
        <v/>
      </c>
      <c r="I3824" s="12" t="str">
        <f>IF(Table2[[#This Row],[Period]]&lt;=$B$6,Table2[[#This Row],[Beginning Balance]]-Table2[[#This Row],[Principal Payment]],"")</f>
        <v/>
      </c>
    </row>
    <row r="3825" spans="4:9" x14ac:dyDescent="0.3">
      <c r="D3825" s="11" t="str">
        <f t="shared" si="59"/>
        <v/>
      </c>
      <c r="E3825" s="12" t="str">
        <f>IF(Table2[[#This Row],[Period]]&lt;=$B$6,IF(Table2[[#This Row],[Period]]=1,$B$4,I3824),"")</f>
        <v/>
      </c>
      <c r="F3825" s="12" t="str">
        <f>IF(Table2[[#This Row],[Period]]&lt;=$B$6,Table2[[#This Row],[Beginning Balance]]*$B$7,"")</f>
        <v/>
      </c>
      <c r="G3825" s="12" t="str">
        <f>IF(Table2[[#This Row],[Period]]&lt;=$B$6,Table2[[#This Row],[Total Payment]]-Table2[[#This Row],[Interest Payment]],"")</f>
        <v/>
      </c>
      <c r="H3825" s="12" t="str">
        <f>IF(Table2[[#This Row],[Period]]&lt;=$B$6,$B$8,"")</f>
        <v/>
      </c>
      <c r="I3825" s="12" t="str">
        <f>IF(Table2[[#This Row],[Period]]&lt;=$B$6,Table2[[#This Row],[Beginning Balance]]-Table2[[#This Row],[Principal Payment]],"")</f>
        <v/>
      </c>
    </row>
    <row r="3826" spans="4:9" x14ac:dyDescent="0.3">
      <c r="D3826" s="11" t="str">
        <f t="shared" si="59"/>
        <v/>
      </c>
      <c r="E3826" s="12" t="str">
        <f>IF(Table2[[#This Row],[Period]]&lt;=$B$6,IF(Table2[[#This Row],[Period]]=1,$B$4,I3825),"")</f>
        <v/>
      </c>
      <c r="F3826" s="12" t="str">
        <f>IF(Table2[[#This Row],[Period]]&lt;=$B$6,Table2[[#This Row],[Beginning Balance]]*$B$7,"")</f>
        <v/>
      </c>
      <c r="G3826" s="12" t="str">
        <f>IF(Table2[[#This Row],[Period]]&lt;=$B$6,Table2[[#This Row],[Total Payment]]-Table2[[#This Row],[Interest Payment]],"")</f>
        <v/>
      </c>
      <c r="H3826" s="12" t="str">
        <f>IF(Table2[[#This Row],[Period]]&lt;=$B$6,$B$8,"")</f>
        <v/>
      </c>
      <c r="I3826" s="12" t="str">
        <f>IF(Table2[[#This Row],[Period]]&lt;=$B$6,Table2[[#This Row],[Beginning Balance]]-Table2[[#This Row],[Principal Payment]],"")</f>
        <v/>
      </c>
    </row>
    <row r="3827" spans="4:9" x14ac:dyDescent="0.3">
      <c r="D3827" s="11" t="str">
        <f t="shared" si="59"/>
        <v/>
      </c>
      <c r="E3827" s="12" t="str">
        <f>IF(Table2[[#This Row],[Period]]&lt;=$B$6,IF(Table2[[#This Row],[Period]]=1,$B$4,I3826),"")</f>
        <v/>
      </c>
      <c r="F3827" s="12" t="str">
        <f>IF(Table2[[#This Row],[Period]]&lt;=$B$6,Table2[[#This Row],[Beginning Balance]]*$B$7,"")</f>
        <v/>
      </c>
      <c r="G3827" s="12" t="str">
        <f>IF(Table2[[#This Row],[Period]]&lt;=$B$6,Table2[[#This Row],[Total Payment]]-Table2[[#This Row],[Interest Payment]],"")</f>
        <v/>
      </c>
      <c r="H3827" s="12" t="str">
        <f>IF(Table2[[#This Row],[Period]]&lt;=$B$6,$B$8,"")</f>
        <v/>
      </c>
      <c r="I3827" s="12" t="str">
        <f>IF(Table2[[#This Row],[Period]]&lt;=$B$6,Table2[[#This Row],[Beginning Balance]]-Table2[[#This Row],[Principal Payment]],"")</f>
        <v/>
      </c>
    </row>
    <row r="3828" spans="4:9" x14ac:dyDescent="0.3">
      <c r="D3828" s="11" t="str">
        <f t="shared" si="59"/>
        <v/>
      </c>
      <c r="E3828" s="12" t="str">
        <f>IF(Table2[[#This Row],[Period]]&lt;=$B$6,IF(Table2[[#This Row],[Period]]=1,$B$4,I3827),"")</f>
        <v/>
      </c>
      <c r="F3828" s="12" t="str">
        <f>IF(Table2[[#This Row],[Period]]&lt;=$B$6,Table2[[#This Row],[Beginning Balance]]*$B$7,"")</f>
        <v/>
      </c>
      <c r="G3828" s="12" t="str">
        <f>IF(Table2[[#This Row],[Period]]&lt;=$B$6,Table2[[#This Row],[Total Payment]]-Table2[[#This Row],[Interest Payment]],"")</f>
        <v/>
      </c>
      <c r="H3828" s="12" t="str">
        <f>IF(Table2[[#This Row],[Period]]&lt;=$B$6,$B$8,"")</f>
        <v/>
      </c>
      <c r="I3828" s="12" t="str">
        <f>IF(Table2[[#This Row],[Period]]&lt;=$B$6,Table2[[#This Row],[Beginning Balance]]-Table2[[#This Row],[Principal Payment]],"")</f>
        <v/>
      </c>
    </row>
    <row r="3829" spans="4:9" x14ac:dyDescent="0.3">
      <c r="D3829" s="11" t="str">
        <f t="shared" si="59"/>
        <v/>
      </c>
      <c r="E3829" s="12" t="str">
        <f>IF(Table2[[#This Row],[Period]]&lt;=$B$6,IF(Table2[[#This Row],[Period]]=1,$B$4,I3828),"")</f>
        <v/>
      </c>
      <c r="F3829" s="12" t="str">
        <f>IF(Table2[[#This Row],[Period]]&lt;=$B$6,Table2[[#This Row],[Beginning Balance]]*$B$7,"")</f>
        <v/>
      </c>
      <c r="G3829" s="12" t="str">
        <f>IF(Table2[[#This Row],[Period]]&lt;=$B$6,Table2[[#This Row],[Total Payment]]-Table2[[#This Row],[Interest Payment]],"")</f>
        <v/>
      </c>
      <c r="H3829" s="12" t="str">
        <f>IF(Table2[[#This Row],[Period]]&lt;=$B$6,$B$8,"")</f>
        <v/>
      </c>
      <c r="I3829" s="12" t="str">
        <f>IF(Table2[[#This Row],[Period]]&lt;=$B$6,Table2[[#This Row],[Beginning Balance]]-Table2[[#This Row],[Principal Payment]],"")</f>
        <v/>
      </c>
    </row>
    <row r="3830" spans="4:9" x14ac:dyDescent="0.3">
      <c r="D3830" s="11" t="str">
        <f t="shared" si="59"/>
        <v/>
      </c>
      <c r="E3830" s="12" t="str">
        <f>IF(Table2[[#This Row],[Period]]&lt;=$B$6,IF(Table2[[#This Row],[Period]]=1,$B$4,I3829),"")</f>
        <v/>
      </c>
      <c r="F3830" s="12" t="str">
        <f>IF(Table2[[#This Row],[Period]]&lt;=$B$6,Table2[[#This Row],[Beginning Balance]]*$B$7,"")</f>
        <v/>
      </c>
      <c r="G3830" s="12" t="str">
        <f>IF(Table2[[#This Row],[Period]]&lt;=$B$6,Table2[[#This Row],[Total Payment]]-Table2[[#This Row],[Interest Payment]],"")</f>
        <v/>
      </c>
      <c r="H3830" s="12" t="str">
        <f>IF(Table2[[#This Row],[Period]]&lt;=$B$6,$B$8,"")</f>
        <v/>
      </c>
      <c r="I3830" s="12" t="str">
        <f>IF(Table2[[#This Row],[Period]]&lt;=$B$6,Table2[[#This Row],[Beginning Balance]]-Table2[[#This Row],[Principal Payment]],"")</f>
        <v/>
      </c>
    </row>
    <row r="3831" spans="4:9" x14ac:dyDescent="0.3">
      <c r="D3831" s="11" t="str">
        <f t="shared" si="59"/>
        <v/>
      </c>
      <c r="E3831" s="12" t="str">
        <f>IF(Table2[[#This Row],[Period]]&lt;=$B$6,IF(Table2[[#This Row],[Period]]=1,$B$4,I3830),"")</f>
        <v/>
      </c>
      <c r="F3831" s="12" t="str">
        <f>IF(Table2[[#This Row],[Period]]&lt;=$B$6,Table2[[#This Row],[Beginning Balance]]*$B$7,"")</f>
        <v/>
      </c>
      <c r="G3831" s="12" t="str">
        <f>IF(Table2[[#This Row],[Period]]&lt;=$B$6,Table2[[#This Row],[Total Payment]]-Table2[[#This Row],[Interest Payment]],"")</f>
        <v/>
      </c>
      <c r="H3831" s="12" t="str">
        <f>IF(Table2[[#This Row],[Period]]&lt;=$B$6,$B$8,"")</f>
        <v/>
      </c>
      <c r="I3831" s="12" t="str">
        <f>IF(Table2[[#This Row],[Period]]&lt;=$B$6,Table2[[#This Row],[Beginning Balance]]-Table2[[#This Row],[Principal Payment]],"")</f>
        <v/>
      </c>
    </row>
    <row r="3832" spans="4:9" x14ac:dyDescent="0.3">
      <c r="D3832" s="11" t="str">
        <f t="shared" si="59"/>
        <v/>
      </c>
      <c r="E3832" s="12" t="str">
        <f>IF(Table2[[#This Row],[Period]]&lt;=$B$6,IF(Table2[[#This Row],[Period]]=1,$B$4,I3831),"")</f>
        <v/>
      </c>
      <c r="F3832" s="12" t="str">
        <f>IF(Table2[[#This Row],[Period]]&lt;=$B$6,Table2[[#This Row],[Beginning Balance]]*$B$7,"")</f>
        <v/>
      </c>
      <c r="G3832" s="12" t="str">
        <f>IF(Table2[[#This Row],[Period]]&lt;=$B$6,Table2[[#This Row],[Total Payment]]-Table2[[#This Row],[Interest Payment]],"")</f>
        <v/>
      </c>
      <c r="H3832" s="12" t="str">
        <f>IF(Table2[[#This Row],[Period]]&lt;=$B$6,$B$8,"")</f>
        <v/>
      </c>
      <c r="I3832" s="12" t="str">
        <f>IF(Table2[[#This Row],[Period]]&lt;=$B$6,Table2[[#This Row],[Beginning Balance]]-Table2[[#This Row],[Principal Payment]],"")</f>
        <v/>
      </c>
    </row>
    <row r="3833" spans="4:9" x14ac:dyDescent="0.3">
      <c r="D3833" s="11" t="str">
        <f t="shared" si="59"/>
        <v/>
      </c>
      <c r="E3833" s="12" t="str">
        <f>IF(Table2[[#This Row],[Period]]&lt;=$B$6,IF(Table2[[#This Row],[Period]]=1,$B$4,I3832),"")</f>
        <v/>
      </c>
      <c r="F3833" s="12" t="str">
        <f>IF(Table2[[#This Row],[Period]]&lt;=$B$6,Table2[[#This Row],[Beginning Balance]]*$B$7,"")</f>
        <v/>
      </c>
      <c r="G3833" s="12" t="str">
        <f>IF(Table2[[#This Row],[Period]]&lt;=$B$6,Table2[[#This Row],[Total Payment]]-Table2[[#This Row],[Interest Payment]],"")</f>
        <v/>
      </c>
      <c r="H3833" s="12" t="str">
        <f>IF(Table2[[#This Row],[Period]]&lt;=$B$6,$B$8,"")</f>
        <v/>
      </c>
      <c r="I3833" s="12" t="str">
        <f>IF(Table2[[#This Row],[Period]]&lt;=$B$6,Table2[[#This Row],[Beginning Balance]]-Table2[[#This Row],[Principal Payment]],"")</f>
        <v/>
      </c>
    </row>
    <row r="3834" spans="4:9" x14ac:dyDescent="0.3">
      <c r="D3834" s="11" t="str">
        <f t="shared" si="59"/>
        <v/>
      </c>
      <c r="E3834" s="12" t="str">
        <f>IF(Table2[[#This Row],[Period]]&lt;=$B$6,IF(Table2[[#This Row],[Period]]=1,$B$4,I3833),"")</f>
        <v/>
      </c>
      <c r="F3834" s="12" t="str">
        <f>IF(Table2[[#This Row],[Period]]&lt;=$B$6,Table2[[#This Row],[Beginning Balance]]*$B$7,"")</f>
        <v/>
      </c>
      <c r="G3834" s="12" t="str">
        <f>IF(Table2[[#This Row],[Period]]&lt;=$B$6,Table2[[#This Row],[Total Payment]]-Table2[[#This Row],[Interest Payment]],"")</f>
        <v/>
      </c>
      <c r="H3834" s="12" t="str">
        <f>IF(Table2[[#This Row],[Period]]&lt;=$B$6,$B$8,"")</f>
        <v/>
      </c>
      <c r="I3834" s="12" t="str">
        <f>IF(Table2[[#This Row],[Period]]&lt;=$B$6,Table2[[#This Row],[Beginning Balance]]-Table2[[#This Row],[Principal Payment]],"")</f>
        <v/>
      </c>
    </row>
    <row r="3835" spans="4:9" x14ac:dyDescent="0.3">
      <c r="D3835" s="11" t="str">
        <f t="shared" si="59"/>
        <v/>
      </c>
      <c r="E3835" s="12" t="str">
        <f>IF(Table2[[#This Row],[Period]]&lt;=$B$6,IF(Table2[[#This Row],[Period]]=1,$B$4,I3834),"")</f>
        <v/>
      </c>
      <c r="F3835" s="12" t="str">
        <f>IF(Table2[[#This Row],[Period]]&lt;=$B$6,Table2[[#This Row],[Beginning Balance]]*$B$7,"")</f>
        <v/>
      </c>
      <c r="G3835" s="12" t="str">
        <f>IF(Table2[[#This Row],[Period]]&lt;=$B$6,Table2[[#This Row],[Total Payment]]-Table2[[#This Row],[Interest Payment]],"")</f>
        <v/>
      </c>
      <c r="H3835" s="12" t="str">
        <f>IF(Table2[[#This Row],[Period]]&lt;=$B$6,$B$8,"")</f>
        <v/>
      </c>
      <c r="I3835" s="12" t="str">
        <f>IF(Table2[[#This Row],[Period]]&lt;=$B$6,Table2[[#This Row],[Beginning Balance]]-Table2[[#This Row],[Principal Payment]],"")</f>
        <v/>
      </c>
    </row>
    <row r="3836" spans="4:9" x14ac:dyDescent="0.3">
      <c r="D3836" s="11" t="str">
        <f t="shared" si="59"/>
        <v/>
      </c>
      <c r="E3836" s="12" t="str">
        <f>IF(Table2[[#This Row],[Period]]&lt;=$B$6,IF(Table2[[#This Row],[Period]]=1,$B$4,I3835),"")</f>
        <v/>
      </c>
      <c r="F3836" s="12" t="str">
        <f>IF(Table2[[#This Row],[Period]]&lt;=$B$6,Table2[[#This Row],[Beginning Balance]]*$B$7,"")</f>
        <v/>
      </c>
      <c r="G3836" s="12" t="str">
        <f>IF(Table2[[#This Row],[Period]]&lt;=$B$6,Table2[[#This Row],[Total Payment]]-Table2[[#This Row],[Interest Payment]],"")</f>
        <v/>
      </c>
      <c r="H3836" s="12" t="str">
        <f>IF(Table2[[#This Row],[Period]]&lt;=$B$6,$B$8,"")</f>
        <v/>
      </c>
      <c r="I3836" s="12" t="str">
        <f>IF(Table2[[#This Row],[Period]]&lt;=$B$6,Table2[[#This Row],[Beginning Balance]]-Table2[[#This Row],[Principal Payment]],"")</f>
        <v/>
      </c>
    </row>
    <row r="3837" spans="4:9" x14ac:dyDescent="0.3">
      <c r="D3837" s="11" t="str">
        <f t="shared" si="59"/>
        <v/>
      </c>
      <c r="E3837" s="12" t="str">
        <f>IF(Table2[[#This Row],[Period]]&lt;=$B$6,IF(Table2[[#This Row],[Period]]=1,$B$4,I3836),"")</f>
        <v/>
      </c>
      <c r="F3837" s="12" t="str">
        <f>IF(Table2[[#This Row],[Period]]&lt;=$B$6,Table2[[#This Row],[Beginning Balance]]*$B$7,"")</f>
        <v/>
      </c>
      <c r="G3837" s="12" t="str">
        <f>IF(Table2[[#This Row],[Period]]&lt;=$B$6,Table2[[#This Row],[Total Payment]]-Table2[[#This Row],[Interest Payment]],"")</f>
        <v/>
      </c>
      <c r="H3837" s="12" t="str">
        <f>IF(Table2[[#This Row],[Period]]&lt;=$B$6,$B$8,"")</f>
        <v/>
      </c>
      <c r="I3837" s="12" t="str">
        <f>IF(Table2[[#This Row],[Period]]&lt;=$B$6,Table2[[#This Row],[Beginning Balance]]-Table2[[#This Row],[Principal Payment]],"")</f>
        <v/>
      </c>
    </row>
    <row r="3838" spans="4:9" x14ac:dyDescent="0.3">
      <c r="D3838" s="11" t="str">
        <f t="shared" si="59"/>
        <v/>
      </c>
      <c r="E3838" s="12" t="str">
        <f>IF(Table2[[#This Row],[Period]]&lt;=$B$6,IF(Table2[[#This Row],[Period]]=1,$B$4,I3837),"")</f>
        <v/>
      </c>
      <c r="F3838" s="12" t="str">
        <f>IF(Table2[[#This Row],[Period]]&lt;=$B$6,Table2[[#This Row],[Beginning Balance]]*$B$7,"")</f>
        <v/>
      </c>
      <c r="G3838" s="12" t="str">
        <f>IF(Table2[[#This Row],[Period]]&lt;=$B$6,Table2[[#This Row],[Total Payment]]-Table2[[#This Row],[Interest Payment]],"")</f>
        <v/>
      </c>
      <c r="H3838" s="12" t="str">
        <f>IF(Table2[[#This Row],[Period]]&lt;=$B$6,$B$8,"")</f>
        <v/>
      </c>
      <c r="I3838" s="12" t="str">
        <f>IF(Table2[[#This Row],[Period]]&lt;=$B$6,Table2[[#This Row],[Beginning Balance]]-Table2[[#This Row],[Principal Payment]],"")</f>
        <v/>
      </c>
    </row>
    <row r="3839" spans="4:9" x14ac:dyDescent="0.3">
      <c r="D3839" s="11" t="str">
        <f t="shared" si="59"/>
        <v/>
      </c>
      <c r="E3839" s="12" t="str">
        <f>IF(Table2[[#This Row],[Period]]&lt;=$B$6,IF(Table2[[#This Row],[Period]]=1,$B$4,I3838),"")</f>
        <v/>
      </c>
      <c r="F3839" s="12" t="str">
        <f>IF(Table2[[#This Row],[Period]]&lt;=$B$6,Table2[[#This Row],[Beginning Balance]]*$B$7,"")</f>
        <v/>
      </c>
      <c r="G3839" s="12" t="str">
        <f>IF(Table2[[#This Row],[Period]]&lt;=$B$6,Table2[[#This Row],[Total Payment]]-Table2[[#This Row],[Interest Payment]],"")</f>
        <v/>
      </c>
      <c r="H3839" s="12" t="str">
        <f>IF(Table2[[#This Row],[Period]]&lt;=$B$6,$B$8,"")</f>
        <v/>
      </c>
      <c r="I3839" s="12" t="str">
        <f>IF(Table2[[#This Row],[Period]]&lt;=$B$6,Table2[[#This Row],[Beginning Balance]]-Table2[[#This Row],[Principal Payment]],"")</f>
        <v/>
      </c>
    </row>
    <row r="3840" spans="4:9" x14ac:dyDescent="0.3">
      <c r="D3840" s="11" t="str">
        <f t="shared" si="59"/>
        <v/>
      </c>
      <c r="E3840" s="12" t="str">
        <f>IF(Table2[[#This Row],[Period]]&lt;=$B$6,IF(Table2[[#This Row],[Period]]=1,$B$4,I3839),"")</f>
        <v/>
      </c>
      <c r="F3840" s="12" t="str">
        <f>IF(Table2[[#This Row],[Period]]&lt;=$B$6,Table2[[#This Row],[Beginning Balance]]*$B$7,"")</f>
        <v/>
      </c>
      <c r="G3840" s="12" t="str">
        <f>IF(Table2[[#This Row],[Period]]&lt;=$B$6,Table2[[#This Row],[Total Payment]]-Table2[[#This Row],[Interest Payment]],"")</f>
        <v/>
      </c>
      <c r="H3840" s="12" t="str">
        <f>IF(Table2[[#This Row],[Period]]&lt;=$B$6,$B$8,"")</f>
        <v/>
      </c>
      <c r="I3840" s="12" t="str">
        <f>IF(Table2[[#This Row],[Period]]&lt;=$B$6,Table2[[#This Row],[Beginning Balance]]-Table2[[#This Row],[Principal Payment]],"")</f>
        <v/>
      </c>
    </row>
    <row r="3841" spans="4:9" x14ac:dyDescent="0.3">
      <c r="D3841" s="11" t="str">
        <f t="shared" si="59"/>
        <v/>
      </c>
      <c r="E3841" s="12" t="str">
        <f>IF(Table2[[#This Row],[Period]]&lt;=$B$6,IF(Table2[[#This Row],[Period]]=1,$B$4,I3840),"")</f>
        <v/>
      </c>
      <c r="F3841" s="12" t="str">
        <f>IF(Table2[[#This Row],[Period]]&lt;=$B$6,Table2[[#This Row],[Beginning Balance]]*$B$7,"")</f>
        <v/>
      </c>
      <c r="G3841" s="12" t="str">
        <f>IF(Table2[[#This Row],[Period]]&lt;=$B$6,Table2[[#This Row],[Total Payment]]-Table2[[#This Row],[Interest Payment]],"")</f>
        <v/>
      </c>
      <c r="H3841" s="12" t="str">
        <f>IF(Table2[[#This Row],[Period]]&lt;=$B$6,$B$8,"")</f>
        <v/>
      </c>
      <c r="I3841" s="12" t="str">
        <f>IF(Table2[[#This Row],[Period]]&lt;=$B$6,Table2[[#This Row],[Beginning Balance]]-Table2[[#This Row],[Principal Payment]],"")</f>
        <v/>
      </c>
    </row>
    <row r="3842" spans="4:9" x14ac:dyDescent="0.3">
      <c r="D3842" s="11" t="str">
        <f t="shared" ref="D3842:D3905" si="60">IF(ROW(D3842)-1 &lt;=$B$6,ROW(D3842)-1,"")</f>
        <v/>
      </c>
      <c r="E3842" s="12" t="str">
        <f>IF(Table2[[#This Row],[Period]]&lt;=$B$6,IF(Table2[[#This Row],[Period]]=1,$B$4,I3841),"")</f>
        <v/>
      </c>
      <c r="F3842" s="12" t="str">
        <f>IF(Table2[[#This Row],[Period]]&lt;=$B$6,Table2[[#This Row],[Beginning Balance]]*$B$7,"")</f>
        <v/>
      </c>
      <c r="G3842" s="12" t="str">
        <f>IF(Table2[[#This Row],[Period]]&lt;=$B$6,Table2[[#This Row],[Total Payment]]-Table2[[#This Row],[Interest Payment]],"")</f>
        <v/>
      </c>
      <c r="H3842" s="12" t="str">
        <f>IF(Table2[[#This Row],[Period]]&lt;=$B$6,$B$8,"")</f>
        <v/>
      </c>
      <c r="I3842" s="12" t="str">
        <f>IF(Table2[[#This Row],[Period]]&lt;=$B$6,Table2[[#This Row],[Beginning Balance]]-Table2[[#This Row],[Principal Payment]],"")</f>
        <v/>
      </c>
    </row>
    <row r="3843" spans="4:9" x14ac:dyDescent="0.3">
      <c r="D3843" s="11" t="str">
        <f t="shared" si="60"/>
        <v/>
      </c>
      <c r="E3843" s="12" t="str">
        <f>IF(Table2[[#This Row],[Period]]&lt;=$B$6,IF(Table2[[#This Row],[Period]]=1,$B$4,I3842),"")</f>
        <v/>
      </c>
      <c r="F3843" s="12" t="str">
        <f>IF(Table2[[#This Row],[Period]]&lt;=$B$6,Table2[[#This Row],[Beginning Balance]]*$B$7,"")</f>
        <v/>
      </c>
      <c r="G3843" s="12" t="str">
        <f>IF(Table2[[#This Row],[Period]]&lt;=$B$6,Table2[[#This Row],[Total Payment]]-Table2[[#This Row],[Interest Payment]],"")</f>
        <v/>
      </c>
      <c r="H3843" s="12" t="str">
        <f>IF(Table2[[#This Row],[Period]]&lt;=$B$6,$B$8,"")</f>
        <v/>
      </c>
      <c r="I3843" s="12" t="str">
        <f>IF(Table2[[#This Row],[Period]]&lt;=$B$6,Table2[[#This Row],[Beginning Balance]]-Table2[[#This Row],[Principal Payment]],"")</f>
        <v/>
      </c>
    </row>
    <row r="3844" spans="4:9" x14ac:dyDescent="0.3">
      <c r="D3844" s="11" t="str">
        <f t="shared" si="60"/>
        <v/>
      </c>
      <c r="E3844" s="12" t="str">
        <f>IF(Table2[[#This Row],[Period]]&lt;=$B$6,IF(Table2[[#This Row],[Period]]=1,$B$4,I3843),"")</f>
        <v/>
      </c>
      <c r="F3844" s="12" t="str">
        <f>IF(Table2[[#This Row],[Period]]&lt;=$B$6,Table2[[#This Row],[Beginning Balance]]*$B$7,"")</f>
        <v/>
      </c>
      <c r="G3844" s="12" t="str">
        <f>IF(Table2[[#This Row],[Period]]&lt;=$B$6,Table2[[#This Row],[Total Payment]]-Table2[[#This Row],[Interest Payment]],"")</f>
        <v/>
      </c>
      <c r="H3844" s="12" t="str">
        <f>IF(Table2[[#This Row],[Period]]&lt;=$B$6,$B$8,"")</f>
        <v/>
      </c>
      <c r="I3844" s="12" t="str">
        <f>IF(Table2[[#This Row],[Period]]&lt;=$B$6,Table2[[#This Row],[Beginning Balance]]-Table2[[#This Row],[Principal Payment]],"")</f>
        <v/>
      </c>
    </row>
    <row r="3845" spans="4:9" x14ac:dyDescent="0.3">
      <c r="D3845" s="11" t="str">
        <f t="shared" si="60"/>
        <v/>
      </c>
      <c r="E3845" s="12" t="str">
        <f>IF(Table2[[#This Row],[Period]]&lt;=$B$6,IF(Table2[[#This Row],[Period]]=1,$B$4,I3844),"")</f>
        <v/>
      </c>
      <c r="F3845" s="12" t="str">
        <f>IF(Table2[[#This Row],[Period]]&lt;=$B$6,Table2[[#This Row],[Beginning Balance]]*$B$7,"")</f>
        <v/>
      </c>
      <c r="G3845" s="12" t="str">
        <f>IF(Table2[[#This Row],[Period]]&lt;=$B$6,Table2[[#This Row],[Total Payment]]-Table2[[#This Row],[Interest Payment]],"")</f>
        <v/>
      </c>
      <c r="H3845" s="12" t="str">
        <f>IF(Table2[[#This Row],[Period]]&lt;=$B$6,$B$8,"")</f>
        <v/>
      </c>
      <c r="I3845" s="12" t="str">
        <f>IF(Table2[[#This Row],[Period]]&lt;=$B$6,Table2[[#This Row],[Beginning Balance]]-Table2[[#This Row],[Principal Payment]],"")</f>
        <v/>
      </c>
    </row>
    <row r="3846" spans="4:9" x14ac:dyDescent="0.3">
      <c r="D3846" s="11" t="str">
        <f t="shared" si="60"/>
        <v/>
      </c>
      <c r="E3846" s="12" t="str">
        <f>IF(Table2[[#This Row],[Period]]&lt;=$B$6,IF(Table2[[#This Row],[Period]]=1,$B$4,I3845),"")</f>
        <v/>
      </c>
      <c r="F3846" s="12" t="str">
        <f>IF(Table2[[#This Row],[Period]]&lt;=$B$6,Table2[[#This Row],[Beginning Balance]]*$B$7,"")</f>
        <v/>
      </c>
      <c r="G3846" s="12" t="str">
        <f>IF(Table2[[#This Row],[Period]]&lt;=$B$6,Table2[[#This Row],[Total Payment]]-Table2[[#This Row],[Interest Payment]],"")</f>
        <v/>
      </c>
      <c r="H3846" s="12" t="str">
        <f>IF(Table2[[#This Row],[Period]]&lt;=$B$6,$B$8,"")</f>
        <v/>
      </c>
      <c r="I3846" s="12" t="str">
        <f>IF(Table2[[#This Row],[Period]]&lt;=$B$6,Table2[[#This Row],[Beginning Balance]]-Table2[[#This Row],[Principal Payment]],"")</f>
        <v/>
      </c>
    </row>
    <row r="3847" spans="4:9" x14ac:dyDescent="0.3">
      <c r="D3847" s="11" t="str">
        <f t="shared" si="60"/>
        <v/>
      </c>
      <c r="E3847" s="12" t="str">
        <f>IF(Table2[[#This Row],[Period]]&lt;=$B$6,IF(Table2[[#This Row],[Period]]=1,$B$4,I3846),"")</f>
        <v/>
      </c>
      <c r="F3847" s="12" t="str">
        <f>IF(Table2[[#This Row],[Period]]&lt;=$B$6,Table2[[#This Row],[Beginning Balance]]*$B$7,"")</f>
        <v/>
      </c>
      <c r="G3847" s="12" t="str">
        <f>IF(Table2[[#This Row],[Period]]&lt;=$B$6,Table2[[#This Row],[Total Payment]]-Table2[[#This Row],[Interest Payment]],"")</f>
        <v/>
      </c>
      <c r="H3847" s="12" t="str">
        <f>IF(Table2[[#This Row],[Period]]&lt;=$B$6,$B$8,"")</f>
        <v/>
      </c>
      <c r="I3847" s="12" t="str">
        <f>IF(Table2[[#This Row],[Period]]&lt;=$B$6,Table2[[#This Row],[Beginning Balance]]-Table2[[#This Row],[Principal Payment]],"")</f>
        <v/>
      </c>
    </row>
    <row r="3848" spans="4:9" x14ac:dyDescent="0.3">
      <c r="D3848" s="11" t="str">
        <f t="shared" si="60"/>
        <v/>
      </c>
      <c r="E3848" s="12" t="str">
        <f>IF(Table2[[#This Row],[Period]]&lt;=$B$6,IF(Table2[[#This Row],[Period]]=1,$B$4,I3847),"")</f>
        <v/>
      </c>
      <c r="F3848" s="12" t="str">
        <f>IF(Table2[[#This Row],[Period]]&lt;=$B$6,Table2[[#This Row],[Beginning Balance]]*$B$7,"")</f>
        <v/>
      </c>
      <c r="G3848" s="12" t="str">
        <f>IF(Table2[[#This Row],[Period]]&lt;=$B$6,Table2[[#This Row],[Total Payment]]-Table2[[#This Row],[Interest Payment]],"")</f>
        <v/>
      </c>
      <c r="H3848" s="12" t="str">
        <f>IF(Table2[[#This Row],[Period]]&lt;=$B$6,$B$8,"")</f>
        <v/>
      </c>
      <c r="I3848" s="12" t="str">
        <f>IF(Table2[[#This Row],[Period]]&lt;=$B$6,Table2[[#This Row],[Beginning Balance]]-Table2[[#This Row],[Principal Payment]],"")</f>
        <v/>
      </c>
    </row>
    <row r="3849" spans="4:9" x14ac:dyDescent="0.3">
      <c r="D3849" s="11" t="str">
        <f t="shared" si="60"/>
        <v/>
      </c>
      <c r="E3849" s="12" t="str">
        <f>IF(Table2[[#This Row],[Period]]&lt;=$B$6,IF(Table2[[#This Row],[Period]]=1,$B$4,I3848),"")</f>
        <v/>
      </c>
      <c r="F3849" s="12" t="str">
        <f>IF(Table2[[#This Row],[Period]]&lt;=$B$6,Table2[[#This Row],[Beginning Balance]]*$B$7,"")</f>
        <v/>
      </c>
      <c r="G3849" s="12" t="str">
        <f>IF(Table2[[#This Row],[Period]]&lt;=$B$6,Table2[[#This Row],[Total Payment]]-Table2[[#This Row],[Interest Payment]],"")</f>
        <v/>
      </c>
      <c r="H3849" s="12" t="str">
        <f>IF(Table2[[#This Row],[Period]]&lt;=$B$6,$B$8,"")</f>
        <v/>
      </c>
      <c r="I3849" s="12" t="str">
        <f>IF(Table2[[#This Row],[Period]]&lt;=$B$6,Table2[[#This Row],[Beginning Balance]]-Table2[[#This Row],[Principal Payment]],"")</f>
        <v/>
      </c>
    </row>
    <row r="3850" spans="4:9" x14ac:dyDescent="0.3">
      <c r="D3850" s="11" t="str">
        <f t="shared" si="60"/>
        <v/>
      </c>
      <c r="E3850" s="12" t="str">
        <f>IF(Table2[[#This Row],[Period]]&lt;=$B$6,IF(Table2[[#This Row],[Period]]=1,$B$4,I3849),"")</f>
        <v/>
      </c>
      <c r="F3850" s="12" t="str">
        <f>IF(Table2[[#This Row],[Period]]&lt;=$B$6,Table2[[#This Row],[Beginning Balance]]*$B$7,"")</f>
        <v/>
      </c>
      <c r="G3850" s="12" t="str">
        <f>IF(Table2[[#This Row],[Period]]&lt;=$B$6,Table2[[#This Row],[Total Payment]]-Table2[[#This Row],[Interest Payment]],"")</f>
        <v/>
      </c>
      <c r="H3850" s="12" t="str">
        <f>IF(Table2[[#This Row],[Period]]&lt;=$B$6,$B$8,"")</f>
        <v/>
      </c>
      <c r="I3850" s="12" t="str">
        <f>IF(Table2[[#This Row],[Period]]&lt;=$B$6,Table2[[#This Row],[Beginning Balance]]-Table2[[#This Row],[Principal Payment]],"")</f>
        <v/>
      </c>
    </row>
    <row r="3851" spans="4:9" x14ac:dyDescent="0.3">
      <c r="D3851" s="11" t="str">
        <f t="shared" si="60"/>
        <v/>
      </c>
      <c r="E3851" s="12" t="str">
        <f>IF(Table2[[#This Row],[Period]]&lt;=$B$6,IF(Table2[[#This Row],[Period]]=1,$B$4,I3850),"")</f>
        <v/>
      </c>
      <c r="F3851" s="12" t="str">
        <f>IF(Table2[[#This Row],[Period]]&lt;=$B$6,Table2[[#This Row],[Beginning Balance]]*$B$7,"")</f>
        <v/>
      </c>
      <c r="G3851" s="12" t="str">
        <f>IF(Table2[[#This Row],[Period]]&lt;=$B$6,Table2[[#This Row],[Total Payment]]-Table2[[#This Row],[Interest Payment]],"")</f>
        <v/>
      </c>
      <c r="H3851" s="12" t="str">
        <f>IF(Table2[[#This Row],[Period]]&lt;=$B$6,$B$8,"")</f>
        <v/>
      </c>
      <c r="I3851" s="12" t="str">
        <f>IF(Table2[[#This Row],[Period]]&lt;=$B$6,Table2[[#This Row],[Beginning Balance]]-Table2[[#This Row],[Principal Payment]],"")</f>
        <v/>
      </c>
    </row>
    <row r="3852" spans="4:9" x14ac:dyDescent="0.3">
      <c r="D3852" s="11" t="str">
        <f t="shared" si="60"/>
        <v/>
      </c>
      <c r="E3852" s="12" t="str">
        <f>IF(Table2[[#This Row],[Period]]&lt;=$B$6,IF(Table2[[#This Row],[Period]]=1,$B$4,I3851),"")</f>
        <v/>
      </c>
      <c r="F3852" s="12" t="str">
        <f>IF(Table2[[#This Row],[Period]]&lt;=$B$6,Table2[[#This Row],[Beginning Balance]]*$B$7,"")</f>
        <v/>
      </c>
      <c r="G3852" s="12" t="str">
        <f>IF(Table2[[#This Row],[Period]]&lt;=$B$6,Table2[[#This Row],[Total Payment]]-Table2[[#This Row],[Interest Payment]],"")</f>
        <v/>
      </c>
      <c r="H3852" s="12" t="str">
        <f>IF(Table2[[#This Row],[Period]]&lt;=$B$6,$B$8,"")</f>
        <v/>
      </c>
      <c r="I3852" s="12" t="str">
        <f>IF(Table2[[#This Row],[Period]]&lt;=$B$6,Table2[[#This Row],[Beginning Balance]]-Table2[[#This Row],[Principal Payment]],"")</f>
        <v/>
      </c>
    </row>
    <row r="3853" spans="4:9" x14ac:dyDescent="0.3">
      <c r="D3853" s="11" t="str">
        <f t="shared" si="60"/>
        <v/>
      </c>
      <c r="E3853" s="12" t="str">
        <f>IF(Table2[[#This Row],[Period]]&lt;=$B$6,IF(Table2[[#This Row],[Period]]=1,$B$4,I3852),"")</f>
        <v/>
      </c>
      <c r="F3853" s="12" t="str">
        <f>IF(Table2[[#This Row],[Period]]&lt;=$B$6,Table2[[#This Row],[Beginning Balance]]*$B$7,"")</f>
        <v/>
      </c>
      <c r="G3853" s="12" t="str">
        <f>IF(Table2[[#This Row],[Period]]&lt;=$B$6,Table2[[#This Row],[Total Payment]]-Table2[[#This Row],[Interest Payment]],"")</f>
        <v/>
      </c>
      <c r="H3853" s="12" t="str">
        <f>IF(Table2[[#This Row],[Period]]&lt;=$B$6,$B$8,"")</f>
        <v/>
      </c>
      <c r="I3853" s="12" t="str">
        <f>IF(Table2[[#This Row],[Period]]&lt;=$B$6,Table2[[#This Row],[Beginning Balance]]-Table2[[#This Row],[Principal Payment]],"")</f>
        <v/>
      </c>
    </row>
    <row r="3854" spans="4:9" x14ac:dyDescent="0.3">
      <c r="D3854" s="11" t="str">
        <f t="shared" si="60"/>
        <v/>
      </c>
      <c r="E3854" s="12" t="str">
        <f>IF(Table2[[#This Row],[Period]]&lt;=$B$6,IF(Table2[[#This Row],[Period]]=1,$B$4,I3853),"")</f>
        <v/>
      </c>
      <c r="F3854" s="12" t="str">
        <f>IF(Table2[[#This Row],[Period]]&lt;=$B$6,Table2[[#This Row],[Beginning Balance]]*$B$7,"")</f>
        <v/>
      </c>
      <c r="G3854" s="12" t="str">
        <f>IF(Table2[[#This Row],[Period]]&lt;=$B$6,Table2[[#This Row],[Total Payment]]-Table2[[#This Row],[Interest Payment]],"")</f>
        <v/>
      </c>
      <c r="H3854" s="12" t="str">
        <f>IF(Table2[[#This Row],[Period]]&lt;=$B$6,$B$8,"")</f>
        <v/>
      </c>
      <c r="I3854" s="12" t="str">
        <f>IF(Table2[[#This Row],[Period]]&lt;=$B$6,Table2[[#This Row],[Beginning Balance]]-Table2[[#This Row],[Principal Payment]],"")</f>
        <v/>
      </c>
    </row>
    <row r="3855" spans="4:9" x14ac:dyDescent="0.3">
      <c r="D3855" s="11" t="str">
        <f t="shared" si="60"/>
        <v/>
      </c>
      <c r="E3855" s="12" t="str">
        <f>IF(Table2[[#This Row],[Period]]&lt;=$B$6,IF(Table2[[#This Row],[Period]]=1,$B$4,I3854),"")</f>
        <v/>
      </c>
      <c r="F3855" s="12" t="str">
        <f>IF(Table2[[#This Row],[Period]]&lt;=$B$6,Table2[[#This Row],[Beginning Balance]]*$B$7,"")</f>
        <v/>
      </c>
      <c r="G3855" s="12" t="str">
        <f>IF(Table2[[#This Row],[Period]]&lt;=$B$6,Table2[[#This Row],[Total Payment]]-Table2[[#This Row],[Interest Payment]],"")</f>
        <v/>
      </c>
      <c r="H3855" s="12" t="str">
        <f>IF(Table2[[#This Row],[Period]]&lt;=$B$6,$B$8,"")</f>
        <v/>
      </c>
      <c r="I3855" s="12" t="str">
        <f>IF(Table2[[#This Row],[Period]]&lt;=$B$6,Table2[[#This Row],[Beginning Balance]]-Table2[[#This Row],[Principal Payment]],"")</f>
        <v/>
      </c>
    </row>
    <row r="3856" spans="4:9" x14ac:dyDescent="0.3">
      <c r="D3856" s="11" t="str">
        <f t="shared" si="60"/>
        <v/>
      </c>
      <c r="E3856" s="12" t="str">
        <f>IF(Table2[[#This Row],[Period]]&lt;=$B$6,IF(Table2[[#This Row],[Period]]=1,$B$4,I3855),"")</f>
        <v/>
      </c>
      <c r="F3856" s="12" t="str">
        <f>IF(Table2[[#This Row],[Period]]&lt;=$B$6,Table2[[#This Row],[Beginning Balance]]*$B$7,"")</f>
        <v/>
      </c>
      <c r="G3856" s="12" t="str">
        <f>IF(Table2[[#This Row],[Period]]&lt;=$B$6,Table2[[#This Row],[Total Payment]]-Table2[[#This Row],[Interest Payment]],"")</f>
        <v/>
      </c>
      <c r="H3856" s="12" t="str">
        <f>IF(Table2[[#This Row],[Period]]&lt;=$B$6,$B$8,"")</f>
        <v/>
      </c>
      <c r="I3856" s="12" t="str">
        <f>IF(Table2[[#This Row],[Period]]&lt;=$B$6,Table2[[#This Row],[Beginning Balance]]-Table2[[#This Row],[Principal Payment]],"")</f>
        <v/>
      </c>
    </row>
    <row r="3857" spans="4:9" x14ac:dyDescent="0.3">
      <c r="D3857" s="11" t="str">
        <f t="shared" si="60"/>
        <v/>
      </c>
      <c r="E3857" s="12" t="str">
        <f>IF(Table2[[#This Row],[Period]]&lt;=$B$6,IF(Table2[[#This Row],[Period]]=1,$B$4,I3856),"")</f>
        <v/>
      </c>
      <c r="F3857" s="12" t="str">
        <f>IF(Table2[[#This Row],[Period]]&lt;=$B$6,Table2[[#This Row],[Beginning Balance]]*$B$7,"")</f>
        <v/>
      </c>
      <c r="G3857" s="12" t="str">
        <f>IF(Table2[[#This Row],[Period]]&lt;=$B$6,Table2[[#This Row],[Total Payment]]-Table2[[#This Row],[Interest Payment]],"")</f>
        <v/>
      </c>
      <c r="H3857" s="12" t="str">
        <f>IF(Table2[[#This Row],[Period]]&lt;=$B$6,$B$8,"")</f>
        <v/>
      </c>
      <c r="I3857" s="12" t="str">
        <f>IF(Table2[[#This Row],[Period]]&lt;=$B$6,Table2[[#This Row],[Beginning Balance]]-Table2[[#This Row],[Principal Payment]],"")</f>
        <v/>
      </c>
    </row>
    <row r="3858" spans="4:9" x14ac:dyDescent="0.3">
      <c r="D3858" s="11" t="str">
        <f t="shared" si="60"/>
        <v/>
      </c>
      <c r="E3858" s="12" t="str">
        <f>IF(Table2[[#This Row],[Period]]&lt;=$B$6,IF(Table2[[#This Row],[Period]]=1,$B$4,I3857),"")</f>
        <v/>
      </c>
      <c r="F3858" s="12" t="str">
        <f>IF(Table2[[#This Row],[Period]]&lt;=$B$6,Table2[[#This Row],[Beginning Balance]]*$B$7,"")</f>
        <v/>
      </c>
      <c r="G3858" s="12" t="str">
        <f>IF(Table2[[#This Row],[Period]]&lt;=$B$6,Table2[[#This Row],[Total Payment]]-Table2[[#This Row],[Interest Payment]],"")</f>
        <v/>
      </c>
      <c r="H3858" s="12" t="str">
        <f>IF(Table2[[#This Row],[Period]]&lt;=$B$6,$B$8,"")</f>
        <v/>
      </c>
      <c r="I3858" s="12" t="str">
        <f>IF(Table2[[#This Row],[Period]]&lt;=$B$6,Table2[[#This Row],[Beginning Balance]]-Table2[[#This Row],[Principal Payment]],"")</f>
        <v/>
      </c>
    </row>
    <row r="3859" spans="4:9" x14ac:dyDescent="0.3">
      <c r="D3859" s="11" t="str">
        <f t="shared" si="60"/>
        <v/>
      </c>
      <c r="E3859" s="12" t="str">
        <f>IF(Table2[[#This Row],[Period]]&lt;=$B$6,IF(Table2[[#This Row],[Period]]=1,$B$4,I3858),"")</f>
        <v/>
      </c>
      <c r="F3859" s="12" t="str">
        <f>IF(Table2[[#This Row],[Period]]&lt;=$B$6,Table2[[#This Row],[Beginning Balance]]*$B$7,"")</f>
        <v/>
      </c>
      <c r="G3859" s="12" t="str">
        <f>IF(Table2[[#This Row],[Period]]&lt;=$B$6,Table2[[#This Row],[Total Payment]]-Table2[[#This Row],[Interest Payment]],"")</f>
        <v/>
      </c>
      <c r="H3859" s="12" t="str">
        <f>IF(Table2[[#This Row],[Period]]&lt;=$B$6,$B$8,"")</f>
        <v/>
      </c>
      <c r="I3859" s="12" t="str">
        <f>IF(Table2[[#This Row],[Period]]&lt;=$B$6,Table2[[#This Row],[Beginning Balance]]-Table2[[#This Row],[Principal Payment]],"")</f>
        <v/>
      </c>
    </row>
    <row r="3860" spans="4:9" x14ac:dyDescent="0.3">
      <c r="D3860" s="11" t="str">
        <f t="shared" si="60"/>
        <v/>
      </c>
      <c r="E3860" s="12" t="str">
        <f>IF(Table2[[#This Row],[Period]]&lt;=$B$6,IF(Table2[[#This Row],[Period]]=1,$B$4,I3859),"")</f>
        <v/>
      </c>
      <c r="F3860" s="12" t="str">
        <f>IF(Table2[[#This Row],[Period]]&lt;=$B$6,Table2[[#This Row],[Beginning Balance]]*$B$7,"")</f>
        <v/>
      </c>
      <c r="G3860" s="12" t="str">
        <f>IF(Table2[[#This Row],[Period]]&lt;=$B$6,Table2[[#This Row],[Total Payment]]-Table2[[#This Row],[Interest Payment]],"")</f>
        <v/>
      </c>
      <c r="H3860" s="12" t="str">
        <f>IF(Table2[[#This Row],[Period]]&lt;=$B$6,$B$8,"")</f>
        <v/>
      </c>
      <c r="I3860" s="12" t="str">
        <f>IF(Table2[[#This Row],[Period]]&lt;=$B$6,Table2[[#This Row],[Beginning Balance]]-Table2[[#This Row],[Principal Payment]],"")</f>
        <v/>
      </c>
    </row>
    <row r="3861" spans="4:9" x14ac:dyDescent="0.3">
      <c r="D3861" s="11" t="str">
        <f t="shared" si="60"/>
        <v/>
      </c>
      <c r="E3861" s="12" t="str">
        <f>IF(Table2[[#This Row],[Period]]&lt;=$B$6,IF(Table2[[#This Row],[Period]]=1,$B$4,I3860),"")</f>
        <v/>
      </c>
      <c r="F3861" s="12" t="str">
        <f>IF(Table2[[#This Row],[Period]]&lt;=$B$6,Table2[[#This Row],[Beginning Balance]]*$B$7,"")</f>
        <v/>
      </c>
      <c r="G3861" s="12" t="str">
        <f>IF(Table2[[#This Row],[Period]]&lt;=$B$6,Table2[[#This Row],[Total Payment]]-Table2[[#This Row],[Interest Payment]],"")</f>
        <v/>
      </c>
      <c r="H3861" s="12" t="str">
        <f>IF(Table2[[#This Row],[Period]]&lt;=$B$6,$B$8,"")</f>
        <v/>
      </c>
      <c r="I3861" s="12" t="str">
        <f>IF(Table2[[#This Row],[Period]]&lt;=$B$6,Table2[[#This Row],[Beginning Balance]]-Table2[[#This Row],[Principal Payment]],"")</f>
        <v/>
      </c>
    </row>
    <row r="3862" spans="4:9" x14ac:dyDescent="0.3">
      <c r="D3862" s="11" t="str">
        <f t="shared" si="60"/>
        <v/>
      </c>
      <c r="E3862" s="12" t="str">
        <f>IF(Table2[[#This Row],[Period]]&lt;=$B$6,IF(Table2[[#This Row],[Period]]=1,$B$4,I3861),"")</f>
        <v/>
      </c>
      <c r="F3862" s="12" t="str">
        <f>IF(Table2[[#This Row],[Period]]&lt;=$B$6,Table2[[#This Row],[Beginning Balance]]*$B$7,"")</f>
        <v/>
      </c>
      <c r="G3862" s="12" t="str">
        <f>IF(Table2[[#This Row],[Period]]&lt;=$B$6,Table2[[#This Row],[Total Payment]]-Table2[[#This Row],[Interest Payment]],"")</f>
        <v/>
      </c>
      <c r="H3862" s="12" t="str">
        <f>IF(Table2[[#This Row],[Period]]&lt;=$B$6,$B$8,"")</f>
        <v/>
      </c>
      <c r="I3862" s="12" t="str">
        <f>IF(Table2[[#This Row],[Period]]&lt;=$B$6,Table2[[#This Row],[Beginning Balance]]-Table2[[#This Row],[Principal Payment]],"")</f>
        <v/>
      </c>
    </row>
    <row r="3863" spans="4:9" x14ac:dyDescent="0.3">
      <c r="D3863" s="11" t="str">
        <f t="shared" si="60"/>
        <v/>
      </c>
      <c r="E3863" s="12" t="str">
        <f>IF(Table2[[#This Row],[Period]]&lt;=$B$6,IF(Table2[[#This Row],[Period]]=1,$B$4,I3862),"")</f>
        <v/>
      </c>
      <c r="F3863" s="12" t="str">
        <f>IF(Table2[[#This Row],[Period]]&lt;=$B$6,Table2[[#This Row],[Beginning Balance]]*$B$7,"")</f>
        <v/>
      </c>
      <c r="G3863" s="12" t="str">
        <f>IF(Table2[[#This Row],[Period]]&lt;=$B$6,Table2[[#This Row],[Total Payment]]-Table2[[#This Row],[Interest Payment]],"")</f>
        <v/>
      </c>
      <c r="H3863" s="12" t="str">
        <f>IF(Table2[[#This Row],[Period]]&lt;=$B$6,$B$8,"")</f>
        <v/>
      </c>
      <c r="I3863" s="12" t="str">
        <f>IF(Table2[[#This Row],[Period]]&lt;=$B$6,Table2[[#This Row],[Beginning Balance]]-Table2[[#This Row],[Principal Payment]],"")</f>
        <v/>
      </c>
    </row>
    <row r="3864" spans="4:9" x14ac:dyDescent="0.3">
      <c r="D3864" s="11" t="str">
        <f t="shared" si="60"/>
        <v/>
      </c>
      <c r="E3864" s="12" t="str">
        <f>IF(Table2[[#This Row],[Period]]&lt;=$B$6,IF(Table2[[#This Row],[Period]]=1,$B$4,I3863),"")</f>
        <v/>
      </c>
      <c r="F3864" s="12" t="str">
        <f>IF(Table2[[#This Row],[Period]]&lt;=$B$6,Table2[[#This Row],[Beginning Balance]]*$B$7,"")</f>
        <v/>
      </c>
      <c r="G3864" s="12" t="str">
        <f>IF(Table2[[#This Row],[Period]]&lt;=$B$6,Table2[[#This Row],[Total Payment]]-Table2[[#This Row],[Interest Payment]],"")</f>
        <v/>
      </c>
      <c r="H3864" s="12" t="str">
        <f>IF(Table2[[#This Row],[Period]]&lt;=$B$6,$B$8,"")</f>
        <v/>
      </c>
      <c r="I3864" s="12" t="str">
        <f>IF(Table2[[#This Row],[Period]]&lt;=$B$6,Table2[[#This Row],[Beginning Balance]]-Table2[[#This Row],[Principal Payment]],"")</f>
        <v/>
      </c>
    </row>
    <row r="3865" spans="4:9" x14ac:dyDescent="0.3">
      <c r="D3865" s="11" t="str">
        <f t="shared" si="60"/>
        <v/>
      </c>
      <c r="E3865" s="12" t="str">
        <f>IF(Table2[[#This Row],[Period]]&lt;=$B$6,IF(Table2[[#This Row],[Period]]=1,$B$4,I3864),"")</f>
        <v/>
      </c>
      <c r="F3865" s="12" t="str">
        <f>IF(Table2[[#This Row],[Period]]&lt;=$B$6,Table2[[#This Row],[Beginning Balance]]*$B$7,"")</f>
        <v/>
      </c>
      <c r="G3865" s="12" t="str">
        <f>IF(Table2[[#This Row],[Period]]&lt;=$B$6,Table2[[#This Row],[Total Payment]]-Table2[[#This Row],[Interest Payment]],"")</f>
        <v/>
      </c>
      <c r="H3865" s="12" t="str">
        <f>IF(Table2[[#This Row],[Period]]&lt;=$B$6,$B$8,"")</f>
        <v/>
      </c>
      <c r="I3865" s="12" t="str">
        <f>IF(Table2[[#This Row],[Period]]&lt;=$B$6,Table2[[#This Row],[Beginning Balance]]-Table2[[#This Row],[Principal Payment]],"")</f>
        <v/>
      </c>
    </row>
    <row r="3866" spans="4:9" x14ac:dyDescent="0.3">
      <c r="D3866" s="11" t="str">
        <f t="shared" si="60"/>
        <v/>
      </c>
      <c r="E3866" s="12" t="str">
        <f>IF(Table2[[#This Row],[Period]]&lt;=$B$6,IF(Table2[[#This Row],[Period]]=1,$B$4,I3865),"")</f>
        <v/>
      </c>
      <c r="F3866" s="12" t="str">
        <f>IF(Table2[[#This Row],[Period]]&lt;=$B$6,Table2[[#This Row],[Beginning Balance]]*$B$7,"")</f>
        <v/>
      </c>
      <c r="G3866" s="12" t="str">
        <f>IF(Table2[[#This Row],[Period]]&lt;=$B$6,Table2[[#This Row],[Total Payment]]-Table2[[#This Row],[Interest Payment]],"")</f>
        <v/>
      </c>
      <c r="H3866" s="12" t="str">
        <f>IF(Table2[[#This Row],[Period]]&lt;=$B$6,$B$8,"")</f>
        <v/>
      </c>
      <c r="I3866" s="12" t="str">
        <f>IF(Table2[[#This Row],[Period]]&lt;=$B$6,Table2[[#This Row],[Beginning Balance]]-Table2[[#This Row],[Principal Payment]],"")</f>
        <v/>
      </c>
    </row>
    <row r="3867" spans="4:9" x14ac:dyDescent="0.3">
      <c r="D3867" s="11" t="str">
        <f t="shared" si="60"/>
        <v/>
      </c>
      <c r="E3867" s="12" t="str">
        <f>IF(Table2[[#This Row],[Period]]&lt;=$B$6,IF(Table2[[#This Row],[Period]]=1,$B$4,I3866),"")</f>
        <v/>
      </c>
      <c r="F3867" s="12" t="str">
        <f>IF(Table2[[#This Row],[Period]]&lt;=$B$6,Table2[[#This Row],[Beginning Balance]]*$B$7,"")</f>
        <v/>
      </c>
      <c r="G3867" s="12" t="str">
        <f>IF(Table2[[#This Row],[Period]]&lt;=$B$6,Table2[[#This Row],[Total Payment]]-Table2[[#This Row],[Interest Payment]],"")</f>
        <v/>
      </c>
      <c r="H3867" s="12" t="str">
        <f>IF(Table2[[#This Row],[Period]]&lt;=$B$6,$B$8,"")</f>
        <v/>
      </c>
      <c r="I3867" s="12" t="str">
        <f>IF(Table2[[#This Row],[Period]]&lt;=$B$6,Table2[[#This Row],[Beginning Balance]]-Table2[[#This Row],[Principal Payment]],"")</f>
        <v/>
      </c>
    </row>
    <row r="3868" spans="4:9" x14ac:dyDescent="0.3">
      <c r="D3868" s="11" t="str">
        <f t="shared" si="60"/>
        <v/>
      </c>
      <c r="E3868" s="12" t="str">
        <f>IF(Table2[[#This Row],[Period]]&lt;=$B$6,IF(Table2[[#This Row],[Period]]=1,$B$4,I3867),"")</f>
        <v/>
      </c>
      <c r="F3868" s="12" t="str">
        <f>IF(Table2[[#This Row],[Period]]&lt;=$B$6,Table2[[#This Row],[Beginning Balance]]*$B$7,"")</f>
        <v/>
      </c>
      <c r="G3868" s="12" t="str">
        <f>IF(Table2[[#This Row],[Period]]&lt;=$B$6,Table2[[#This Row],[Total Payment]]-Table2[[#This Row],[Interest Payment]],"")</f>
        <v/>
      </c>
      <c r="H3868" s="12" t="str">
        <f>IF(Table2[[#This Row],[Period]]&lt;=$B$6,$B$8,"")</f>
        <v/>
      </c>
      <c r="I3868" s="12" t="str">
        <f>IF(Table2[[#This Row],[Period]]&lt;=$B$6,Table2[[#This Row],[Beginning Balance]]-Table2[[#This Row],[Principal Payment]],"")</f>
        <v/>
      </c>
    </row>
    <row r="3869" spans="4:9" x14ac:dyDescent="0.3">
      <c r="D3869" s="11" t="str">
        <f t="shared" si="60"/>
        <v/>
      </c>
      <c r="E3869" s="12" t="str">
        <f>IF(Table2[[#This Row],[Period]]&lt;=$B$6,IF(Table2[[#This Row],[Period]]=1,$B$4,I3868),"")</f>
        <v/>
      </c>
      <c r="F3869" s="12" t="str">
        <f>IF(Table2[[#This Row],[Period]]&lt;=$B$6,Table2[[#This Row],[Beginning Balance]]*$B$7,"")</f>
        <v/>
      </c>
      <c r="G3869" s="12" t="str">
        <f>IF(Table2[[#This Row],[Period]]&lt;=$B$6,Table2[[#This Row],[Total Payment]]-Table2[[#This Row],[Interest Payment]],"")</f>
        <v/>
      </c>
      <c r="H3869" s="12" t="str">
        <f>IF(Table2[[#This Row],[Period]]&lt;=$B$6,$B$8,"")</f>
        <v/>
      </c>
      <c r="I3869" s="12" t="str">
        <f>IF(Table2[[#This Row],[Period]]&lt;=$B$6,Table2[[#This Row],[Beginning Balance]]-Table2[[#This Row],[Principal Payment]],"")</f>
        <v/>
      </c>
    </row>
    <row r="3870" spans="4:9" x14ac:dyDescent="0.3">
      <c r="D3870" s="11" t="str">
        <f t="shared" si="60"/>
        <v/>
      </c>
      <c r="E3870" s="12" t="str">
        <f>IF(Table2[[#This Row],[Period]]&lt;=$B$6,IF(Table2[[#This Row],[Period]]=1,$B$4,I3869),"")</f>
        <v/>
      </c>
      <c r="F3870" s="12" t="str">
        <f>IF(Table2[[#This Row],[Period]]&lt;=$B$6,Table2[[#This Row],[Beginning Balance]]*$B$7,"")</f>
        <v/>
      </c>
      <c r="G3870" s="12" t="str">
        <f>IF(Table2[[#This Row],[Period]]&lt;=$B$6,Table2[[#This Row],[Total Payment]]-Table2[[#This Row],[Interest Payment]],"")</f>
        <v/>
      </c>
      <c r="H3870" s="12" t="str">
        <f>IF(Table2[[#This Row],[Period]]&lt;=$B$6,$B$8,"")</f>
        <v/>
      </c>
      <c r="I3870" s="12" t="str">
        <f>IF(Table2[[#This Row],[Period]]&lt;=$B$6,Table2[[#This Row],[Beginning Balance]]-Table2[[#This Row],[Principal Payment]],"")</f>
        <v/>
      </c>
    </row>
    <row r="3871" spans="4:9" x14ac:dyDescent="0.3">
      <c r="D3871" s="11" t="str">
        <f t="shared" si="60"/>
        <v/>
      </c>
      <c r="E3871" s="12" t="str">
        <f>IF(Table2[[#This Row],[Period]]&lt;=$B$6,IF(Table2[[#This Row],[Period]]=1,$B$4,I3870),"")</f>
        <v/>
      </c>
      <c r="F3871" s="12" t="str">
        <f>IF(Table2[[#This Row],[Period]]&lt;=$B$6,Table2[[#This Row],[Beginning Balance]]*$B$7,"")</f>
        <v/>
      </c>
      <c r="G3871" s="12" t="str">
        <f>IF(Table2[[#This Row],[Period]]&lt;=$B$6,Table2[[#This Row],[Total Payment]]-Table2[[#This Row],[Interest Payment]],"")</f>
        <v/>
      </c>
      <c r="H3871" s="12" t="str">
        <f>IF(Table2[[#This Row],[Period]]&lt;=$B$6,$B$8,"")</f>
        <v/>
      </c>
      <c r="I3871" s="12" t="str">
        <f>IF(Table2[[#This Row],[Period]]&lt;=$B$6,Table2[[#This Row],[Beginning Balance]]-Table2[[#This Row],[Principal Payment]],"")</f>
        <v/>
      </c>
    </row>
    <row r="3872" spans="4:9" x14ac:dyDescent="0.3">
      <c r="D3872" s="11" t="str">
        <f t="shared" si="60"/>
        <v/>
      </c>
      <c r="E3872" s="12" t="str">
        <f>IF(Table2[[#This Row],[Period]]&lt;=$B$6,IF(Table2[[#This Row],[Period]]=1,$B$4,I3871),"")</f>
        <v/>
      </c>
      <c r="F3872" s="12" t="str">
        <f>IF(Table2[[#This Row],[Period]]&lt;=$B$6,Table2[[#This Row],[Beginning Balance]]*$B$7,"")</f>
        <v/>
      </c>
      <c r="G3872" s="12" t="str">
        <f>IF(Table2[[#This Row],[Period]]&lt;=$B$6,Table2[[#This Row],[Total Payment]]-Table2[[#This Row],[Interest Payment]],"")</f>
        <v/>
      </c>
      <c r="H3872" s="12" t="str">
        <f>IF(Table2[[#This Row],[Period]]&lt;=$B$6,$B$8,"")</f>
        <v/>
      </c>
      <c r="I3872" s="12" t="str">
        <f>IF(Table2[[#This Row],[Period]]&lt;=$B$6,Table2[[#This Row],[Beginning Balance]]-Table2[[#This Row],[Principal Payment]],"")</f>
        <v/>
      </c>
    </row>
    <row r="3873" spans="4:9" x14ac:dyDescent="0.3">
      <c r="D3873" s="11" t="str">
        <f t="shared" si="60"/>
        <v/>
      </c>
      <c r="E3873" s="12" t="str">
        <f>IF(Table2[[#This Row],[Period]]&lt;=$B$6,IF(Table2[[#This Row],[Period]]=1,$B$4,I3872),"")</f>
        <v/>
      </c>
      <c r="F3873" s="12" t="str">
        <f>IF(Table2[[#This Row],[Period]]&lt;=$B$6,Table2[[#This Row],[Beginning Balance]]*$B$7,"")</f>
        <v/>
      </c>
      <c r="G3873" s="12" t="str">
        <f>IF(Table2[[#This Row],[Period]]&lt;=$B$6,Table2[[#This Row],[Total Payment]]-Table2[[#This Row],[Interest Payment]],"")</f>
        <v/>
      </c>
      <c r="H3873" s="12" t="str">
        <f>IF(Table2[[#This Row],[Period]]&lt;=$B$6,$B$8,"")</f>
        <v/>
      </c>
      <c r="I3873" s="12" t="str">
        <f>IF(Table2[[#This Row],[Period]]&lt;=$B$6,Table2[[#This Row],[Beginning Balance]]-Table2[[#This Row],[Principal Payment]],"")</f>
        <v/>
      </c>
    </row>
    <row r="3874" spans="4:9" x14ac:dyDescent="0.3">
      <c r="D3874" s="11" t="str">
        <f t="shared" si="60"/>
        <v/>
      </c>
      <c r="E3874" s="12" t="str">
        <f>IF(Table2[[#This Row],[Period]]&lt;=$B$6,IF(Table2[[#This Row],[Period]]=1,$B$4,I3873),"")</f>
        <v/>
      </c>
      <c r="F3874" s="12" t="str">
        <f>IF(Table2[[#This Row],[Period]]&lt;=$B$6,Table2[[#This Row],[Beginning Balance]]*$B$7,"")</f>
        <v/>
      </c>
      <c r="G3874" s="12" t="str">
        <f>IF(Table2[[#This Row],[Period]]&lt;=$B$6,Table2[[#This Row],[Total Payment]]-Table2[[#This Row],[Interest Payment]],"")</f>
        <v/>
      </c>
      <c r="H3874" s="12" t="str">
        <f>IF(Table2[[#This Row],[Period]]&lt;=$B$6,$B$8,"")</f>
        <v/>
      </c>
      <c r="I3874" s="12" t="str">
        <f>IF(Table2[[#This Row],[Period]]&lt;=$B$6,Table2[[#This Row],[Beginning Balance]]-Table2[[#This Row],[Principal Payment]],"")</f>
        <v/>
      </c>
    </row>
    <row r="3875" spans="4:9" x14ac:dyDescent="0.3">
      <c r="D3875" s="11" t="str">
        <f t="shared" si="60"/>
        <v/>
      </c>
      <c r="E3875" s="12" t="str">
        <f>IF(Table2[[#This Row],[Period]]&lt;=$B$6,IF(Table2[[#This Row],[Period]]=1,$B$4,I3874),"")</f>
        <v/>
      </c>
      <c r="F3875" s="12" t="str">
        <f>IF(Table2[[#This Row],[Period]]&lt;=$B$6,Table2[[#This Row],[Beginning Balance]]*$B$7,"")</f>
        <v/>
      </c>
      <c r="G3875" s="12" t="str">
        <f>IF(Table2[[#This Row],[Period]]&lt;=$B$6,Table2[[#This Row],[Total Payment]]-Table2[[#This Row],[Interest Payment]],"")</f>
        <v/>
      </c>
      <c r="H3875" s="12" t="str">
        <f>IF(Table2[[#This Row],[Period]]&lt;=$B$6,$B$8,"")</f>
        <v/>
      </c>
      <c r="I3875" s="12" t="str">
        <f>IF(Table2[[#This Row],[Period]]&lt;=$B$6,Table2[[#This Row],[Beginning Balance]]-Table2[[#This Row],[Principal Payment]],"")</f>
        <v/>
      </c>
    </row>
    <row r="3876" spans="4:9" x14ac:dyDescent="0.3">
      <c r="D3876" s="11" t="str">
        <f t="shared" si="60"/>
        <v/>
      </c>
      <c r="E3876" s="12" t="str">
        <f>IF(Table2[[#This Row],[Period]]&lt;=$B$6,IF(Table2[[#This Row],[Period]]=1,$B$4,I3875),"")</f>
        <v/>
      </c>
      <c r="F3876" s="12" t="str">
        <f>IF(Table2[[#This Row],[Period]]&lt;=$B$6,Table2[[#This Row],[Beginning Balance]]*$B$7,"")</f>
        <v/>
      </c>
      <c r="G3876" s="12" t="str">
        <f>IF(Table2[[#This Row],[Period]]&lt;=$B$6,Table2[[#This Row],[Total Payment]]-Table2[[#This Row],[Interest Payment]],"")</f>
        <v/>
      </c>
      <c r="H3876" s="12" t="str">
        <f>IF(Table2[[#This Row],[Period]]&lt;=$B$6,$B$8,"")</f>
        <v/>
      </c>
      <c r="I3876" s="12" t="str">
        <f>IF(Table2[[#This Row],[Period]]&lt;=$B$6,Table2[[#This Row],[Beginning Balance]]-Table2[[#This Row],[Principal Payment]],"")</f>
        <v/>
      </c>
    </row>
    <row r="3877" spans="4:9" x14ac:dyDescent="0.3">
      <c r="D3877" s="11" t="str">
        <f t="shared" si="60"/>
        <v/>
      </c>
      <c r="E3877" s="12" t="str">
        <f>IF(Table2[[#This Row],[Period]]&lt;=$B$6,IF(Table2[[#This Row],[Period]]=1,$B$4,I3876),"")</f>
        <v/>
      </c>
      <c r="F3877" s="12" t="str">
        <f>IF(Table2[[#This Row],[Period]]&lt;=$B$6,Table2[[#This Row],[Beginning Balance]]*$B$7,"")</f>
        <v/>
      </c>
      <c r="G3877" s="12" t="str">
        <f>IF(Table2[[#This Row],[Period]]&lt;=$B$6,Table2[[#This Row],[Total Payment]]-Table2[[#This Row],[Interest Payment]],"")</f>
        <v/>
      </c>
      <c r="H3877" s="12" t="str">
        <f>IF(Table2[[#This Row],[Period]]&lt;=$B$6,$B$8,"")</f>
        <v/>
      </c>
      <c r="I3877" s="12" t="str">
        <f>IF(Table2[[#This Row],[Period]]&lt;=$B$6,Table2[[#This Row],[Beginning Balance]]-Table2[[#This Row],[Principal Payment]],"")</f>
        <v/>
      </c>
    </row>
    <row r="3878" spans="4:9" x14ac:dyDescent="0.3">
      <c r="D3878" s="11" t="str">
        <f t="shared" si="60"/>
        <v/>
      </c>
      <c r="E3878" s="12" t="str">
        <f>IF(Table2[[#This Row],[Period]]&lt;=$B$6,IF(Table2[[#This Row],[Period]]=1,$B$4,I3877),"")</f>
        <v/>
      </c>
      <c r="F3878" s="12" t="str">
        <f>IF(Table2[[#This Row],[Period]]&lt;=$B$6,Table2[[#This Row],[Beginning Balance]]*$B$7,"")</f>
        <v/>
      </c>
      <c r="G3878" s="12" t="str">
        <f>IF(Table2[[#This Row],[Period]]&lt;=$B$6,Table2[[#This Row],[Total Payment]]-Table2[[#This Row],[Interest Payment]],"")</f>
        <v/>
      </c>
      <c r="H3878" s="12" t="str">
        <f>IF(Table2[[#This Row],[Period]]&lt;=$B$6,$B$8,"")</f>
        <v/>
      </c>
      <c r="I3878" s="12" t="str">
        <f>IF(Table2[[#This Row],[Period]]&lt;=$B$6,Table2[[#This Row],[Beginning Balance]]-Table2[[#This Row],[Principal Payment]],"")</f>
        <v/>
      </c>
    </row>
    <row r="3879" spans="4:9" x14ac:dyDescent="0.3">
      <c r="D3879" s="11" t="str">
        <f t="shared" si="60"/>
        <v/>
      </c>
      <c r="E3879" s="12" t="str">
        <f>IF(Table2[[#This Row],[Period]]&lt;=$B$6,IF(Table2[[#This Row],[Period]]=1,$B$4,I3878),"")</f>
        <v/>
      </c>
      <c r="F3879" s="12" t="str">
        <f>IF(Table2[[#This Row],[Period]]&lt;=$B$6,Table2[[#This Row],[Beginning Balance]]*$B$7,"")</f>
        <v/>
      </c>
      <c r="G3879" s="12" t="str">
        <f>IF(Table2[[#This Row],[Period]]&lt;=$B$6,Table2[[#This Row],[Total Payment]]-Table2[[#This Row],[Interest Payment]],"")</f>
        <v/>
      </c>
      <c r="H3879" s="12" t="str">
        <f>IF(Table2[[#This Row],[Period]]&lt;=$B$6,$B$8,"")</f>
        <v/>
      </c>
      <c r="I3879" s="12" t="str">
        <f>IF(Table2[[#This Row],[Period]]&lt;=$B$6,Table2[[#This Row],[Beginning Balance]]-Table2[[#This Row],[Principal Payment]],"")</f>
        <v/>
      </c>
    </row>
    <row r="3880" spans="4:9" x14ac:dyDescent="0.3">
      <c r="D3880" s="11" t="str">
        <f t="shared" si="60"/>
        <v/>
      </c>
      <c r="E3880" s="12" t="str">
        <f>IF(Table2[[#This Row],[Period]]&lt;=$B$6,IF(Table2[[#This Row],[Period]]=1,$B$4,I3879),"")</f>
        <v/>
      </c>
      <c r="F3880" s="12" t="str">
        <f>IF(Table2[[#This Row],[Period]]&lt;=$B$6,Table2[[#This Row],[Beginning Balance]]*$B$7,"")</f>
        <v/>
      </c>
      <c r="G3880" s="12" t="str">
        <f>IF(Table2[[#This Row],[Period]]&lt;=$B$6,Table2[[#This Row],[Total Payment]]-Table2[[#This Row],[Interest Payment]],"")</f>
        <v/>
      </c>
      <c r="H3880" s="12" t="str">
        <f>IF(Table2[[#This Row],[Period]]&lt;=$B$6,$B$8,"")</f>
        <v/>
      </c>
      <c r="I3880" s="12" t="str">
        <f>IF(Table2[[#This Row],[Period]]&lt;=$B$6,Table2[[#This Row],[Beginning Balance]]-Table2[[#This Row],[Principal Payment]],"")</f>
        <v/>
      </c>
    </row>
    <row r="3881" spans="4:9" x14ac:dyDescent="0.3">
      <c r="D3881" s="11" t="str">
        <f t="shared" si="60"/>
        <v/>
      </c>
      <c r="E3881" s="12" t="str">
        <f>IF(Table2[[#This Row],[Period]]&lt;=$B$6,IF(Table2[[#This Row],[Period]]=1,$B$4,I3880),"")</f>
        <v/>
      </c>
      <c r="F3881" s="12" t="str">
        <f>IF(Table2[[#This Row],[Period]]&lt;=$B$6,Table2[[#This Row],[Beginning Balance]]*$B$7,"")</f>
        <v/>
      </c>
      <c r="G3881" s="12" t="str">
        <f>IF(Table2[[#This Row],[Period]]&lt;=$B$6,Table2[[#This Row],[Total Payment]]-Table2[[#This Row],[Interest Payment]],"")</f>
        <v/>
      </c>
      <c r="H3881" s="12" t="str">
        <f>IF(Table2[[#This Row],[Period]]&lt;=$B$6,$B$8,"")</f>
        <v/>
      </c>
      <c r="I3881" s="12" t="str">
        <f>IF(Table2[[#This Row],[Period]]&lt;=$B$6,Table2[[#This Row],[Beginning Balance]]-Table2[[#This Row],[Principal Payment]],"")</f>
        <v/>
      </c>
    </row>
    <row r="3882" spans="4:9" x14ac:dyDescent="0.3">
      <c r="D3882" s="11" t="str">
        <f t="shared" si="60"/>
        <v/>
      </c>
      <c r="E3882" s="12" t="str">
        <f>IF(Table2[[#This Row],[Period]]&lt;=$B$6,IF(Table2[[#This Row],[Period]]=1,$B$4,I3881),"")</f>
        <v/>
      </c>
      <c r="F3882" s="12" t="str">
        <f>IF(Table2[[#This Row],[Period]]&lt;=$B$6,Table2[[#This Row],[Beginning Balance]]*$B$7,"")</f>
        <v/>
      </c>
      <c r="G3882" s="12" t="str">
        <f>IF(Table2[[#This Row],[Period]]&lt;=$B$6,Table2[[#This Row],[Total Payment]]-Table2[[#This Row],[Interest Payment]],"")</f>
        <v/>
      </c>
      <c r="H3882" s="12" t="str">
        <f>IF(Table2[[#This Row],[Period]]&lt;=$B$6,$B$8,"")</f>
        <v/>
      </c>
      <c r="I3882" s="12" t="str">
        <f>IF(Table2[[#This Row],[Period]]&lt;=$B$6,Table2[[#This Row],[Beginning Balance]]-Table2[[#This Row],[Principal Payment]],"")</f>
        <v/>
      </c>
    </row>
    <row r="3883" spans="4:9" x14ac:dyDescent="0.3">
      <c r="D3883" s="11" t="str">
        <f t="shared" si="60"/>
        <v/>
      </c>
      <c r="E3883" s="12" t="str">
        <f>IF(Table2[[#This Row],[Period]]&lt;=$B$6,IF(Table2[[#This Row],[Period]]=1,$B$4,I3882),"")</f>
        <v/>
      </c>
      <c r="F3883" s="12" t="str">
        <f>IF(Table2[[#This Row],[Period]]&lt;=$B$6,Table2[[#This Row],[Beginning Balance]]*$B$7,"")</f>
        <v/>
      </c>
      <c r="G3883" s="12" t="str">
        <f>IF(Table2[[#This Row],[Period]]&lt;=$B$6,Table2[[#This Row],[Total Payment]]-Table2[[#This Row],[Interest Payment]],"")</f>
        <v/>
      </c>
      <c r="H3883" s="12" t="str">
        <f>IF(Table2[[#This Row],[Period]]&lt;=$B$6,$B$8,"")</f>
        <v/>
      </c>
      <c r="I3883" s="12" t="str">
        <f>IF(Table2[[#This Row],[Period]]&lt;=$B$6,Table2[[#This Row],[Beginning Balance]]-Table2[[#This Row],[Principal Payment]],"")</f>
        <v/>
      </c>
    </row>
    <row r="3884" spans="4:9" x14ac:dyDescent="0.3">
      <c r="D3884" s="11" t="str">
        <f t="shared" si="60"/>
        <v/>
      </c>
      <c r="E3884" s="12" t="str">
        <f>IF(Table2[[#This Row],[Period]]&lt;=$B$6,IF(Table2[[#This Row],[Period]]=1,$B$4,I3883),"")</f>
        <v/>
      </c>
      <c r="F3884" s="12" t="str">
        <f>IF(Table2[[#This Row],[Period]]&lt;=$B$6,Table2[[#This Row],[Beginning Balance]]*$B$7,"")</f>
        <v/>
      </c>
      <c r="G3884" s="12" t="str">
        <f>IF(Table2[[#This Row],[Period]]&lt;=$B$6,Table2[[#This Row],[Total Payment]]-Table2[[#This Row],[Interest Payment]],"")</f>
        <v/>
      </c>
      <c r="H3884" s="12" t="str">
        <f>IF(Table2[[#This Row],[Period]]&lt;=$B$6,$B$8,"")</f>
        <v/>
      </c>
      <c r="I3884" s="12" t="str">
        <f>IF(Table2[[#This Row],[Period]]&lt;=$B$6,Table2[[#This Row],[Beginning Balance]]-Table2[[#This Row],[Principal Payment]],"")</f>
        <v/>
      </c>
    </row>
    <row r="3885" spans="4:9" x14ac:dyDescent="0.3">
      <c r="D3885" s="11" t="str">
        <f t="shared" si="60"/>
        <v/>
      </c>
      <c r="E3885" s="12" t="str">
        <f>IF(Table2[[#This Row],[Period]]&lt;=$B$6,IF(Table2[[#This Row],[Period]]=1,$B$4,I3884),"")</f>
        <v/>
      </c>
      <c r="F3885" s="12" t="str">
        <f>IF(Table2[[#This Row],[Period]]&lt;=$B$6,Table2[[#This Row],[Beginning Balance]]*$B$7,"")</f>
        <v/>
      </c>
      <c r="G3885" s="12" t="str">
        <f>IF(Table2[[#This Row],[Period]]&lt;=$B$6,Table2[[#This Row],[Total Payment]]-Table2[[#This Row],[Interest Payment]],"")</f>
        <v/>
      </c>
      <c r="H3885" s="12" t="str">
        <f>IF(Table2[[#This Row],[Period]]&lt;=$B$6,$B$8,"")</f>
        <v/>
      </c>
      <c r="I3885" s="12" t="str">
        <f>IF(Table2[[#This Row],[Period]]&lt;=$B$6,Table2[[#This Row],[Beginning Balance]]-Table2[[#This Row],[Principal Payment]],"")</f>
        <v/>
      </c>
    </row>
    <row r="3886" spans="4:9" x14ac:dyDescent="0.3">
      <c r="D3886" s="11" t="str">
        <f t="shared" si="60"/>
        <v/>
      </c>
      <c r="E3886" s="12" t="str">
        <f>IF(Table2[[#This Row],[Period]]&lt;=$B$6,IF(Table2[[#This Row],[Period]]=1,$B$4,I3885),"")</f>
        <v/>
      </c>
      <c r="F3886" s="12" t="str">
        <f>IF(Table2[[#This Row],[Period]]&lt;=$B$6,Table2[[#This Row],[Beginning Balance]]*$B$7,"")</f>
        <v/>
      </c>
      <c r="G3886" s="12" t="str">
        <f>IF(Table2[[#This Row],[Period]]&lt;=$B$6,Table2[[#This Row],[Total Payment]]-Table2[[#This Row],[Interest Payment]],"")</f>
        <v/>
      </c>
      <c r="H3886" s="12" t="str">
        <f>IF(Table2[[#This Row],[Period]]&lt;=$B$6,$B$8,"")</f>
        <v/>
      </c>
      <c r="I3886" s="12" t="str">
        <f>IF(Table2[[#This Row],[Period]]&lt;=$B$6,Table2[[#This Row],[Beginning Balance]]-Table2[[#This Row],[Principal Payment]],"")</f>
        <v/>
      </c>
    </row>
    <row r="3887" spans="4:9" x14ac:dyDescent="0.3">
      <c r="D3887" s="11" t="str">
        <f t="shared" si="60"/>
        <v/>
      </c>
      <c r="E3887" s="12" t="str">
        <f>IF(Table2[[#This Row],[Period]]&lt;=$B$6,IF(Table2[[#This Row],[Period]]=1,$B$4,I3886),"")</f>
        <v/>
      </c>
      <c r="F3887" s="12" t="str">
        <f>IF(Table2[[#This Row],[Period]]&lt;=$B$6,Table2[[#This Row],[Beginning Balance]]*$B$7,"")</f>
        <v/>
      </c>
      <c r="G3887" s="12" t="str">
        <f>IF(Table2[[#This Row],[Period]]&lt;=$B$6,Table2[[#This Row],[Total Payment]]-Table2[[#This Row],[Interest Payment]],"")</f>
        <v/>
      </c>
      <c r="H3887" s="12" t="str">
        <f>IF(Table2[[#This Row],[Period]]&lt;=$B$6,$B$8,"")</f>
        <v/>
      </c>
      <c r="I3887" s="12" t="str">
        <f>IF(Table2[[#This Row],[Period]]&lt;=$B$6,Table2[[#This Row],[Beginning Balance]]-Table2[[#This Row],[Principal Payment]],"")</f>
        <v/>
      </c>
    </row>
    <row r="3888" spans="4:9" x14ac:dyDescent="0.3">
      <c r="D3888" s="11" t="str">
        <f t="shared" si="60"/>
        <v/>
      </c>
      <c r="E3888" s="12" t="str">
        <f>IF(Table2[[#This Row],[Period]]&lt;=$B$6,IF(Table2[[#This Row],[Period]]=1,$B$4,I3887),"")</f>
        <v/>
      </c>
      <c r="F3888" s="12" t="str">
        <f>IF(Table2[[#This Row],[Period]]&lt;=$B$6,Table2[[#This Row],[Beginning Balance]]*$B$7,"")</f>
        <v/>
      </c>
      <c r="G3888" s="12" t="str">
        <f>IF(Table2[[#This Row],[Period]]&lt;=$B$6,Table2[[#This Row],[Total Payment]]-Table2[[#This Row],[Interest Payment]],"")</f>
        <v/>
      </c>
      <c r="H3888" s="12" t="str">
        <f>IF(Table2[[#This Row],[Period]]&lt;=$B$6,$B$8,"")</f>
        <v/>
      </c>
      <c r="I3888" s="12" t="str">
        <f>IF(Table2[[#This Row],[Period]]&lt;=$B$6,Table2[[#This Row],[Beginning Balance]]-Table2[[#This Row],[Principal Payment]],"")</f>
        <v/>
      </c>
    </row>
    <row r="3889" spans="4:9" x14ac:dyDescent="0.3">
      <c r="D3889" s="11" t="str">
        <f t="shared" si="60"/>
        <v/>
      </c>
      <c r="E3889" s="12" t="str">
        <f>IF(Table2[[#This Row],[Period]]&lt;=$B$6,IF(Table2[[#This Row],[Period]]=1,$B$4,I3888),"")</f>
        <v/>
      </c>
      <c r="F3889" s="12" t="str">
        <f>IF(Table2[[#This Row],[Period]]&lt;=$B$6,Table2[[#This Row],[Beginning Balance]]*$B$7,"")</f>
        <v/>
      </c>
      <c r="G3889" s="12" t="str">
        <f>IF(Table2[[#This Row],[Period]]&lt;=$B$6,Table2[[#This Row],[Total Payment]]-Table2[[#This Row],[Interest Payment]],"")</f>
        <v/>
      </c>
      <c r="H3889" s="12" t="str">
        <f>IF(Table2[[#This Row],[Period]]&lt;=$B$6,$B$8,"")</f>
        <v/>
      </c>
      <c r="I3889" s="12" t="str">
        <f>IF(Table2[[#This Row],[Period]]&lt;=$B$6,Table2[[#This Row],[Beginning Balance]]-Table2[[#This Row],[Principal Payment]],"")</f>
        <v/>
      </c>
    </row>
    <row r="3890" spans="4:9" x14ac:dyDescent="0.3">
      <c r="D3890" s="11" t="str">
        <f t="shared" si="60"/>
        <v/>
      </c>
      <c r="E3890" s="12" t="str">
        <f>IF(Table2[[#This Row],[Period]]&lt;=$B$6,IF(Table2[[#This Row],[Period]]=1,$B$4,I3889),"")</f>
        <v/>
      </c>
      <c r="F3890" s="12" t="str">
        <f>IF(Table2[[#This Row],[Period]]&lt;=$B$6,Table2[[#This Row],[Beginning Balance]]*$B$7,"")</f>
        <v/>
      </c>
      <c r="G3890" s="12" t="str">
        <f>IF(Table2[[#This Row],[Period]]&lt;=$B$6,Table2[[#This Row],[Total Payment]]-Table2[[#This Row],[Interest Payment]],"")</f>
        <v/>
      </c>
      <c r="H3890" s="12" t="str">
        <f>IF(Table2[[#This Row],[Period]]&lt;=$B$6,$B$8,"")</f>
        <v/>
      </c>
      <c r="I3890" s="12" t="str">
        <f>IF(Table2[[#This Row],[Period]]&lt;=$B$6,Table2[[#This Row],[Beginning Balance]]-Table2[[#This Row],[Principal Payment]],"")</f>
        <v/>
      </c>
    </row>
    <row r="3891" spans="4:9" x14ac:dyDescent="0.3">
      <c r="D3891" s="11" t="str">
        <f t="shared" si="60"/>
        <v/>
      </c>
      <c r="E3891" s="12" t="str">
        <f>IF(Table2[[#This Row],[Period]]&lt;=$B$6,IF(Table2[[#This Row],[Period]]=1,$B$4,I3890),"")</f>
        <v/>
      </c>
      <c r="F3891" s="12" t="str">
        <f>IF(Table2[[#This Row],[Period]]&lt;=$B$6,Table2[[#This Row],[Beginning Balance]]*$B$7,"")</f>
        <v/>
      </c>
      <c r="G3891" s="12" t="str">
        <f>IF(Table2[[#This Row],[Period]]&lt;=$B$6,Table2[[#This Row],[Total Payment]]-Table2[[#This Row],[Interest Payment]],"")</f>
        <v/>
      </c>
      <c r="H3891" s="12" t="str">
        <f>IF(Table2[[#This Row],[Period]]&lt;=$B$6,$B$8,"")</f>
        <v/>
      </c>
      <c r="I3891" s="12" t="str">
        <f>IF(Table2[[#This Row],[Period]]&lt;=$B$6,Table2[[#This Row],[Beginning Balance]]-Table2[[#This Row],[Principal Payment]],"")</f>
        <v/>
      </c>
    </row>
    <row r="3892" spans="4:9" x14ac:dyDescent="0.3">
      <c r="D3892" s="11" t="str">
        <f t="shared" si="60"/>
        <v/>
      </c>
      <c r="E3892" s="12" t="str">
        <f>IF(Table2[[#This Row],[Period]]&lt;=$B$6,IF(Table2[[#This Row],[Period]]=1,$B$4,I3891),"")</f>
        <v/>
      </c>
      <c r="F3892" s="12" t="str">
        <f>IF(Table2[[#This Row],[Period]]&lt;=$B$6,Table2[[#This Row],[Beginning Balance]]*$B$7,"")</f>
        <v/>
      </c>
      <c r="G3892" s="12" t="str">
        <f>IF(Table2[[#This Row],[Period]]&lt;=$B$6,Table2[[#This Row],[Total Payment]]-Table2[[#This Row],[Interest Payment]],"")</f>
        <v/>
      </c>
      <c r="H3892" s="12" t="str">
        <f>IF(Table2[[#This Row],[Period]]&lt;=$B$6,$B$8,"")</f>
        <v/>
      </c>
      <c r="I3892" s="12" t="str">
        <f>IF(Table2[[#This Row],[Period]]&lt;=$B$6,Table2[[#This Row],[Beginning Balance]]-Table2[[#This Row],[Principal Payment]],"")</f>
        <v/>
      </c>
    </row>
    <row r="3893" spans="4:9" x14ac:dyDescent="0.3">
      <c r="D3893" s="11" t="str">
        <f t="shared" si="60"/>
        <v/>
      </c>
      <c r="E3893" s="12" t="str">
        <f>IF(Table2[[#This Row],[Period]]&lt;=$B$6,IF(Table2[[#This Row],[Period]]=1,$B$4,I3892),"")</f>
        <v/>
      </c>
      <c r="F3893" s="12" t="str">
        <f>IF(Table2[[#This Row],[Period]]&lt;=$B$6,Table2[[#This Row],[Beginning Balance]]*$B$7,"")</f>
        <v/>
      </c>
      <c r="G3893" s="12" t="str">
        <f>IF(Table2[[#This Row],[Period]]&lt;=$B$6,Table2[[#This Row],[Total Payment]]-Table2[[#This Row],[Interest Payment]],"")</f>
        <v/>
      </c>
      <c r="H3893" s="12" t="str">
        <f>IF(Table2[[#This Row],[Period]]&lt;=$B$6,$B$8,"")</f>
        <v/>
      </c>
      <c r="I3893" s="12" t="str">
        <f>IF(Table2[[#This Row],[Period]]&lt;=$B$6,Table2[[#This Row],[Beginning Balance]]-Table2[[#This Row],[Principal Payment]],"")</f>
        <v/>
      </c>
    </row>
    <row r="3894" spans="4:9" x14ac:dyDescent="0.3">
      <c r="D3894" s="11" t="str">
        <f t="shared" si="60"/>
        <v/>
      </c>
      <c r="E3894" s="12" t="str">
        <f>IF(Table2[[#This Row],[Period]]&lt;=$B$6,IF(Table2[[#This Row],[Period]]=1,$B$4,I3893),"")</f>
        <v/>
      </c>
      <c r="F3894" s="12" t="str">
        <f>IF(Table2[[#This Row],[Period]]&lt;=$B$6,Table2[[#This Row],[Beginning Balance]]*$B$7,"")</f>
        <v/>
      </c>
      <c r="G3894" s="12" t="str">
        <f>IF(Table2[[#This Row],[Period]]&lt;=$B$6,Table2[[#This Row],[Total Payment]]-Table2[[#This Row],[Interest Payment]],"")</f>
        <v/>
      </c>
      <c r="H3894" s="12" t="str">
        <f>IF(Table2[[#This Row],[Period]]&lt;=$B$6,$B$8,"")</f>
        <v/>
      </c>
      <c r="I3894" s="12" t="str">
        <f>IF(Table2[[#This Row],[Period]]&lt;=$B$6,Table2[[#This Row],[Beginning Balance]]-Table2[[#This Row],[Principal Payment]],"")</f>
        <v/>
      </c>
    </row>
    <row r="3895" spans="4:9" x14ac:dyDescent="0.3">
      <c r="D3895" s="11" t="str">
        <f t="shared" si="60"/>
        <v/>
      </c>
      <c r="E3895" s="12" t="str">
        <f>IF(Table2[[#This Row],[Period]]&lt;=$B$6,IF(Table2[[#This Row],[Period]]=1,$B$4,I3894),"")</f>
        <v/>
      </c>
      <c r="F3895" s="12" t="str">
        <f>IF(Table2[[#This Row],[Period]]&lt;=$B$6,Table2[[#This Row],[Beginning Balance]]*$B$7,"")</f>
        <v/>
      </c>
      <c r="G3895" s="12" t="str">
        <f>IF(Table2[[#This Row],[Period]]&lt;=$B$6,Table2[[#This Row],[Total Payment]]-Table2[[#This Row],[Interest Payment]],"")</f>
        <v/>
      </c>
      <c r="H3895" s="12" t="str">
        <f>IF(Table2[[#This Row],[Period]]&lt;=$B$6,$B$8,"")</f>
        <v/>
      </c>
      <c r="I3895" s="12" t="str">
        <f>IF(Table2[[#This Row],[Period]]&lt;=$B$6,Table2[[#This Row],[Beginning Balance]]-Table2[[#This Row],[Principal Payment]],"")</f>
        <v/>
      </c>
    </row>
    <row r="3896" spans="4:9" x14ac:dyDescent="0.3">
      <c r="D3896" s="11" t="str">
        <f t="shared" si="60"/>
        <v/>
      </c>
      <c r="E3896" s="12" t="str">
        <f>IF(Table2[[#This Row],[Period]]&lt;=$B$6,IF(Table2[[#This Row],[Period]]=1,$B$4,I3895),"")</f>
        <v/>
      </c>
      <c r="F3896" s="12" t="str">
        <f>IF(Table2[[#This Row],[Period]]&lt;=$B$6,Table2[[#This Row],[Beginning Balance]]*$B$7,"")</f>
        <v/>
      </c>
      <c r="G3896" s="12" t="str">
        <f>IF(Table2[[#This Row],[Period]]&lt;=$B$6,Table2[[#This Row],[Total Payment]]-Table2[[#This Row],[Interest Payment]],"")</f>
        <v/>
      </c>
      <c r="H3896" s="12" t="str">
        <f>IF(Table2[[#This Row],[Period]]&lt;=$B$6,$B$8,"")</f>
        <v/>
      </c>
      <c r="I3896" s="12" t="str">
        <f>IF(Table2[[#This Row],[Period]]&lt;=$B$6,Table2[[#This Row],[Beginning Balance]]-Table2[[#This Row],[Principal Payment]],"")</f>
        <v/>
      </c>
    </row>
    <row r="3897" spans="4:9" x14ac:dyDescent="0.3">
      <c r="D3897" s="11" t="str">
        <f t="shared" si="60"/>
        <v/>
      </c>
      <c r="E3897" s="12" t="str">
        <f>IF(Table2[[#This Row],[Period]]&lt;=$B$6,IF(Table2[[#This Row],[Period]]=1,$B$4,I3896),"")</f>
        <v/>
      </c>
      <c r="F3897" s="12" t="str">
        <f>IF(Table2[[#This Row],[Period]]&lt;=$B$6,Table2[[#This Row],[Beginning Balance]]*$B$7,"")</f>
        <v/>
      </c>
      <c r="G3897" s="12" t="str">
        <f>IF(Table2[[#This Row],[Period]]&lt;=$B$6,Table2[[#This Row],[Total Payment]]-Table2[[#This Row],[Interest Payment]],"")</f>
        <v/>
      </c>
      <c r="H3897" s="12" t="str">
        <f>IF(Table2[[#This Row],[Period]]&lt;=$B$6,$B$8,"")</f>
        <v/>
      </c>
      <c r="I3897" s="12" t="str">
        <f>IF(Table2[[#This Row],[Period]]&lt;=$B$6,Table2[[#This Row],[Beginning Balance]]-Table2[[#This Row],[Principal Payment]],"")</f>
        <v/>
      </c>
    </row>
    <row r="3898" spans="4:9" x14ac:dyDescent="0.3">
      <c r="D3898" s="11" t="str">
        <f t="shared" si="60"/>
        <v/>
      </c>
      <c r="E3898" s="12" t="str">
        <f>IF(Table2[[#This Row],[Period]]&lt;=$B$6,IF(Table2[[#This Row],[Period]]=1,$B$4,I3897),"")</f>
        <v/>
      </c>
      <c r="F3898" s="12" t="str">
        <f>IF(Table2[[#This Row],[Period]]&lt;=$B$6,Table2[[#This Row],[Beginning Balance]]*$B$7,"")</f>
        <v/>
      </c>
      <c r="G3898" s="12" t="str">
        <f>IF(Table2[[#This Row],[Period]]&lt;=$B$6,Table2[[#This Row],[Total Payment]]-Table2[[#This Row],[Interest Payment]],"")</f>
        <v/>
      </c>
      <c r="H3898" s="12" t="str">
        <f>IF(Table2[[#This Row],[Period]]&lt;=$B$6,$B$8,"")</f>
        <v/>
      </c>
      <c r="I3898" s="12" t="str">
        <f>IF(Table2[[#This Row],[Period]]&lt;=$B$6,Table2[[#This Row],[Beginning Balance]]-Table2[[#This Row],[Principal Payment]],"")</f>
        <v/>
      </c>
    </row>
    <row r="3899" spans="4:9" x14ac:dyDescent="0.3">
      <c r="D3899" s="11" t="str">
        <f t="shared" si="60"/>
        <v/>
      </c>
      <c r="E3899" s="12" t="str">
        <f>IF(Table2[[#This Row],[Period]]&lt;=$B$6,IF(Table2[[#This Row],[Period]]=1,$B$4,I3898),"")</f>
        <v/>
      </c>
      <c r="F3899" s="12" t="str">
        <f>IF(Table2[[#This Row],[Period]]&lt;=$B$6,Table2[[#This Row],[Beginning Balance]]*$B$7,"")</f>
        <v/>
      </c>
      <c r="G3899" s="12" t="str">
        <f>IF(Table2[[#This Row],[Period]]&lt;=$B$6,Table2[[#This Row],[Total Payment]]-Table2[[#This Row],[Interest Payment]],"")</f>
        <v/>
      </c>
      <c r="H3899" s="12" t="str">
        <f>IF(Table2[[#This Row],[Period]]&lt;=$B$6,$B$8,"")</f>
        <v/>
      </c>
      <c r="I3899" s="12" t="str">
        <f>IF(Table2[[#This Row],[Period]]&lt;=$B$6,Table2[[#This Row],[Beginning Balance]]-Table2[[#This Row],[Principal Payment]],"")</f>
        <v/>
      </c>
    </row>
    <row r="3900" spans="4:9" x14ac:dyDescent="0.3">
      <c r="D3900" s="11" t="str">
        <f t="shared" si="60"/>
        <v/>
      </c>
      <c r="E3900" s="12" t="str">
        <f>IF(Table2[[#This Row],[Period]]&lt;=$B$6,IF(Table2[[#This Row],[Period]]=1,$B$4,I3899),"")</f>
        <v/>
      </c>
      <c r="F3900" s="12" t="str">
        <f>IF(Table2[[#This Row],[Period]]&lt;=$B$6,Table2[[#This Row],[Beginning Balance]]*$B$7,"")</f>
        <v/>
      </c>
      <c r="G3900" s="12" t="str">
        <f>IF(Table2[[#This Row],[Period]]&lt;=$B$6,Table2[[#This Row],[Total Payment]]-Table2[[#This Row],[Interest Payment]],"")</f>
        <v/>
      </c>
      <c r="H3900" s="12" t="str">
        <f>IF(Table2[[#This Row],[Period]]&lt;=$B$6,$B$8,"")</f>
        <v/>
      </c>
      <c r="I3900" s="12" t="str">
        <f>IF(Table2[[#This Row],[Period]]&lt;=$B$6,Table2[[#This Row],[Beginning Balance]]-Table2[[#This Row],[Principal Payment]],"")</f>
        <v/>
      </c>
    </row>
    <row r="3901" spans="4:9" x14ac:dyDescent="0.3">
      <c r="D3901" s="11" t="str">
        <f t="shared" si="60"/>
        <v/>
      </c>
      <c r="E3901" s="12" t="str">
        <f>IF(Table2[[#This Row],[Period]]&lt;=$B$6,IF(Table2[[#This Row],[Period]]=1,$B$4,I3900),"")</f>
        <v/>
      </c>
      <c r="F3901" s="12" t="str">
        <f>IF(Table2[[#This Row],[Period]]&lt;=$B$6,Table2[[#This Row],[Beginning Balance]]*$B$7,"")</f>
        <v/>
      </c>
      <c r="G3901" s="12" t="str">
        <f>IF(Table2[[#This Row],[Period]]&lt;=$B$6,Table2[[#This Row],[Total Payment]]-Table2[[#This Row],[Interest Payment]],"")</f>
        <v/>
      </c>
      <c r="H3901" s="12" t="str">
        <f>IF(Table2[[#This Row],[Period]]&lt;=$B$6,$B$8,"")</f>
        <v/>
      </c>
      <c r="I3901" s="12" t="str">
        <f>IF(Table2[[#This Row],[Period]]&lt;=$B$6,Table2[[#This Row],[Beginning Balance]]-Table2[[#This Row],[Principal Payment]],"")</f>
        <v/>
      </c>
    </row>
    <row r="3902" spans="4:9" x14ac:dyDescent="0.3">
      <c r="D3902" s="11" t="str">
        <f t="shared" si="60"/>
        <v/>
      </c>
      <c r="E3902" s="12" t="str">
        <f>IF(Table2[[#This Row],[Period]]&lt;=$B$6,IF(Table2[[#This Row],[Period]]=1,$B$4,I3901),"")</f>
        <v/>
      </c>
      <c r="F3902" s="12" t="str">
        <f>IF(Table2[[#This Row],[Period]]&lt;=$B$6,Table2[[#This Row],[Beginning Balance]]*$B$7,"")</f>
        <v/>
      </c>
      <c r="G3902" s="12" t="str">
        <f>IF(Table2[[#This Row],[Period]]&lt;=$B$6,Table2[[#This Row],[Total Payment]]-Table2[[#This Row],[Interest Payment]],"")</f>
        <v/>
      </c>
      <c r="H3902" s="12" t="str">
        <f>IF(Table2[[#This Row],[Period]]&lt;=$B$6,$B$8,"")</f>
        <v/>
      </c>
      <c r="I3902" s="12" t="str">
        <f>IF(Table2[[#This Row],[Period]]&lt;=$B$6,Table2[[#This Row],[Beginning Balance]]-Table2[[#This Row],[Principal Payment]],"")</f>
        <v/>
      </c>
    </row>
    <row r="3903" spans="4:9" x14ac:dyDescent="0.3">
      <c r="D3903" s="11" t="str">
        <f t="shared" si="60"/>
        <v/>
      </c>
      <c r="E3903" s="12" t="str">
        <f>IF(Table2[[#This Row],[Period]]&lt;=$B$6,IF(Table2[[#This Row],[Period]]=1,$B$4,I3902),"")</f>
        <v/>
      </c>
      <c r="F3903" s="12" t="str">
        <f>IF(Table2[[#This Row],[Period]]&lt;=$B$6,Table2[[#This Row],[Beginning Balance]]*$B$7,"")</f>
        <v/>
      </c>
      <c r="G3903" s="12" t="str">
        <f>IF(Table2[[#This Row],[Period]]&lt;=$B$6,Table2[[#This Row],[Total Payment]]-Table2[[#This Row],[Interest Payment]],"")</f>
        <v/>
      </c>
      <c r="H3903" s="12" t="str">
        <f>IF(Table2[[#This Row],[Period]]&lt;=$B$6,$B$8,"")</f>
        <v/>
      </c>
      <c r="I3903" s="12" t="str">
        <f>IF(Table2[[#This Row],[Period]]&lt;=$B$6,Table2[[#This Row],[Beginning Balance]]-Table2[[#This Row],[Principal Payment]],"")</f>
        <v/>
      </c>
    </row>
    <row r="3904" spans="4:9" x14ac:dyDescent="0.3">
      <c r="D3904" s="11" t="str">
        <f t="shared" si="60"/>
        <v/>
      </c>
      <c r="E3904" s="12" t="str">
        <f>IF(Table2[[#This Row],[Period]]&lt;=$B$6,IF(Table2[[#This Row],[Period]]=1,$B$4,I3903),"")</f>
        <v/>
      </c>
      <c r="F3904" s="12" t="str">
        <f>IF(Table2[[#This Row],[Period]]&lt;=$B$6,Table2[[#This Row],[Beginning Balance]]*$B$7,"")</f>
        <v/>
      </c>
      <c r="G3904" s="12" t="str">
        <f>IF(Table2[[#This Row],[Period]]&lt;=$B$6,Table2[[#This Row],[Total Payment]]-Table2[[#This Row],[Interest Payment]],"")</f>
        <v/>
      </c>
      <c r="H3904" s="12" t="str">
        <f>IF(Table2[[#This Row],[Period]]&lt;=$B$6,$B$8,"")</f>
        <v/>
      </c>
      <c r="I3904" s="12" t="str">
        <f>IF(Table2[[#This Row],[Period]]&lt;=$B$6,Table2[[#This Row],[Beginning Balance]]-Table2[[#This Row],[Principal Payment]],"")</f>
        <v/>
      </c>
    </row>
    <row r="3905" spans="4:9" x14ac:dyDescent="0.3">
      <c r="D3905" s="11" t="str">
        <f t="shared" si="60"/>
        <v/>
      </c>
      <c r="E3905" s="12" t="str">
        <f>IF(Table2[[#This Row],[Period]]&lt;=$B$6,IF(Table2[[#This Row],[Period]]=1,$B$4,I3904),"")</f>
        <v/>
      </c>
      <c r="F3905" s="12" t="str">
        <f>IF(Table2[[#This Row],[Period]]&lt;=$B$6,Table2[[#This Row],[Beginning Balance]]*$B$7,"")</f>
        <v/>
      </c>
      <c r="G3905" s="12" t="str">
        <f>IF(Table2[[#This Row],[Period]]&lt;=$B$6,Table2[[#This Row],[Total Payment]]-Table2[[#This Row],[Interest Payment]],"")</f>
        <v/>
      </c>
      <c r="H3905" s="12" t="str">
        <f>IF(Table2[[#This Row],[Period]]&lt;=$B$6,$B$8,"")</f>
        <v/>
      </c>
      <c r="I3905" s="12" t="str">
        <f>IF(Table2[[#This Row],[Period]]&lt;=$B$6,Table2[[#This Row],[Beginning Balance]]-Table2[[#This Row],[Principal Payment]],"")</f>
        <v/>
      </c>
    </row>
    <row r="3906" spans="4:9" x14ac:dyDescent="0.3">
      <c r="D3906" s="11" t="str">
        <f t="shared" ref="D3906:D3969" si="61">IF(ROW(D3906)-1 &lt;=$B$6,ROW(D3906)-1,"")</f>
        <v/>
      </c>
      <c r="E3906" s="12" t="str">
        <f>IF(Table2[[#This Row],[Period]]&lt;=$B$6,IF(Table2[[#This Row],[Period]]=1,$B$4,I3905),"")</f>
        <v/>
      </c>
      <c r="F3906" s="12" t="str">
        <f>IF(Table2[[#This Row],[Period]]&lt;=$B$6,Table2[[#This Row],[Beginning Balance]]*$B$7,"")</f>
        <v/>
      </c>
      <c r="G3906" s="12" t="str">
        <f>IF(Table2[[#This Row],[Period]]&lt;=$B$6,Table2[[#This Row],[Total Payment]]-Table2[[#This Row],[Interest Payment]],"")</f>
        <v/>
      </c>
      <c r="H3906" s="12" t="str">
        <f>IF(Table2[[#This Row],[Period]]&lt;=$B$6,$B$8,"")</f>
        <v/>
      </c>
      <c r="I3906" s="12" t="str">
        <f>IF(Table2[[#This Row],[Period]]&lt;=$B$6,Table2[[#This Row],[Beginning Balance]]-Table2[[#This Row],[Principal Payment]],"")</f>
        <v/>
      </c>
    </row>
    <row r="3907" spans="4:9" x14ac:dyDescent="0.3">
      <c r="D3907" s="11" t="str">
        <f t="shared" si="61"/>
        <v/>
      </c>
      <c r="E3907" s="12" t="str">
        <f>IF(Table2[[#This Row],[Period]]&lt;=$B$6,IF(Table2[[#This Row],[Period]]=1,$B$4,I3906),"")</f>
        <v/>
      </c>
      <c r="F3907" s="12" t="str">
        <f>IF(Table2[[#This Row],[Period]]&lt;=$B$6,Table2[[#This Row],[Beginning Balance]]*$B$7,"")</f>
        <v/>
      </c>
      <c r="G3907" s="12" t="str">
        <f>IF(Table2[[#This Row],[Period]]&lt;=$B$6,Table2[[#This Row],[Total Payment]]-Table2[[#This Row],[Interest Payment]],"")</f>
        <v/>
      </c>
      <c r="H3907" s="12" t="str">
        <f>IF(Table2[[#This Row],[Period]]&lt;=$B$6,$B$8,"")</f>
        <v/>
      </c>
      <c r="I3907" s="12" t="str">
        <f>IF(Table2[[#This Row],[Period]]&lt;=$B$6,Table2[[#This Row],[Beginning Balance]]-Table2[[#This Row],[Principal Payment]],"")</f>
        <v/>
      </c>
    </row>
    <row r="3908" spans="4:9" x14ac:dyDescent="0.3">
      <c r="D3908" s="11" t="str">
        <f t="shared" si="61"/>
        <v/>
      </c>
      <c r="E3908" s="12" t="str">
        <f>IF(Table2[[#This Row],[Period]]&lt;=$B$6,IF(Table2[[#This Row],[Period]]=1,$B$4,I3907),"")</f>
        <v/>
      </c>
      <c r="F3908" s="12" t="str">
        <f>IF(Table2[[#This Row],[Period]]&lt;=$B$6,Table2[[#This Row],[Beginning Balance]]*$B$7,"")</f>
        <v/>
      </c>
      <c r="G3908" s="12" t="str">
        <f>IF(Table2[[#This Row],[Period]]&lt;=$B$6,Table2[[#This Row],[Total Payment]]-Table2[[#This Row],[Interest Payment]],"")</f>
        <v/>
      </c>
      <c r="H3908" s="12" t="str">
        <f>IF(Table2[[#This Row],[Period]]&lt;=$B$6,$B$8,"")</f>
        <v/>
      </c>
      <c r="I3908" s="12" t="str">
        <f>IF(Table2[[#This Row],[Period]]&lt;=$B$6,Table2[[#This Row],[Beginning Balance]]-Table2[[#This Row],[Principal Payment]],"")</f>
        <v/>
      </c>
    </row>
    <row r="3909" spans="4:9" x14ac:dyDescent="0.3">
      <c r="D3909" s="11" t="str">
        <f t="shared" si="61"/>
        <v/>
      </c>
      <c r="E3909" s="12" t="str">
        <f>IF(Table2[[#This Row],[Period]]&lt;=$B$6,IF(Table2[[#This Row],[Period]]=1,$B$4,I3908),"")</f>
        <v/>
      </c>
      <c r="F3909" s="12" t="str">
        <f>IF(Table2[[#This Row],[Period]]&lt;=$B$6,Table2[[#This Row],[Beginning Balance]]*$B$7,"")</f>
        <v/>
      </c>
      <c r="G3909" s="12" t="str">
        <f>IF(Table2[[#This Row],[Period]]&lt;=$B$6,Table2[[#This Row],[Total Payment]]-Table2[[#This Row],[Interest Payment]],"")</f>
        <v/>
      </c>
      <c r="H3909" s="12" t="str">
        <f>IF(Table2[[#This Row],[Period]]&lt;=$B$6,$B$8,"")</f>
        <v/>
      </c>
      <c r="I3909" s="12" t="str">
        <f>IF(Table2[[#This Row],[Period]]&lt;=$B$6,Table2[[#This Row],[Beginning Balance]]-Table2[[#This Row],[Principal Payment]],"")</f>
        <v/>
      </c>
    </row>
    <row r="3910" spans="4:9" x14ac:dyDescent="0.3">
      <c r="D3910" s="11" t="str">
        <f t="shared" si="61"/>
        <v/>
      </c>
      <c r="E3910" s="12" t="str">
        <f>IF(Table2[[#This Row],[Period]]&lt;=$B$6,IF(Table2[[#This Row],[Period]]=1,$B$4,I3909),"")</f>
        <v/>
      </c>
      <c r="F3910" s="12" t="str">
        <f>IF(Table2[[#This Row],[Period]]&lt;=$B$6,Table2[[#This Row],[Beginning Balance]]*$B$7,"")</f>
        <v/>
      </c>
      <c r="G3910" s="12" t="str">
        <f>IF(Table2[[#This Row],[Period]]&lt;=$B$6,Table2[[#This Row],[Total Payment]]-Table2[[#This Row],[Interest Payment]],"")</f>
        <v/>
      </c>
      <c r="H3910" s="12" t="str">
        <f>IF(Table2[[#This Row],[Period]]&lt;=$B$6,$B$8,"")</f>
        <v/>
      </c>
      <c r="I3910" s="12" t="str">
        <f>IF(Table2[[#This Row],[Period]]&lt;=$B$6,Table2[[#This Row],[Beginning Balance]]-Table2[[#This Row],[Principal Payment]],"")</f>
        <v/>
      </c>
    </row>
    <row r="3911" spans="4:9" x14ac:dyDescent="0.3">
      <c r="D3911" s="11" t="str">
        <f t="shared" si="61"/>
        <v/>
      </c>
      <c r="E3911" s="12" t="str">
        <f>IF(Table2[[#This Row],[Period]]&lt;=$B$6,IF(Table2[[#This Row],[Period]]=1,$B$4,I3910),"")</f>
        <v/>
      </c>
      <c r="F3911" s="12" t="str">
        <f>IF(Table2[[#This Row],[Period]]&lt;=$B$6,Table2[[#This Row],[Beginning Balance]]*$B$7,"")</f>
        <v/>
      </c>
      <c r="G3911" s="12" t="str">
        <f>IF(Table2[[#This Row],[Period]]&lt;=$B$6,Table2[[#This Row],[Total Payment]]-Table2[[#This Row],[Interest Payment]],"")</f>
        <v/>
      </c>
      <c r="H3911" s="12" t="str">
        <f>IF(Table2[[#This Row],[Period]]&lt;=$B$6,$B$8,"")</f>
        <v/>
      </c>
      <c r="I3911" s="12" t="str">
        <f>IF(Table2[[#This Row],[Period]]&lt;=$B$6,Table2[[#This Row],[Beginning Balance]]-Table2[[#This Row],[Principal Payment]],"")</f>
        <v/>
      </c>
    </row>
    <row r="3912" spans="4:9" x14ac:dyDescent="0.3">
      <c r="D3912" s="11" t="str">
        <f t="shared" si="61"/>
        <v/>
      </c>
      <c r="E3912" s="12" t="str">
        <f>IF(Table2[[#This Row],[Period]]&lt;=$B$6,IF(Table2[[#This Row],[Period]]=1,$B$4,I3911),"")</f>
        <v/>
      </c>
      <c r="F3912" s="12" t="str">
        <f>IF(Table2[[#This Row],[Period]]&lt;=$B$6,Table2[[#This Row],[Beginning Balance]]*$B$7,"")</f>
        <v/>
      </c>
      <c r="G3912" s="12" t="str">
        <f>IF(Table2[[#This Row],[Period]]&lt;=$B$6,Table2[[#This Row],[Total Payment]]-Table2[[#This Row],[Interest Payment]],"")</f>
        <v/>
      </c>
      <c r="H3912" s="12" t="str">
        <f>IF(Table2[[#This Row],[Period]]&lt;=$B$6,$B$8,"")</f>
        <v/>
      </c>
      <c r="I3912" s="12" t="str">
        <f>IF(Table2[[#This Row],[Period]]&lt;=$B$6,Table2[[#This Row],[Beginning Balance]]-Table2[[#This Row],[Principal Payment]],"")</f>
        <v/>
      </c>
    </row>
    <row r="3913" spans="4:9" x14ac:dyDescent="0.3">
      <c r="D3913" s="11" t="str">
        <f t="shared" si="61"/>
        <v/>
      </c>
      <c r="E3913" s="12" t="str">
        <f>IF(Table2[[#This Row],[Period]]&lt;=$B$6,IF(Table2[[#This Row],[Period]]=1,$B$4,I3912),"")</f>
        <v/>
      </c>
      <c r="F3913" s="12" t="str">
        <f>IF(Table2[[#This Row],[Period]]&lt;=$B$6,Table2[[#This Row],[Beginning Balance]]*$B$7,"")</f>
        <v/>
      </c>
      <c r="G3913" s="12" t="str">
        <f>IF(Table2[[#This Row],[Period]]&lt;=$B$6,Table2[[#This Row],[Total Payment]]-Table2[[#This Row],[Interest Payment]],"")</f>
        <v/>
      </c>
      <c r="H3913" s="12" t="str">
        <f>IF(Table2[[#This Row],[Period]]&lt;=$B$6,$B$8,"")</f>
        <v/>
      </c>
      <c r="I3913" s="12" t="str">
        <f>IF(Table2[[#This Row],[Period]]&lt;=$B$6,Table2[[#This Row],[Beginning Balance]]-Table2[[#This Row],[Principal Payment]],"")</f>
        <v/>
      </c>
    </row>
    <row r="3914" spans="4:9" x14ac:dyDescent="0.3">
      <c r="D3914" s="11" t="str">
        <f t="shared" si="61"/>
        <v/>
      </c>
      <c r="E3914" s="12" t="str">
        <f>IF(Table2[[#This Row],[Period]]&lt;=$B$6,IF(Table2[[#This Row],[Period]]=1,$B$4,I3913),"")</f>
        <v/>
      </c>
      <c r="F3914" s="12" t="str">
        <f>IF(Table2[[#This Row],[Period]]&lt;=$B$6,Table2[[#This Row],[Beginning Balance]]*$B$7,"")</f>
        <v/>
      </c>
      <c r="G3914" s="12" t="str">
        <f>IF(Table2[[#This Row],[Period]]&lt;=$B$6,Table2[[#This Row],[Total Payment]]-Table2[[#This Row],[Interest Payment]],"")</f>
        <v/>
      </c>
      <c r="H3914" s="12" t="str">
        <f>IF(Table2[[#This Row],[Period]]&lt;=$B$6,$B$8,"")</f>
        <v/>
      </c>
      <c r="I3914" s="12" t="str">
        <f>IF(Table2[[#This Row],[Period]]&lt;=$B$6,Table2[[#This Row],[Beginning Balance]]-Table2[[#This Row],[Principal Payment]],"")</f>
        <v/>
      </c>
    </row>
    <row r="3915" spans="4:9" x14ac:dyDescent="0.3">
      <c r="D3915" s="11" t="str">
        <f t="shared" si="61"/>
        <v/>
      </c>
      <c r="E3915" s="12" t="str">
        <f>IF(Table2[[#This Row],[Period]]&lt;=$B$6,IF(Table2[[#This Row],[Period]]=1,$B$4,I3914),"")</f>
        <v/>
      </c>
      <c r="F3915" s="12" t="str">
        <f>IF(Table2[[#This Row],[Period]]&lt;=$B$6,Table2[[#This Row],[Beginning Balance]]*$B$7,"")</f>
        <v/>
      </c>
      <c r="G3915" s="12" t="str">
        <f>IF(Table2[[#This Row],[Period]]&lt;=$B$6,Table2[[#This Row],[Total Payment]]-Table2[[#This Row],[Interest Payment]],"")</f>
        <v/>
      </c>
      <c r="H3915" s="12" t="str">
        <f>IF(Table2[[#This Row],[Period]]&lt;=$B$6,$B$8,"")</f>
        <v/>
      </c>
      <c r="I3915" s="12" t="str">
        <f>IF(Table2[[#This Row],[Period]]&lt;=$B$6,Table2[[#This Row],[Beginning Balance]]-Table2[[#This Row],[Principal Payment]],"")</f>
        <v/>
      </c>
    </row>
    <row r="3916" spans="4:9" x14ac:dyDescent="0.3">
      <c r="D3916" s="11" t="str">
        <f t="shared" si="61"/>
        <v/>
      </c>
      <c r="E3916" s="12" t="str">
        <f>IF(Table2[[#This Row],[Period]]&lt;=$B$6,IF(Table2[[#This Row],[Period]]=1,$B$4,I3915),"")</f>
        <v/>
      </c>
      <c r="F3916" s="12" t="str">
        <f>IF(Table2[[#This Row],[Period]]&lt;=$B$6,Table2[[#This Row],[Beginning Balance]]*$B$7,"")</f>
        <v/>
      </c>
      <c r="G3916" s="12" t="str">
        <f>IF(Table2[[#This Row],[Period]]&lt;=$B$6,Table2[[#This Row],[Total Payment]]-Table2[[#This Row],[Interest Payment]],"")</f>
        <v/>
      </c>
      <c r="H3916" s="12" t="str">
        <f>IF(Table2[[#This Row],[Period]]&lt;=$B$6,$B$8,"")</f>
        <v/>
      </c>
      <c r="I3916" s="12" t="str">
        <f>IF(Table2[[#This Row],[Period]]&lt;=$B$6,Table2[[#This Row],[Beginning Balance]]-Table2[[#This Row],[Principal Payment]],"")</f>
        <v/>
      </c>
    </row>
    <row r="3917" spans="4:9" x14ac:dyDescent="0.3">
      <c r="D3917" s="11" t="str">
        <f t="shared" si="61"/>
        <v/>
      </c>
      <c r="E3917" s="12" t="str">
        <f>IF(Table2[[#This Row],[Period]]&lt;=$B$6,IF(Table2[[#This Row],[Period]]=1,$B$4,I3916),"")</f>
        <v/>
      </c>
      <c r="F3917" s="12" t="str">
        <f>IF(Table2[[#This Row],[Period]]&lt;=$B$6,Table2[[#This Row],[Beginning Balance]]*$B$7,"")</f>
        <v/>
      </c>
      <c r="G3917" s="12" t="str">
        <f>IF(Table2[[#This Row],[Period]]&lt;=$B$6,Table2[[#This Row],[Total Payment]]-Table2[[#This Row],[Interest Payment]],"")</f>
        <v/>
      </c>
      <c r="H3917" s="12" t="str">
        <f>IF(Table2[[#This Row],[Period]]&lt;=$B$6,$B$8,"")</f>
        <v/>
      </c>
      <c r="I3917" s="12" t="str">
        <f>IF(Table2[[#This Row],[Period]]&lt;=$B$6,Table2[[#This Row],[Beginning Balance]]-Table2[[#This Row],[Principal Payment]],"")</f>
        <v/>
      </c>
    </row>
    <row r="3918" spans="4:9" x14ac:dyDescent="0.3">
      <c r="D3918" s="11" t="str">
        <f t="shared" si="61"/>
        <v/>
      </c>
      <c r="E3918" s="12" t="str">
        <f>IF(Table2[[#This Row],[Period]]&lt;=$B$6,IF(Table2[[#This Row],[Period]]=1,$B$4,I3917),"")</f>
        <v/>
      </c>
      <c r="F3918" s="12" t="str">
        <f>IF(Table2[[#This Row],[Period]]&lt;=$B$6,Table2[[#This Row],[Beginning Balance]]*$B$7,"")</f>
        <v/>
      </c>
      <c r="G3918" s="12" t="str">
        <f>IF(Table2[[#This Row],[Period]]&lt;=$B$6,Table2[[#This Row],[Total Payment]]-Table2[[#This Row],[Interest Payment]],"")</f>
        <v/>
      </c>
      <c r="H3918" s="12" t="str">
        <f>IF(Table2[[#This Row],[Period]]&lt;=$B$6,$B$8,"")</f>
        <v/>
      </c>
      <c r="I3918" s="12" t="str">
        <f>IF(Table2[[#This Row],[Period]]&lt;=$B$6,Table2[[#This Row],[Beginning Balance]]-Table2[[#This Row],[Principal Payment]],"")</f>
        <v/>
      </c>
    </row>
    <row r="3919" spans="4:9" x14ac:dyDescent="0.3">
      <c r="D3919" s="11" t="str">
        <f t="shared" si="61"/>
        <v/>
      </c>
      <c r="E3919" s="12" t="str">
        <f>IF(Table2[[#This Row],[Period]]&lt;=$B$6,IF(Table2[[#This Row],[Period]]=1,$B$4,I3918),"")</f>
        <v/>
      </c>
      <c r="F3919" s="12" t="str">
        <f>IF(Table2[[#This Row],[Period]]&lt;=$B$6,Table2[[#This Row],[Beginning Balance]]*$B$7,"")</f>
        <v/>
      </c>
      <c r="G3919" s="12" t="str">
        <f>IF(Table2[[#This Row],[Period]]&lt;=$B$6,Table2[[#This Row],[Total Payment]]-Table2[[#This Row],[Interest Payment]],"")</f>
        <v/>
      </c>
      <c r="H3919" s="12" t="str">
        <f>IF(Table2[[#This Row],[Period]]&lt;=$B$6,$B$8,"")</f>
        <v/>
      </c>
      <c r="I3919" s="12" t="str">
        <f>IF(Table2[[#This Row],[Period]]&lt;=$B$6,Table2[[#This Row],[Beginning Balance]]-Table2[[#This Row],[Principal Payment]],"")</f>
        <v/>
      </c>
    </row>
    <row r="3920" spans="4:9" x14ac:dyDescent="0.3">
      <c r="D3920" s="11" t="str">
        <f t="shared" si="61"/>
        <v/>
      </c>
      <c r="E3920" s="12" t="str">
        <f>IF(Table2[[#This Row],[Period]]&lt;=$B$6,IF(Table2[[#This Row],[Period]]=1,$B$4,I3919),"")</f>
        <v/>
      </c>
      <c r="F3920" s="12" t="str">
        <f>IF(Table2[[#This Row],[Period]]&lt;=$B$6,Table2[[#This Row],[Beginning Balance]]*$B$7,"")</f>
        <v/>
      </c>
      <c r="G3920" s="12" t="str">
        <f>IF(Table2[[#This Row],[Period]]&lt;=$B$6,Table2[[#This Row],[Total Payment]]-Table2[[#This Row],[Interest Payment]],"")</f>
        <v/>
      </c>
      <c r="H3920" s="12" t="str">
        <f>IF(Table2[[#This Row],[Period]]&lt;=$B$6,$B$8,"")</f>
        <v/>
      </c>
      <c r="I3920" s="12" t="str">
        <f>IF(Table2[[#This Row],[Period]]&lt;=$B$6,Table2[[#This Row],[Beginning Balance]]-Table2[[#This Row],[Principal Payment]],"")</f>
        <v/>
      </c>
    </row>
    <row r="3921" spans="4:9" x14ac:dyDescent="0.3">
      <c r="D3921" s="11" t="str">
        <f t="shared" si="61"/>
        <v/>
      </c>
      <c r="E3921" s="12" t="str">
        <f>IF(Table2[[#This Row],[Period]]&lt;=$B$6,IF(Table2[[#This Row],[Period]]=1,$B$4,I3920),"")</f>
        <v/>
      </c>
      <c r="F3921" s="12" t="str">
        <f>IF(Table2[[#This Row],[Period]]&lt;=$B$6,Table2[[#This Row],[Beginning Balance]]*$B$7,"")</f>
        <v/>
      </c>
      <c r="G3921" s="12" t="str">
        <f>IF(Table2[[#This Row],[Period]]&lt;=$B$6,Table2[[#This Row],[Total Payment]]-Table2[[#This Row],[Interest Payment]],"")</f>
        <v/>
      </c>
      <c r="H3921" s="12" t="str">
        <f>IF(Table2[[#This Row],[Period]]&lt;=$B$6,$B$8,"")</f>
        <v/>
      </c>
      <c r="I3921" s="12" t="str">
        <f>IF(Table2[[#This Row],[Period]]&lt;=$B$6,Table2[[#This Row],[Beginning Balance]]-Table2[[#This Row],[Principal Payment]],"")</f>
        <v/>
      </c>
    </row>
    <row r="3922" spans="4:9" x14ac:dyDescent="0.3">
      <c r="D3922" s="11" t="str">
        <f t="shared" si="61"/>
        <v/>
      </c>
      <c r="E3922" s="12" t="str">
        <f>IF(Table2[[#This Row],[Period]]&lt;=$B$6,IF(Table2[[#This Row],[Period]]=1,$B$4,I3921),"")</f>
        <v/>
      </c>
      <c r="F3922" s="12" t="str">
        <f>IF(Table2[[#This Row],[Period]]&lt;=$B$6,Table2[[#This Row],[Beginning Balance]]*$B$7,"")</f>
        <v/>
      </c>
      <c r="G3922" s="12" t="str">
        <f>IF(Table2[[#This Row],[Period]]&lt;=$B$6,Table2[[#This Row],[Total Payment]]-Table2[[#This Row],[Interest Payment]],"")</f>
        <v/>
      </c>
      <c r="H3922" s="12" t="str">
        <f>IF(Table2[[#This Row],[Period]]&lt;=$B$6,$B$8,"")</f>
        <v/>
      </c>
      <c r="I3922" s="12" t="str">
        <f>IF(Table2[[#This Row],[Period]]&lt;=$B$6,Table2[[#This Row],[Beginning Balance]]-Table2[[#This Row],[Principal Payment]],"")</f>
        <v/>
      </c>
    </row>
    <row r="3923" spans="4:9" x14ac:dyDescent="0.3">
      <c r="D3923" s="11" t="str">
        <f t="shared" si="61"/>
        <v/>
      </c>
      <c r="E3923" s="12" t="str">
        <f>IF(Table2[[#This Row],[Period]]&lt;=$B$6,IF(Table2[[#This Row],[Period]]=1,$B$4,I3922),"")</f>
        <v/>
      </c>
      <c r="F3923" s="12" t="str">
        <f>IF(Table2[[#This Row],[Period]]&lt;=$B$6,Table2[[#This Row],[Beginning Balance]]*$B$7,"")</f>
        <v/>
      </c>
      <c r="G3923" s="12" t="str">
        <f>IF(Table2[[#This Row],[Period]]&lt;=$B$6,Table2[[#This Row],[Total Payment]]-Table2[[#This Row],[Interest Payment]],"")</f>
        <v/>
      </c>
      <c r="H3923" s="12" t="str">
        <f>IF(Table2[[#This Row],[Period]]&lt;=$B$6,$B$8,"")</f>
        <v/>
      </c>
      <c r="I3923" s="12" t="str">
        <f>IF(Table2[[#This Row],[Period]]&lt;=$B$6,Table2[[#This Row],[Beginning Balance]]-Table2[[#This Row],[Principal Payment]],"")</f>
        <v/>
      </c>
    </row>
    <row r="3924" spans="4:9" x14ac:dyDescent="0.3">
      <c r="D3924" s="11" t="str">
        <f t="shared" si="61"/>
        <v/>
      </c>
      <c r="E3924" s="12" t="str">
        <f>IF(Table2[[#This Row],[Period]]&lt;=$B$6,IF(Table2[[#This Row],[Period]]=1,$B$4,I3923),"")</f>
        <v/>
      </c>
      <c r="F3924" s="12" t="str">
        <f>IF(Table2[[#This Row],[Period]]&lt;=$B$6,Table2[[#This Row],[Beginning Balance]]*$B$7,"")</f>
        <v/>
      </c>
      <c r="G3924" s="12" t="str">
        <f>IF(Table2[[#This Row],[Period]]&lt;=$B$6,Table2[[#This Row],[Total Payment]]-Table2[[#This Row],[Interest Payment]],"")</f>
        <v/>
      </c>
      <c r="H3924" s="12" t="str">
        <f>IF(Table2[[#This Row],[Period]]&lt;=$B$6,$B$8,"")</f>
        <v/>
      </c>
      <c r="I3924" s="12" t="str">
        <f>IF(Table2[[#This Row],[Period]]&lt;=$B$6,Table2[[#This Row],[Beginning Balance]]-Table2[[#This Row],[Principal Payment]],"")</f>
        <v/>
      </c>
    </row>
    <row r="3925" spans="4:9" x14ac:dyDescent="0.3">
      <c r="D3925" s="11" t="str">
        <f t="shared" si="61"/>
        <v/>
      </c>
      <c r="E3925" s="12" t="str">
        <f>IF(Table2[[#This Row],[Period]]&lt;=$B$6,IF(Table2[[#This Row],[Period]]=1,$B$4,I3924),"")</f>
        <v/>
      </c>
      <c r="F3925" s="12" t="str">
        <f>IF(Table2[[#This Row],[Period]]&lt;=$B$6,Table2[[#This Row],[Beginning Balance]]*$B$7,"")</f>
        <v/>
      </c>
      <c r="G3925" s="12" t="str">
        <f>IF(Table2[[#This Row],[Period]]&lt;=$B$6,Table2[[#This Row],[Total Payment]]-Table2[[#This Row],[Interest Payment]],"")</f>
        <v/>
      </c>
      <c r="H3925" s="12" t="str">
        <f>IF(Table2[[#This Row],[Period]]&lt;=$B$6,$B$8,"")</f>
        <v/>
      </c>
      <c r="I3925" s="12" t="str">
        <f>IF(Table2[[#This Row],[Period]]&lt;=$B$6,Table2[[#This Row],[Beginning Balance]]-Table2[[#This Row],[Principal Payment]],"")</f>
        <v/>
      </c>
    </row>
    <row r="3926" spans="4:9" x14ac:dyDescent="0.3">
      <c r="D3926" s="11" t="str">
        <f t="shared" si="61"/>
        <v/>
      </c>
      <c r="E3926" s="12" t="str">
        <f>IF(Table2[[#This Row],[Period]]&lt;=$B$6,IF(Table2[[#This Row],[Period]]=1,$B$4,I3925),"")</f>
        <v/>
      </c>
      <c r="F3926" s="12" t="str">
        <f>IF(Table2[[#This Row],[Period]]&lt;=$B$6,Table2[[#This Row],[Beginning Balance]]*$B$7,"")</f>
        <v/>
      </c>
      <c r="G3926" s="12" t="str">
        <f>IF(Table2[[#This Row],[Period]]&lt;=$B$6,Table2[[#This Row],[Total Payment]]-Table2[[#This Row],[Interest Payment]],"")</f>
        <v/>
      </c>
      <c r="H3926" s="12" t="str">
        <f>IF(Table2[[#This Row],[Period]]&lt;=$B$6,$B$8,"")</f>
        <v/>
      </c>
      <c r="I3926" s="12" t="str">
        <f>IF(Table2[[#This Row],[Period]]&lt;=$B$6,Table2[[#This Row],[Beginning Balance]]-Table2[[#This Row],[Principal Payment]],"")</f>
        <v/>
      </c>
    </row>
    <row r="3927" spans="4:9" x14ac:dyDescent="0.3">
      <c r="D3927" s="11" t="str">
        <f t="shared" si="61"/>
        <v/>
      </c>
      <c r="E3927" s="12" t="str">
        <f>IF(Table2[[#This Row],[Period]]&lt;=$B$6,IF(Table2[[#This Row],[Period]]=1,$B$4,I3926),"")</f>
        <v/>
      </c>
      <c r="F3927" s="12" t="str">
        <f>IF(Table2[[#This Row],[Period]]&lt;=$B$6,Table2[[#This Row],[Beginning Balance]]*$B$7,"")</f>
        <v/>
      </c>
      <c r="G3927" s="12" t="str">
        <f>IF(Table2[[#This Row],[Period]]&lt;=$B$6,Table2[[#This Row],[Total Payment]]-Table2[[#This Row],[Interest Payment]],"")</f>
        <v/>
      </c>
      <c r="H3927" s="12" t="str">
        <f>IF(Table2[[#This Row],[Period]]&lt;=$B$6,$B$8,"")</f>
        <v/>
      </c>
      <c r="I3927" s="12" t="str">
        <f>IF(Table2[[#This Row],[Period]]&lt;=$B$6,Table2[[#This Row],[Beginning Balance]]-Table2[[#This Row],[Principal Payment]],"")</f>
        <v/>
      </c>
    </row>
    <row r="3928" spans="4:9" x14ac:dyDescent="0.3">
      <c r="D3928" s="11" t="str">
        <f t="shared" si="61"/>
        <v/>
      </c>
      <c r="E3928" s="12" t="str">
        <f>IF(Table2[[#This Row],[Period]]&lt;=$B$6,IF(Table2[[#This Row],[Period]]=1,$B$4,I3927),"")</f>
        <v/>
      </c>
      <c r="F3928" s="12" t="str">
        <f>IF(Table2[[#This Row],[Period]]&lt;=$B$6,Table2[[#This Row],[Beginning Balance]]*$B$7,"")</f>
        <v/>
      </c>
      <c r="G3928" s="12" t="str">
        <f>IF(Table2[[#This Row],[Period]]&lt;=$B$6,Table2[[#This Row],[Total Payment]]-Table2[[#This Row],[Interest Payment]],"")</f>
        <v/>
      </c>
      <c r="H3928" s="12" t="str">
        <f>IF(Table2[[#This Row],[Period]]&lt;=$B$6,$B$8,"")</f>
        <v/>
      </c>
      <c r="I3928" s="12" t="str">
        <f>IF(Table2[[#This Row],[Period]]&lt;=$B$6,Table2[[#This Row],[Beginning Balance]]-Table2[[#This Row],[Principal Payment]],"")</f>
        <v/>
      </c>
    </row>
    <row r="3929" spans="4:9" x14ac:dyDescent="0.3">
      <c r="D3929" s="11" t="str">
        <f t="shared" si="61"/>
        <v/>
      </c>
      <c r="E3929" s="12" t="str">
        <f>IF(Table2[[#This Row],[Period]]&lt;=$B$6,IF(Table2[[#This Row],[Period]]=1,$B$4,I3928),"")</f>
        <v/>
      </c>
      <c r="F3929" s="12" t="str">
        <f>IF(Table2[[#This Row],[Period]]&lt;=$B$6,Table2[[#This Row],[Beginning Balance]]*$B$7,"")</f>
        <v/>
      </c>
      <c r="G3929" s="12" t="str">
        <f>IF(Table2[[#This Row],[Period]]&lt;=$B$6,Table2[[#This Row],[Total Payment]]-Table2[[#This Row],[Interest Payment]],"")</f>
        <v/>
      </c>
      <c r="H3929" s="12" t="str">
        <f>IF(Table2[[#This Row],[Period]]&lt;=$B$6,$B$8,"")</f>
        <v/>
      </c>
      <c r="I3929" s="12" t="str">
        <f>IF(Table2[[#This Row],[Period]]&lt;=$B$6,Table2[[#This Row],[Beginning Balance]]-Table2[[#This Row],[Principal Payment]],"")</f>
        <v/>
      </c>
    </row>
    <row r="3930" spans="4:9" x14ac:dyDescent="0.3">
      <c r="D3930" s="11" t="str">
        <f t="shared" si="61"/>
        <v/>
      </c>
      <c r="E3930" s="12" t="str">
        <f>IF(Table2[[#This Row],[Period]]&lt;=$B$6,IF(Table2[[#This Row],[Period]]=1,$B$4,I3929),"")</f>
        <v/>
      </c>
      <c r="F3930" s="12" t="str">
        <f>IF(Table2[[#This Row],[Period]]&lt;=$B$6,Table2[[#This Row],[Beginning Balance]]*$B$7,"")</f>
        <v/>
      </c>
      <c r="G3930" s="12" t="str">
        <f>IF(Table2[[#This Row],[Period]]&lt;=$B$6,Table2[[#This Row],[Total Payment]]-Table2[[#This Row],[Interest Payment]],"")</f>
        <v/>
      </c>
      <c r="H3930" s="12" t="str">
        <f>IF(Table2[[#This Row],[Period]]&lt;=$B$6,$B$8,"")</f>
        <v/>
      </c>
      <c r="I3930" s="12" t="str">
        <f>IF(Table2[[#This Row],[Period]]&lt;=$B$6,Table2[[#This Row],[Beginning Balance]]-Table2[[#This Row],[Principal Payment]],"")</f>
        <v/>
      </c>
    </row>
    <row r="3931" spans="4:9" x14ac:dyDescent="0.3">
      <c r="D3931" s="11" t="str">
        <f t="shared" si="61"/>
        <v/>
      </c>
      <c r="E3931" s="12" t="str">
        <f>IF(Table2[[#This Row],[Period]]&lt;=$B$6,IF(Table2[[#This Row],[Period]]=1,$B$4,I3930),"")</f>
        <v/>
      </c>
      <c r="F3931" s="12" t="str">
        <f>IF(Table2[[#This Row],[Period]]&lt;=$B$6,Table2[[#This Row],[Beginning Balance]]*$B$7,"")</f>
        <v/>
      </c>
      <c r="G3931" s="12" t="str">
        <f>IF(Table2[[#This Row],[Period]]&lt;=$B$6,Table2[[#This Row],[Total Payment]]-Table2[[#This Row],[Interest Payment]],"")</f>
        <v/>
      </c>
      <c r="H3931" s="12" t="str">
        <f>IF(Table2[[#This Row],[Period]]&lt;=$B$6,$B$8,"")</f>
        <v/>
      </c>
      <c r="I3931" s="12" t="str">
        <f>IF(Table2[[#This Row],[Period]]&lt;=$B$6,Table2[[#This Row],[Beginning Balance]]-Table2[[#This Row],[Principal Payment]],"")</f>
        <v/>
      </c>
    </row>
    <row r="3932" spans="4:9" x14ac:dyDescent="0.3">
      <c r="D3932" s="11" t="str">
        <f t="shared" si="61"/>
        <v/>
      </c>
      <c r="E3932" s="12" t="str">
        <f>IF(Table2[[#This Row],[Period]]&lt;=$B$6,IF(Table2[[#This Row],[Period]]=1,$B$4,I3931),"")</f>
        <v/>
      </c>
      <c r="F3932" s="12" t="str">
        <f>IF(Table2[[#This Row],[Period]]&lt;=$B$6,Table2[[#This Row],[Beginning Balance]]*$B$7,"")</f>
        <v/>
      </c>
      <c r="G3932" s="12" t="str">
        <f>IF(Table2[[#This Row],[Period]]&lt;=$B$6,Table2[[#This Row],[Total Payment]]-Table2[[#This Row],[Interest Payment]],"")</f>
        <v/>
      </c>
      <c r="H3932" s="12" t="str">
        <f>IF(Table2[[#This Row],[Period]]&lt;=$B$6,$B$8,"")</f>
        <v/>
      </c>
      <c r="I3932" s="12" t="str">
        <f>IF(Table2[[#This Row],[Period]]&lt;=$B$6,Table2[[#This Row],[Beginning Balance]]-Table2[[#This Row],[Principal Payment]],"")</f>
        <v/>
      </c>
    </row>
    <row r="3933" spans="4:9" x14ac:dyDescent="0.3">
      <c r="D3933" s="11" t="str">
        <f t="shared" si="61"/>
        <v/>
      </c>
      <c r="E3933" s="12" t="str">
        <f>IF(Table2[[#This Row],[Period]]&lt;=$B$6,IF(Table2[[#This Row],[Period]]=1,$B$4,I3932),"")</f>
        <v/>
      </c>
      <c r="F3933" s="12" t="str">
        <f>IF(Table2[[#This Row],[Period]]&lt;=$B$6,Table2[[#This Row],[Beginning Balance]]*$B$7,"")</f>
        <v/>
      </c>
      <c r="G3933" s="12" t="str">
        <f>IF(Table2[[#This Row],[Period]]&lt;=$B$6,Table2[[#This Row],[Total Payment]]-Table2[[#This Row],[Interest Payment]],"")</f>
        <v/>
      </c>
      <c r="H3933" s="12" t="str">
        <f>IF(Table2[[#This Row],[Period]]&lt;=$B$6,$B$8,"")</f>
        <v/>
      </c>
      <c r="I3933" s="12" t="str">
        <f>IF(Table2[[#This Row],[Period]]&lt;=$B$6,Table2[[#This Row],[Beginning Balance]]-Table2[[#This Row],[Principal Payment]],"")</f>
        <v/>
      </c>
    </row>
    <row r="3934" spans="4:9" x14ac:dyDescent="0.3">
      <c r="D3934" s="11" t="str">
        <f t="shared" si="61"/>
        <v/>
      </c>
      <c r="E3934" s="12" t="str">
        <f>IF(Table2[[#This Row],[Period]]&lt;=$B$6,IF(Table2[[#This Row],[Period]]=1,$B$4,I3933),"")</f>
        <v/>
      </c>
      <c r="F3934" s="12" t="str">
        <f>IF(Table2[[#This Row],[Period]]&lt;=$B$6,Table2[[#This Row],[Beginning Balance]]*$B$7,"")</f>
        <v/>
      </c>
      <c r="G3934" s="12" t="str">
        <f>IF(Table2[[#This Row],[Period]]&lt;=$B$6,Table2[[#This Row],[Total Payment]]-Table2[[#This Row],[Interest Payment]],"")</f>
        <v/>
      </c>
      <c r="H3934" s="12" t="str">
        <f>IF(Table2[[#This Row],[Period]]&lt;=$B$6,$B$8,"")</f>
        <v/>
      </c>
      <c r="I3934" s="12" t="str">
        <f>IF(Table2[[#This Row],[Period]]&lt;=$B$6,Table2[[#This Row],[Beginning Balance]]-Table2[[#This Row],[Principal Payment]],"")</f>
        <v/>
      </c>
    </row>
    <row r="3935" spans="4:9" x14ac:dyDescent="0.3">
      <c r="D3935" s="11" t="str">
        <f t="shared" si="61"/>
        <v/>
      </c>
      <c r="E3935" s="12" t="str">
        <f>IF(Table2[[#This Row],[Period]]&lt;=$B$6,IF(Table2[[#This Row],[Period]]=1,$B$4,I3934),"")</f>
        <v/>
      </c>
      <c r="F3935" s="12" t="str">
        <f>IF(Table2[[#This Row],[Period]]&lt;=$B$6,Table2[[#This Row],[Beginning Balance]]*$B$7,"")</f>
        <v/>
      </c>
      <c r="G3935" s="12" t="str">
        <f>IF(Table2[[#This Row],[Period]]&lt;=$B$6,Table2[[#This Row],[Total Payment]]-Table2[[#This Row],[Interest Payment]],"")</f>
        <v/>
      </c>
      <c r="H3935" s="12" t="str">
        <f>IF(Table2[[#This Row],[Period]]&lt;=$B$6,$B$8,"")</f>
        <v/>
      </c>
      <c r="I3935" s="12" t="str">
        <f>IF(Table2[[#This Row],[Period]]&lt;=$B$6,Table2[[#This Row],[Beginning Balance]]-Table2[[#This Row],[Principal Payment]],"")</f>
        <v/>
      </c>
    </row>
    <row r="3936" spans="4:9" x14ac:dyDescent="0.3">
      <c r="D3936" s="11" t="str">
        <f t="shared" si="61"/>
        <v/>
      </c>
      <c r="E3936" s="12" t="str">
        <f>IF(Table2[[#This Row],[Period]]&lt;=$B$6,IF(Table2[[#This Row],[Period]]=1,$B$4,I3935),"")</f>
        <v/>
      </c>
      <c r="F3936" s="12" t="str">
        <f>IF(Table2[[#This Row],[Period]]&lt;=$B$6,Table2[[#This Row],[Beginning Balance]]*$B$7,"")</f>
        <v/>
      </c>
      <c r="G3936" s="12" t="str">
        <f>IF(Table2[[#This Row],[Period]]&lt;=$B$6,Table2[[#This Row],[Total Payment]]-Table2[[#This Row],[Interest Payment]],"")</f>
        <v/>
      </c>
      <c r="H3936" s="12" t="str">
        <f>IF(Table2[[#This Row],[Period]]&lt;=$B$6,$B$8,"")</f>
        <v/>
      </c>
      <c r="I3936" s="12" t="str">
        <f>IF(Table2[[#This Row],[Period]]&lt;=$B$6,Table2[[#This Row],[Beginning Balance]]-Table2[[#This Row],[Principal Payment]],"")</f>
        <v/>
      </c>
    </row>
    <row r="3937" spans="4:9" x14ac:dyDescent="0.3">
      <c r="D3937" s="11" t="str">
        <f t="shared" si="61"/>
        <v/>
      </c>
      <c r="E3937" s="12" t="str">
        <f>IF(Table2[[#This Row],[Period]]&lt;=$B$6,IF(Table2[[#This Row],[Period]]=1,$B$4,I3936),"")</f>
        <v/>
      </c>
      <c r="F3937" s="12" t="str">
        <f>IF(Table2[[#This Row],[Period]]&lt;=$B$6,Table2[[#This Row],[Beginning Balance]]*$B$7,"")</f>
        <v/>
      </c>
      <c r="G3937" s="12" t="str">
        <f>IF(Table2[[#This Row],[Period]]&lt;=$B$6,Table2[[#This Row],[Total Payment]]-Table2[[#This Row],[Interest Payment]],"")</f>
        <v/>
      </c>
      <c r="H3937" s="12" t="str">
        <f>IF(Table2[[#This Row],[Period]]&lt;=$B$6,$B$8,"")</f>
        <v/>
      </c>
      <c r="I3937" s="12" t="str">
        <f>IF(Table2[[#This Row],[Period]]&lt;=$B$6,Table2[[#This Row],[Beginning Balance]]-Table2[[#This Row],[Principal Payment]],"")</f>
        <v/>
      </c>
    </row>
    <row r="3938" spans="4:9" x14ac:dyDescent="0.3">
      <c r="D3938" s="11" t="str">
        <f t="shared" si="61"/>
        <v/>
      </c>
      <c r="E3938" s="12" t="str">
        <f>IF(Table2[[#This Row],[Period]]&lt;=$B$6,IF(Table2[[#This Row],[Period]]=1,$B$4,I3937),"")</f>
        <v/>
      </c>
      <c r="F3938" s="12" t="str">
        <f>IF(Table2[[#This Row],[Period]]&lt;=$B$6,Table2[[#This Row],[Beginning Balance]]*$B$7,"")</f>
        <v/>
      </c>
      <c r="G3938" s="12" t="str">
        <f>IF(Table2[[#This Row],[Period]]&lt;=$B$6,Table2[[#This Row],[Total Payment]]-Table2[[#This Row],[Interest Payment]],"")</f>
        <v/>
      </c>
      <c r="H3938" s="12" t="str">
        <f>IF(Table2[[#This Row],[Period]]&lt;=$B$6,$B$8,"")</f>
        <v/>
      </c>
      <c r="I3938" s="12" t="str">
        <f>IF(Table2[[#This Row],[Period]]&lt;=$B$6,Table2[[#This Row],[Beginning Balance]]-Table2[[#This Row],[Principal Payment]],"")</f>
        <v/>
      </c>
    </row>
    <row r="3939" spans="4:9" x14ac:dyDescent="0.3">
      <c r="D3939" s="11" t="str">
        <f t="shared" si="61"/>
        <v/>
      </c>
      <c r="E3939" s="12" t="str">
        <f>IF(Table2[[#This Row],[Period]]&lt;=$B$6,IF(Table2[[#This Row],[Period]]=1,$B$4,I3938),"")</f>
        <v/>
      </c>
      <c r="F3939" s="12" t="str">
        <f>IF(Table2[[#This Row],[Period]]&lt;=$B$6,Table2[[#This Row],[Beginning Balance]]*$B$7,"")</f>
        <v/>
      </c>
      <c r="G3939" s="12" t="str">
        <f>IF(Table2[[#This Row],[Period]]&lt;=$B$6,Table2[[#This Row],[Total Payment]]-Table2[[#This Row],[Interest Payment]],"")</f>
        <v/>
      </c>
      <c r="H3939" s="12" t="str">
        <f>IF(Table2[[#This Row],[Period]]&lt;=$B$6,$B$8,"")</f>
        <v/>
      </c>
      <c r="I3939" s="12" t="str">
        <f>IF(Table2[[#This Row],[Period]]&lt;=$B$6,Table2[[#This Row],[Beginning Balance]]-Table2[[#This Row],[Principal Payment]],"")</f>
        <v/>
      </c>
    </row>
    <row r="3940" spans="4:9" x14ac:dyDescent="0.3">
      <c r="D3940" s="11" t="str">
        <f t="shared" si="61"/>
        <v/>
      </c>
      <c r="E3940" s="12" t="str">
        <f>IF(Table2[[#This Row],[Period]]&lt;=$B$6,IF(Table2[[#This Row],[Period]]=1,$B$4,I3939),"")</f>
        <v/>
      </c>
      <c r="F3940" s="12" t="str">
        <f>IF(Table2[[#This Row],[Period]]&lt;=$B$6,Table2[[#This Row],[Beginning Balance]]*$B$7,"")</f>
        <v/>
      </c>
      <c r="G3940" s="12" t="str">
        <f>IF(Table2[[#This Row],[Period]]&lt;=$B$6,Table2[[#This Row],[Total Payment]]-Table2[[#This Row],[Interest Payment]],"")</f>
        <v/>
      </c>
      <c r="H3940" s="12" t="str">
        <f>IF(Table2[[#This Row],[Period]]&lt;=$B$6,$B$8,"")</f>
        <v/>
      </c>
      <c r="I3940" s="12" t="str">
        <f>IF(Table2[[#This Row],[Period]]&lt;=$B$6,Table2[[#This Row],[Beginning Balance]]-Table2[[#This Row],[Principal Payment]],"")</f>
        <v/>
      </c>
    </row>
    <row r="3941" spans="4:9" x14ac:dyDescent="0.3">
      <c r="D3941" s="11" t="str">
        <f t="shared" si="61"/>
        <v/>
      </c>
      <c r="E3941" s="12" t="str">
        <f>IF(Table2[[#This Row],[Period]]&lt;=$B$6,IF(Table2[[#This Row],[Period]]=1,$B$4,I3940),"")</f>
        <v/>
      </c>
      <c r="F3941" s="12" t="str">
        <f>IF(Table2[[#This Row],[Period]]&lt;=$B$6,Table2[[#This Row],[Beginning Balance]]*$B$7,"")</f>
        <v/>
      </c>
      <c r="G3941" s="12" t="str">
        <f>IF(Table2[[#This Row],[Period]]&lt;=$B$6,Table2[[#This Row],[Total Payment]]-Table2[[#This Row],[Interest Payment]],"")</f>
        <v/>
      </c>
      <c r="H3941" s="12" t="str">
        <f>IF(Table2[[#This Row],[Period]]&lt;=$B$6,$B$8,"")</f>
        <v/>
      </c>
      <c r="I3941" s="12" t="str">
        <f>IF(Table2[[#This Row],[Period]]&lt;=$B$6,Table2[[#This Row],[Beginning Balance]]-Table2[[#This Row],[Principal Payment]],"")</f>
        <v/>
      </c>
    </row>
    <row r="3942" spans="4:9" x14ac:dyDescent="0.3">
      <c r="D3942" s="11" t="str">
        <f t="shared" si="61"/>
        <v/>
      </c>
      <c r="E3942" s="12" t="str">
        <f>IF(Table2[[#This Row],[Period]]&lt;=$B$6,IF(Table2[[#This Row],[Period]]=1,$B$4,I3941),"")</f>
        <v/>
      </c>
      <c r="F3942" s="12" t="str">
        <f>IF(Table2[[#This Row],[Period]]&lt;=$B$6,Table2[[#This Row],[Beginning Balance]]*$B$7,"")</f>
        <v/>
      </c>
      <c r="G3942" s="12" t="str">
        <f>IF(Table2[[#This Row],[Period]]&lt;=$B$6,Table2[[#This Row],[Total Payment]]-Table2[[#This Row],[Interest Payment]],"")</f>
        <v/>
      </c>
      <c r="H3942" s="12" t="str">
        <f>IF(Table2[[#This Row],[Period]]&lt;=$B$6,$B$8,"")</f>
        <v/>
      </c>
      <c r="I3942" s="12" t="str">
        <f>IF(Table2[[#This Row],[Period]]&lt;=$B$6,Table2[[#This Row],[Beginning Balance]]-Table2[[#This Row],[Principal Payment]],"")</f>
        <v/>
      </c>
    </row>
    <row r="3943" spans="4:9" x14ac:dyDescent="0.3">
      <c r="D3943" s="11" t="str">
        <f t="shared" si="61"/>
        <v/>
      </c>
      <c r="E3943" s="12" t="str">
        <f>IF(Table2[[#This Row],[Period]]&lt;=$B$6,IF(Table2[[#This Row],[Period]]=1,$B$4,I3942),"")</f>
        <v/>
      </c>
      <c r="F3943" s="12" t="str">
        <f>IF(Table2[[#This Row],[Period]]&lt;=$B$6,Table2[[#This Row],[Beginning Balance]]*$B$7,"")</f>
        <v/>
      </c>
      <c r="G3943" s="12" t="str">
        <f>IF(Table2[[#This Row],[Period]]&lt;=$B$6,Table2[[#This Row],[Total Payment]]-Table2[[#This Row],[Interest Payment]],"")</f>
        <v/>
      </c>
      <c r="H3943" s="12" t="str">
        <f>IF(Table2[[#This Row],[Period]]&lt;=$B$6,$B$8,"")</f>
        <v/>
      </c>
      <c r="I3943" s="12" t="str">
        <f>IF(Table2[[#This Row],[Period]]&lt;=$B$6,Table2[[#This Row],[Beginning Balance]]-Table2[[#This Row],[Principal Payment]],"")</f>
        <v/>
      </c>
    </row>
    <row r="3944" spans="4:9" x14ac:dyDescent="0.3">
      <c r="D3944" s="11" t="str">
        <f t="shared" si="61"/>
        <v/>
      </c>
      <c r="E3944" s="12" t="str">
        <f>IF(Table2[[#This Row],[Period]]&lt;=$B$6,IF(Table2[[#This Row],[Period]]=1,$B$4,I3943),"")</f>
        <v/>
      </c>
      <c r="F3944" s="12" t="str">
        <f>IF(Table2[[#This Row],[Period]]&lt;=$B$6,Table2[[#This Row],[Beginning Balance]]*$B$7,"")</f>
        <v/>
      </c>
      <c r="G3944" s="12" t="str">
        <f>IF(Table2[[#This Row],[Period]]&lt;=$B$6,Table2[[#This Row],[Total Payment]]-Table2[[#This Row],[Interest Payment]],"")</f>
        <v/>
      </c>
      <c r="H3944" s="12" t="str">
        <f>IF(Table2[[#This Row],[Period]]&lt;=$B$6,$B$8,"")</f>
        <v/>
      </c>
      <c r="I3944" s="12" t="str">
        <f>IF(Table2[[#This Row],[Period]]&lt;=$B$6,Table2[[#This Row],[Beginning Balance]]-Table2[[#This Row],[Principal Payment]],"")</f>
        <v/>
      </c>
    </row>
    <row r="3945" spans="4:9" x14ac:dyDescent="0.3">
      <c r="D3945" s="11" t="str">
        <f t="shared" si="61"/>
        <v/>
      </c>
      <c r="E3945" s="12" t="str">
        <f>IF(Table2[[#This Row],[Period]]&lt;=$B$6,IF(Table2[[#This Row],[Period]]=1,$B$4,I3944),"")</f>
        <v/>
      </c>
      <c r="F3945" s="12" t="str">
        <f>IF(Table2[[#This Row],[Period]]&lt;=$B$6,Table2[[#This Row],[Beginning Balance]]*$B$7,"")</f>
        <v/>
      </c>
      <c r="G3945" s="12" t="str">
        <f>IF(Table2[[#This Row],[Period]]&lt;=$B$6,Table2[[#This Row],[Total Payment]]-Table2[[#This Row],[Interest Payment]],"")</f>
        <v/>
      </c>
      <c r="H3945" s="12" t="str">
        <f>IF(Table2[[#This Row],[Period]]&lt;=$B$6,$B$8,"")</f>
        <v/>
      </c>
      <c r="I3945" s="12" t="str">
        <f>IF(Table2[[#This Row],[Period]]&lt;=$B$6,Table2[[#This Row],[Beginning Balance]]-Table2[[#This Row],[Principal Payment]],"")</f>
        <v/>
      </c>
    </row>
    <row r="3946" spans="4:9" x14ac:dyDescent="0.3">
      <c r="D3946" s="11" t="str">
        <f t="shared" si="61"/>
        <v/>
      </c>
      <c r="E3946" s="12" t="str">
        <f>IF(Table2[[#This Row],[Period]]&lt;=$B$6,IF(Table2[[#This Row],[Period]]=1,$B$4,I3945),"")</f>
        <v/>
      </c>
      <c r="F3946" s="12" t="str">
        <f>IF(Table2[[#This Row],[Period]]&lt;=$B$6,Table2[[#This Row],[Beginning Balance]]*$B$7,"")</f>
        <v/>
      </c>
      <c r="G3946" s="12" t="str">
        <f>IF(Table2[[#This Row],[Period]]&lt;=$B$6,Table2[[#This Row],[Total Payment]]-Table2[[#This Row],[Interest Payment]],"")</f>
        <v/>
      </c>
      <c r="H3946" s="12" t="str">
        <f>IF(Table2[[#This Row],[Period]]&lt;=$B$6,$B$8,"")</f>
        <v/>
      </c>
      <c r="I3946" s="12" t="str">
        <f>IF(Table2[[#This Row],[Period]]&lt;=$B$6,Table2[[#This Row],[Beginning Balance]]-Table2[[#This Row],[Principal Payment]],"")</f>
        <v/>
      </c>
    </row>
    <row r="3947" spans="4:9" x14ac:dyDescent="0.3">
      <c r="D3947" s="11" t="str">
        <f t="shared" si="61"/>
        <v/>
      </c>
      <c r="E3947" s="12" t="str">
        <f>IF(Table2[[#This Row],[Period]]&lt;=$B$6,IF(Table2[[#This Row],[Period]]=1,$B$4,I3946),"")</f>
        <v/>
      </c>
      <c r="F3947" s="12" t="str">
        <f>IF(Table2[[#This Row],[Period]]&lt;=$B$6,Table2[[#This Row],[Beginning Balance]]*$B$7,"")</f>
        <v/>
      </c>
      <c r="G3947" s="12" t="str">
        <f>IF(Table2[[#This Row],[Period]]&lt;=$B$6,Table2[[#This Row],[Total Payment]]-Table2[[#This Row],[Interest Payment]],"")</f>
        <v/>
      </c>
      <c r="H3947" s="12" t="str">
        <f>IF(Table2[[#This Row],[Period]]&lt;=$B$6,$B$8,"")</f>
        <v/>
      </c>
      <c r="I3947" s="12" t="str">
        <f>IF(Table2[[#This Row],[Period]]&lt;=$B$6,Table2[[#This Row],[Beginning Balance]]-Table2[[#This Row],[Principal Payment]],"")</f>
        <v/>
      </c>
    </row>
    <row r="3948" spans="4:9" x14ac:dyDescent="0.3">
      <c r="D3948" s="11" t="str">
        <f t="shared" si="61"/>
        <v/>
      </c>
      <c r="E3948" s="12" t="str">
        <f>IF(Table2[[#This Row],[Period]]&lt;=$B$6,IF(Table2[[#This Row],[Period]]=1,$B$4,I3947),"")</f>
        <v/>
      </c>
      <c r="F3948" s="12" t="str">
        <f>IF(Table2[[#This Row],[Period]]&lt;=$B$6,Table2[[#This Row],[Beginning Balance]]*$B$7,"")</f>
        <v/>
      </c>
      <c r="G3948" s="12" t="str">
        <f>IF(Table2[[#This Row],[Period]]&lt;=$B$6,Table2[[#This Row],[Total Payment]]-Table2[[#This Row],[Interest Payment]],"")</f>
        <v/>
      </c>
      <c r="H3948" s="12" t="str">
        <f>IF(Table2[[#This Row],[Period]]&lt;=$B$6,$B$8,"")</f>
        <v/>
      </c>
      <c r="I3948" s="12" t="str">
        <f>IF(Table2[[#This Row],[Period]]&lt;=$B$6,Table2[[#This Row],[Beginning Balance]]-Table2[[#This Row],[Principal Payment]],"")</f>
        <v/>
      </c>
    </row>
    <row r="3949" spans="4:9" x14ac:dyDescent="0.3">
      <c r="D3949" s="11" t="str">
        <f t="shared" si="61"/>
        <v/>
      </c>
      <c r="E3949" s="12" t="str">
        <f>IF(Table2[[#This Row],[Period]]&lt;=$B$6,IF(Table2[[#This Row],[Period]]=1,$B$4,I3948),"")</f>
        <v/>
      </c>
      <c r="F3949" s="12" t="str">
        <f>IF(Table2[[#This Row],[Period]]&lt;=$B$6,Table2[[#This Row],[Beginning Balance]]*$B$7,"")</f>
        <v/>
      </c>
      <c r="G3949" s="12" t="str">
        <f>IF(Table2[[#This Row],[Period]]&lt;=$B$6,Table2[[#This Row],[Total Payment]]-Table2[[#This Row],[Interest Payment]],"")</f>
        <v/>
      </c>
      <c r="H3949" s="12" t="str">
        <f>IF(Table2[[#This Row],[Period]]&lt;=$B$6,$B$8,"")</f>
        <v/>
      </c>
      <c r="I3949" s="12" t="str">
        <f>IF(Table2[[#This Row],[Period]]&lt;=$B$6,Table2[[#This Row],[Beginning Balance]]-Table2[[#This Row],[Principal Payment]],"")</f>
        <v/>
      </c>
    </row>
    <row r="3950" spans="4:9" x14ac:dyDescent="0.3">
      <c r="D3950" s="11" t="str">
        <f t="shared" si="61"/>
        <v/>
      </c>
      <c r="E3950" s="12" t="str">
        <f>IF(Table2[[#This Row],[Period]]&lt;=$B$6,IF(Table2[[#This Row],[Period]]=1,$B$4,I3949),"")</f>
        <v/>
      </c>
      <c r="F3950" s="12" t="str">
        <f>IF(Table2[[#This Row],[Period]]&lt;=$B$6,Table2[[#This Row],[Beginning Balance]]*$B$7,"")</f>
        <v/>
      </c>
      <c r="G3950" s="12" t="str">
        <f>IF(Table2[[#This Row],[Period]]&lt;=$B$6,Table2[[#This Row],[Total Payment]]-Table2[[#This Row],[Interest Payment]],"")</f>
        <v/>
      </c>
      <c r="H3950" s="12" t="str">
        <f>IF(Table2[[#This Row],[Period]]&lt;=$B$6,$B$8,"")</f>
        <v/>
      </c>
      <c r="I3950" s="12" t="str">
        <f>IF(Table2[[#This Row],[Period]]&lt;=$B$6,Table2[[#This Row],[Beginning Balance]]-Table2[[#This Row],[Principal Payment]],"")</f>
        <v/>
      </c>
    </row>
    <row r="3951" spans="4:9" x14ac:dyDescent="0.3">
      <c r="D3951" s="11" t="str">
        <f t="shared" si="61"/>
        <v/>
      </c>
      <c r="E3951" s="12" t="str">
        <f>IF(Table2[[#This Row],[Period]]&lt;=$B$6,IF(Table2[[#This Row],[Period]]=1,$B$4,I3950),"")</f>
        <v/>
      </c>
      <c r="F3951" s="12" t="str">
        <f>IF(Table2[[#This Row],[Period]]&lt;=$B$6,Table2[[#This Row],[Beginning Balance]]*$B$7,"")</f>
        <v/>
      </c>
      <c r="G3951" s="12" t="str">
        <f>IF(Table2[[#This Row],[Period]]&lt;=$B$6,Table2[[#This Row],[Total Payment]]-Table2[[#This Row],[Interest Payment]],"")</f>
        <v/>
      </c>
      <c r="H3951" s="12" t="str">
        <f>IF(Table2[[#This Row],[Period]]&lt;=$B$6,$B$8,"")</f>
        <v/>
      </c>
      <c r="I3951" s="12" t="str">
        <f>IF(Table2[[#This Row],[Period]]&lt;=$B$6,Table2[[#This Row],[Beginning Balance]]-Table2[[#This Row],[Principal Payment]],"")</f>
        <v/>
      </c>
    </row>
    <row r="3952" spans="4:9" x14ac:dyDescent="0.3">
      <c r="D3952" s="11" t="str">
        <f t="shared" si="61"/>
        <v/>
      </c>
      <c r="E3952" s="12" t="str">
        <f>IF(Table2[[#This Row],[Period]]&lt;=$B$6,IF(Table2[[#This Row],[Period]]=1,$B$4,I3951),"")</f>
        <v/>
      </c>
      <c r="F3952" s="12" t="str">
        <f>IF(Table2[[#This Row],[Period]]&lt;=$B$6,Table2[[#This Row],[Beginning Balance]]*$B$7,"")</f>
        <v/>
      </c>
      <c r="G3952" s="12" t="str">
        <f>IF(Table2[[#This Row],[Period]]&lt;=$B$6,Table2[[#This Row],[Total Payment]]-Table2[[#This Row],[Interest Payment]],"")</f>
        <v/>
      </c>
      <c r="H3952" s="12" t="str">
        <f>IF(Table2[[#This Row],[Period]]&lt;=$B$6,$B$8,"")</f>
        <v/>
      </c>
      <c r="I3952" s="12" t="str">
        <f>IF(Table2[[#This Row],[Period]]&lt;=$B$6,Table2[[#This Row],[Beginning Balance]]-Table2[[#This Row],[Principal Payment]],"")</f>
        <v/>
      </c>
    </row>
    <row r="3953" spans="4:9" x14ac:dyDescent="0.3">
      <c r="D3953" s="11" t="str">
        <f t="shared" si="61"/>
        <v/>
      </c>
      <c r="E3953" s="12" t="str">
        <f>IF(Table2[[#This Row],[Period]]&lt;=$B$6,IF(Table2[[#This Row],[Period]]=1,$B$4,I3952),"")</f>
        <v/>
      </c>
      <c r="F3953" s="12" t="str">
        <f>IF(Table2[[#This Row],[Period]]&lt;=$B$6,Table2[[#This Row],[Beginning Balance]]*$B$7,"")</f>
        <v/>
      </c>
      <c r="G3953" s="12" t="str">
        <f>IF(Table2[[#This Row],[Period]]&lt;=$B$6,Table2[[#This Row],[Total Payment]]-Table2[[#This Row],[Interest Payment]],"")</f>
        <v/>
      </c>
      <c r="H3953" s="12" t="str">
        <f>IF(Table2[[#This Row],[Period]]&lt;=$B$6,$B$8,"")</f>
        <v/>
      </c>
      <c r="I3953" s="12" t="str">
        <f>IF(Table2[[#This Row],[Period]]&lt;=$B$6,Table2[[#This Row],[Beginning Balance]]-Table2[[#This Row],[Principal Payment]],"")</f>
        <v/>
      </c>
    </row>
    <row r="3954" spans="4:9" x14ac:dyDescent="0.3">
      <c r="D3954" s="11" t="str">
        <f t="shared" si="61"/>
        <v/>
      </c>
      <c r="E3954" s="12" t="str">
        <f>IF(Table2[[#This Row],[Period]]&lt;=$B$6,IF(Table2[[#This Row],[Period]]=1,$B$4,I3953),"")</f>
        <v/>
      </c>
      <c r="F3954" s="12" t="str">
        <f>IF(Table2[[#This Row],[Period]]&lt;=$B$6,Table2[[#This Row],[Beginning Balance]]*$B$7,"")</f>
        <v/>
      </c>
      <c r="G3954" s="12" t="str">
        <f>IF(Table2[[#This Row],[Period]]&lt;=$B$6,Table2[[#This Row],[Total Payment]]-Table2[[#This Row],[Interest Payment]],"")</f>
        <v/>
      </c>
      <c r="H3954" s="12" t="str">
        <f>IF(Table2[[#This Row],[Period]]&lt;=$B$6,$B$8,"")</f>
        <v/>
      </c>
      <c r="I3954" s="12" t="str">
        <f>IF(Table2[[#This Row],[Period]]&lt;=$B$6,Table2[[#This Row],[Beginning Balance]]-Table2[[#This Row],[Principal Payment]],"")</f>
        <v/>
      </c>
    </row>
    <row r="3955" spans="4:9" x14ac:dyDescent="0.3">
      <c r="D3955" s="11" t="str">
        <f t="shared" si="61"/>
        <v/>
      </c>
      <c r="E3955" s="12" t="str">
        <f>IF(Table2[[#This Row],[Period]]&lt;=$B$6,IF(Table2[[#This Row],[Period]]=1,$B$4,I3954),"")</f>
        <v/>
      </c>
      <c r="F3955" s="12" t="str">
        <f>IF(Table2[[#This Row],[Period]]&lt;=$B$6,Table2[[#This Row],[Beginning Balance]]*$B$7,"")</f>
        <v/>
      </c>
      <c r="G3955" s="12" t="str">
        <f>IF(Table2[[#This Row],[Period]]&lt;=$B$6,Table2[[#This Row],[Total Payment]]-Table2[[#This Row],[Interest Payment]],"")</f>
        <v/>
      </c>
      <c r="H3955" s="12" t="str">
        <f>IF(Table2[[#This Row],[Period]]&lt;=$B$6,$B$8,"")</f>
        <v/>
      </c>
      <c r="I3955" s="12" t="str">
        <f>IF(Table2[[#This Row],[Period]]&lt;=$B$6,Table2[[#This Row],[Beginning Balance]]-Table2[[#This Row],[Principal Payment]],"")</f>
        <v/>
      </c>
    </row>
    <row r="3956" spans="4:9" x14ac:dyDescent="0.3">
      <c r="D3956" s="11" t="str">
        <f t="shared" si="61"/>
        <v/>
      </c>
      <c r="E3956" s="12" t="str">
        <f>IF(Table2[[#This Row],[Period]]&lt;=$B$6,IF(Table2[[#This Row],[Period]]=1,$B$4,I3955),"")</f>
        <v/>
      </c>
      <c r="F3956" s="12" t="str">
        <f>IF(Table2[[#This Row],[Period]]&lt;=$B$6,Table2[[#This Row],[Beginning Balance]]*$B$7,"")</f>
        <v/>
      </c>
      <c r="G3956" s="12" t="str">
        <f>IF(Table2[[#This Row],[Period]]&lt;=$B$6,Table2[[#This Row],[Total Payment]]-Table2[[#This Row],[Interest Payment]],"")</f>
        <v/>
      </c>
      <c r="H3956" s="12" t="str">
        <f>IF(Table2[[#This Row],[Period]]&lt;=$B$6,$B$8,"")</f>
        <v/>
      </c>
      <c r="I3956" s="12" t="str">
        <f>IF(Table2[[#This Row],[Period]]&lt;=$B$6,Table2[[#This Row],[Beginning Balance]]-Table2[[#This Row],[Principal Payment]],"")</f>
        <v/>
      </c>
    </row>
    <row r="3957" spans="4:9" x14ac:dyDescent="0.3">
      <c r="D3957" s="11" t="str">
        <f t="shared" si="61"/>
        <v/>
      </c>
      <c r="E3957" s="12" t="str">
        <f>IF(Table2[[#This Row],[Period]]&lt;=$B$6,IF(Table2[[#This Row],[Period]]=1,$B$4,I3956),"")</f>
        <v/>
      </c>
      <c r="F3957" s="12" t="str">
        <f>IF(Table2[[#This Row],[Period]]&lt;=$B$6,Table2[[#This Row],[Beginning Balance]]*$B$7,"")</f>
        <v/>
      </c>
      <c r="G3957" s="12" t="str">
        <f>IF(Table2[[#This Row],[Period]]&lt;=$B$6,Table2[[#This Row],[Total Payment]]-Table2[[#This Row],[Interest Payment]],"")</f>
        <v/>
      </c>
      <c r="H3957" s="12" t="str">
        <f>IF(Table2[[#This Row],[Period]]&lt;=$B$6,$B$8,"")</f>
        <v/>
      </c>
      <c r="I3957" s="12" t="str">
        <f>IF(Table2[[#This Row],[Period]]&lt;=$B$6,Table2[[#This Row],[Beginning Balance]]-Table2[[#This Row],[Principal Payment]],"")</f>
        <v/>
      </c>
    </row>
    <row r="3958" spans="4:9" x14ac:dyDescent="0.3">
      <c r="D3958" s="11" t="str">
        <f t="shared" si="61"/>
        <v/>
      </c>
      <c r="E3958" s="12" t="str">
        <f>IF(Table2[[#This Row],[Period]]&lt;=$B$6,IF(Table2[[#This Row],[Period]]=1,$B$4,I3957),"")</f>
        <v/>
      </c>
      <c r="F3958" s="12" t="str">
        <f>IF(Table2[[#This Row],[Period]]&lt;=$B$6,Table2[[#This Row],[Beginning Balance]]*$B$7,"")</f>
        <v/>
      </c>
      <c r="G3958" s="12" t="str">
        <f>IF(Table2[[#This Row],[Period]]&lt;=$B$6,Table2[[#This Row],[Total Payment]]-Table2[[#This Row],[Interest Payment]],"")</f>
        <v/>
      </c>
      <c r="H3958" s="12" t="str">
        <f>IF(Table2[[#This Row],[Period]]&lt;=$B$6,$B$8,"")</f>
        <v/>
      </c>
      <c r="I3958" s="12" t="str">
        <f>IF(Table2[[#This Row],[Period]]&lt;=$B$6,Table2[[#This Row],[Beginning Balance]]-Table2[[#This Row],[Principal Payment]],"")</f>
        <v/>
      </c>
    </row>
    <row r="3959" spans="4:9" x14ac:dyDescent="0.3">
      <c r="D3959" s="11" t="str">
        <f t="shared" si="61"/>
        <v/>
      </c>
      <c r="E3959" s="12" t="str">
        <f>IF(Table2[[#This Row],[Period]]&lt;=$B$6,IF(Table2[[#This Row],[Period]]=1,$B$4,I3958),"")</f>
        <v/>
      </c>
      <c r="F3959" s="12" t="str">
        <f>IF(Table2[[#This Row],[Period]]&lt;=$B$6,Table2[[#This Row],[Beginning Balance]]*$B$7,"")</f>
        <v/>
      </c>
      <c r="G3959" s="12" t="str">
        <f>IF(Table2[[#This Row],[Period]]&lt;=$B$6,Table2[[#This Row],[Total Payment]]-Table2[[#This Row],[Interest Payment]],"")</f>
        <v/>
      </c>
      <c r="H3959" s="12" t="str">
        <f>IF(Table2[[#This Row],[Period]]&lt;=$B$6,$B$8,"")</f>
        <v/>
      </c>
      <c r="I3959" s="12" t="str">
        <f>IF(Table2[[#This Row],[Period]]&lt;=$B$6,Table2[[#This Row],[Beginning Balance]]-Table2[[#This Row],[Principal Payment]],"")</f>
        <v/>
      </c>
    </row>
    <row r="3960" spans="4:9" x14ac:dyDescent="0.3">
      <c r="D3960" s="11" t="str">
        <f t="shared" si="61"/>
        <v/>
      </c>
      <c r="E3960" s="12" t="str">
        <f>IF(Table2[[#This Row],[Period]]&lt;=$B$6,IF(Table2[[#This Row],[Period]]=1,$B$4,I3959),"")</f>
        <v/>
      </c>
      <c r="F3960" s="12" t="str">
        <f>IF(Table2[[#This Row],[Period]]&lt;=$B$6,Table2[[#This Row],[Beginning Balance]]*$B$7,"")</f>
        <v/>
      </c>
      <c r="G3960" s="12" t="str">
        <f>IF(Table2[[#This Row],[Period]]&lt;=$B$6,Table2[[#This Row],[Total Payment]]-Table2[[#This Row],[Interest Payment]],"")</f>
        <v/>
      </c>
      <c r="H3960" s="12" t="str">
        <f>IF(Table2[[#This Row],[Period]]&lt;=$B$6,$B$8,"")</f>
        <v/>
      </c>
      <c r="I3960" s="12" t="str">
        <f>IF(Table2[[#This Row],[Period]]&lt;=$B$6,Table2[[#This Row],[Beginning Balance]]-Table2[[#This Row],[Principal Payment]],"")</f>
        <v/>
      </c>
    </row>
    <row r="3961" spans="4:9" x14ac:dyDescent="0.3">
      <c r="D3961" s="11" t="str">
        <f t="shared" si="61"/>
        <v/>
      </c>
      <c r="E3961" s="12" t="str">
        <f>IF(Table2[[#This Row],[Period]]&lt;=$B$6,IF(Table2[[#This Row],[Period]]=1,$B$4,I3960),"")</f>
        <v/>
      </c>
      <c r="F3961" s="12" t="str">
        <f>IF(Table2[[#This Row],[Period]]&lt;=$B$6,Table2[[#This Row],[Beginning Balance]]*$B$7,"")</f>
        <v/>
      </c>
      <c r="G3961" s="12" t="str">
        <f>IF(Table2[[#This Row],[Period]]&lt;=$B$6,Table2[[#This Row],[Total Payment]]-Table2[[#This Row],[Interest Payment]],"")</f>
        <v/>
      </c>
      <c r="H3961" s="12" t="str">
        <f>IF(Table2[[#This Row],[Period]]&lt;=$B$6,$B$8,"")</f>
        <v/>
      </c>
      <c r="I3961" s="12" t="str">
        <f>IF(Table2[[#This Row],[Period]]&lt;=$B$6,Table2[[#This Row],[Beginning Balance]]-Table2[[#This Row],[Principal Payment]],"")</f>
        <v/>
      </c>
    </row>
    <row r="3962" spans="4:9" x14ac:dyDescent="0.3">
      <c r="D3962" s="11" t="str">
        <f t="shared" si="61"/>
        <v/>
      </c>
      <c r="E3962" s="12" t="str">
        <f>IF(Table2[[#This Row],[Period]]&lt;=$B$6,IF(Table2[[#This Row],[Period]]=1,$B$4,I3961),"")</f>
        <v/>
      </c>
      <c r="F3962" s="12" t="str">
        <f>IF(Table2[[#This Row],[Period]]&lt;=$B$6,Table2[[#This Row],[Beginning Balance]]*$B$7,"")</f>
        <v/>
      </c>
      <c r="G3962" s="12" t="str">
        <f>IF(Table2[[#This Row],[Period]]&lt;=$B$6,Table2[[#This Row],[Total Payment]]-Table2[[#This Row],[Interest Payment]],"")</f>
        <v/>
      </c>
      <c r="H3962" s="12" t="str">
        <f>IF(Table2[[#This Row],[Period]]&lt;=$B$6,$B$8,"")</f>
        <v/>
      </c>
      <c r="I3962" s="12" t="str">
        <f>IF(Table2[[#This Row],[Period]]&lt;=$B$6,Table2[[#This Row],[Beginning Balance]]-Table2[[#This Row],[Principal Payment]],"")</f>
        <v/>
      </c>
    </row>
    <row r="3963" spans="4:9" x14ac:dyDescent="0.3">
      <c r="D3963" s="11" t="str">
        <f t="shared" si="61"/>
        <v/>
      </c>
      <c r="E3963" s="12" t="str">
        <f>IF(Table2[[#This Row],[Period]]&lt;=$B$6,IF(Table2[[#This Row],[Period]]=1,$B$4,I3962),"")</f>
        <v/>
      </c>
      <c r="F3963" s="12" t="str">
        <f>IF(Table2[[#This Row],[Period]]&lt;=$B$6,Table2[[#This Row],[Beginning Balance]]*$B$7,"")</f>
        <v/>
      </c>
      <c r="G3963" s="12" t="str">
        <f>IF(Table2[[#This Row],[Period]]&lt;=$B$6,Table2[[#This Row],[Total Payment]]-Table2[[#This Row],[Interest Payment]],"")</f>
        <v/>
      </c>
      <c r="H3963" s="12" t="str">
        <f>IF(Table2[[#This Row],[Period]]&lt;=$B$6,$B$8,"")</f>
        <v/>
      </c>
      <c r="I3963" s="12" t="str">
        <f>IF(Table2[[#This Row],[Period]]&lt;=$B$6,Table2[[#This Row],[Beginning Balance]]-Table2[[#This Row],[Principal Payment]],"")</f>
        <v/>
      </c>
    </row>
    <row r="3964" spans="4:9" x14ac:dyDescent="0.3">
      <c r="D3964" s="11" t="str">
        <f t="shared" si="61"/>
        <v/>
      </c>
      <c r="E3964" s="12" t="str">
        <f>IF(Table2[[#This Row],[Period]]&lt;=$B$6,IF(Table2[[#This Row],[Period]]=1,$B$4,I3963),"")</f>
        <v/>
      </c>
      <c r="F3964" s="12" t="str">
        <f>IF(Table2[[#This Row],[Period]]&lt;=$B$6,Table2[[#This Row],[Beginning Balance]]*$B$7,"")</f>
        <v/>
      </c>
      <c r="G3964" s="12" t="str">
        <f>IF(Table2[[#This Row],[Period]]&lt;=$B$6,Table2[[#This Row],[Total Payment]]-Table2[[#This Row],[Interest Payment]],"")</f>
        <v/>
      </c>
      <c r="H3964" s="12" t="str">
        <f>IF(Table2[[#This Row],[Period]]&lt;=$B$6,$B$8,"")</f>
        <v/>
      </c>
      <c r="I3964" s="12" t="str">
        <f>IF(Table2[[#This Row],[Period]]&lt;=$B$6,Table2[[#This Row],[Beginning Balance]]-Table2[[#This Row],[Principal Payment]],"")</f>
        <v/>
      </c>
    </row>
    <row r="3965" spans="4:9" x14ac:dyDescent="0.3">
      <c r="D3965" s="11" t="str">
        <f t="shared" si="61"/>
        <v/>
      </c>
      <c r="E3965" s="12" t="str">
        <f>IF(Table2[[#This Row],[Period]]&lt;=$B$6,IF(Table2[[#This Row],[Period]]=1,$B$4,I3964),"")</f>
        <v/>
      </c>
      <c r="F3965" s="12" t="str">
        <f>IF(Table2[[#This Row],[Period]]&lt;=$B$6,Table2[[#This Row],[Beginning Balance]]*$B$7,"")</f>
        <v/>
      </c>
      <c r="G3965" s="12" t="str">
        <f>IF(Table2[[#This Row],[Period]]&lt;=$B$6,Table2[[#This Row],[Total Payment]]-Table2[[#This Row],[Interest Payment]],"")</f>
        <v/>
      </c>
      <c r="H3965" s="12" t="str">
        <f>IF(Table2[[#This Row],[Period]]&lt;=$B$6,$B$8,"")</f>
        <v/>
      </c>
      <c r="I3965" s="12" t="str">
        <f>IF(Table2[[#This Row],[Period]]&lt;=$B$6,Table2[[#This Row],[Beginning Balance]]-Table2[[#This Row],[Principal Payment]],"")</f>
        <v/>
      </c>
    </row>
    <row r="3966" spans="4:9" x14ac:dyDescent="0.3">
      <c r="D3966" s="11" t="str">
        <f t="shared" si="61"/>
        <v/>
      </c>
      <c r="E3966" s="12" t="str">
        <f>IF(Table2[[#This Row],[Period]]&lt;=$B$6,IF(Table2[[#This Row],[Period]]=1,$B$4,I3965),"")</f>
        <v/>
      </c>
      <c r="F3966" s="12" t="str">
        <f>IF(Table2[[#This Row],[Period]]&lt;=$B$6,Table2[[#This Row],[Beginning Balance]]*$B$7,"")</f>
        <v/>
      </c>
      <c r="G3966" s="12" t="str">
        <f>IF(Table2[[#This Row],[Period]]&lt;=$B$6,Table2[[#This Row],[Total Payment]]-Table2[[#This Row],[Interest Payment]],"")</f>
        <v/>
      </c>
      <c r="H3966" s="12" t="str">
        <f>IF(Table2[[#This Row],[Period]]&lt;=$B$6,$B$8,"")</f>
        <v/>
      </c>
      <c r="I3966" s="12" t="str">
        <f>IF(Table2[[#This Row],[Period]]&lt;=$B$6,Table2[[#This Row],[Beginning Balance]]-Table2[[#This Row],[Principal Payment]],"")</f>
        <v/>
      </c>
    </row>
    <row r="3967" spans="4:9" x14ac:dyDescent="0.3">
      <c r="D3967" s="11" t="str">
        <f t="shared" si="61"/>
        <v/>
      </c>
      <c r="E3967" s="12" t="str">
        <f>IF(Table2[[#This Row],[Period]]&lt;=$B$6,IF(Table2[[#This Row],[Period]]=1,$B$4,I3966),"")</f>
        <v/>
      </c>
      <c r="F3967" s="12" t="str">
        <f>IF(Table2[[#This Row],[Period]]&lt;=$B$6,Table2[[#This Row],[Beginning Balance]]*$B$7,"")</f>
        <v/>
      </c>
      <c r="G3967" s="12" t="str">
        <f>IF(Table2[[#This Row],[Period]]&lt;=$B$6,Table2[[#This Row],[Total Payment]]-Table2[[#This Row],[Interest Payment]],"")</f>
        <v/>
      </c>
      <c r="H3967" s="12" t="str">
        <f>IF(Table2[[#This Row],[Period]]&lt;=$B$6,$B$8,"")</f>
        <v/>
      </c>
      <c r="I3967" s="12" t="str">
        <f>IF(Table2[[#This Row],[Period]]&lt;=$B$6,Table2[[#This Row],[Beginning Balance]]-Table2[[#This Row],[Principal Payment]],"")</f>
        <v/>
      </c>
    </row>
    <row r="3968" spans="4:9" x14ac:dyDescent="0.3">
      <c r="D3968" s="11" t="str">
        <f t="shared" si="61"/>
        <v/>
      </c>
      <c r="E3968" s="12" t="str">
        <f>IF(Table2[[#This Row],[Period]]&lt;=$B$6,IF(Table2[[#This Row],[Period]]=1,$B$4,I3967),"")</f>
        <v/>
      </c>
      <c r="F3968" s="12" t="str">
        <f>IF(Table2[[#This Row],[Period]]&lt;=$B$6,Table2[[#This Row],[Beginning Balance]]*$B$7,"")</f>
        <v/>
      </c>
      <c r="G3968" s="12" t="str">
        <f>IF(Table2[[#This Row],[Period]]&lt;=$B$6,Table2[[#This Row],[Total Payment]]-Table2[[#This Row],[Interest Payment]],"")</f>
        <v/>
      </c>
      <c r="H3968" s="12" t="str">
        <f>IF(Table2[[#This Row],[Period]]&lt;=$B$6,$B$8,"")</f>
        <v/>
      </c>
      <c r="I3968" s="12" t="str">
        <f>IF(Table2[[#This Row],[Period]]&lt;=$B$6,Table2[[#This Row],[Beginning Balance]]-Table2[[#This Row],[Principal Payment]],"")</f>
        <v/>
      </c>
    </row>
    <row r="3969" spans="4:9" x14ac:dyDescent="0.3">
      <c r="D3969" s="11" t="str">
        <f t="shared" si="61"/>
        <v/>
      </c>
      <c r="E3969" s="12" t="str">
        <f>IF(Table2[[#This Row],[Period]]&lt;=$B$6,IF(Table2[[#This Row],[Period]]=1,$B$4,I3968),"")</f>
        <v/>
      </c>
      <c r="F3969" s="12" t="str">
        <f>IF(Table2[[#This Row],[Period]]&lt;=$B$6,Table2[[#This Row],[Beginning Balance]]*$B$7,"")</f>
        <v/>
      </c>
      <c r="G3969" s="12" t="str">
        <f>IF(Table2[[#This Row],[Period]]&lt;=$B$6,Table2[[#This Row],[Total Payment]]-Table2[[#This Row],[Interest Payment]],"")</f>
        <v/>
      </c>
      <c r="H3969" s="12" t="str">
        <f>IF(Table2[[#This Row],[Period]]&lt;=$B$6,$B$8,"")</f>
        <v/>
      </c>
      <c r="I3969" s="12" t="str">
        <f>IF(Table2[[#This Row],[Period]]&lt;=$B$6,Table2[[#This Row],[Beginning Balance]]-Table2[[#This Row],[Principal Payment]],"")</f>
        <v/>
      </c>
    </row>
    <row r="3970" spans="4:9" x14ac:dyDescent="0.3">
      <c r="D3970" s="11" t="str">
        <f t="shared" ref="D3970:D4000" si="62">IF(ROW(D3970)-1 &lt;=$B$6,ROW(D3970)-1,"")</f>
        <v/>
      </c>
      <c r="E3970" s="12" t="str">
        <f>IF(Table2[[#This Row],[Period]]&lt;=$B$6,IF(Table2[[#This Row],[Period]]=1,$B$4,I3969),"")</f>
        <v/>
      </c>
      <c r="F3970" s="12" t="str">
        <f>IF(Table2[[#This Row],[Period]]&lt;=$B$6,Table2[[#This Row],[Beginning Balance]]*$B$7,"")</f>
        <v/>
      </c>
      <c r="G3970" s="12" t="str">
        <f>IF(Table2[[#This Row],[Period]]&lt;=$B$6,Table2[[#This Row],[Total Payment]]-Table2[[#This Row],[Interest Payment]],"")</f>
        <v/>
      </c>
      <c r="H3970" s="12" t="str">
        <f>IF(Table2[[#This Row],[Period]]&lt;=$B$6,$B$8,"")</f>
        <v/>
      </c>
      <c r="I3970" s="12" t="str">
        <f>IF(Table2[[#This Row],[Period]]&lt;=$B$6,Table2[[#This Row],[Beginning Balance]]-Table2[[#This Row],[Principal Payment]],"")</f>
        <v/>
      </c>
    </row>
    <row r="3971" spans="4:9" x14ac:dyDescent="0.3">
      <c r="D3971" s="11" t="str">
        <f t="shared" si="62"/>
        <v/>
      </c>
      <c r="E3971" s="12" t="str">
        <f>IF(Table2[[#This Row],[Period]]&lt;=$B$6,IF(Table2[[#This Row],[Period]]=1,$B$4,I3970),"")</f>
        <v/>
      </c>
      <c r="F3971" s="12" t="str">
        <f>IF(Table2[[#This Row],[Period]]&lt;=$B$6,Table2[[#This Row],[Beginning Balance]]*$B$7,"")</f>
        <v/>
      </c>
      <c r="G3971" s="12" t="str">
        <f>IF(Table2[[#This Row],[Period]]&lt;=$B$6,Table2[[#This Row],[Total Payment]]-Table2[[#This Row],[Interest Payment]],"")</f>
        <v/>
      </c>
      <c r="H3971" s="12" t="str">
        <f>IF(Table2[[#This Row],[Period]]&lt;=$B$6,$B$8,"")</f>
        <v/>
      </c>
      <c r="I3971" s="12" t="str">
        <f>IF(Table2[[#This Row],[Period]]&lt;=$B$6,Table2[[#This Row],[Beginning Balance]]-Table2[[#This Row],[Principal Payment]],"")</f>
        <v/>
      </c>
    </row>
    <row r="3972" spans="4:9" x14ac:dyDescent="0.3">
      <c r="D3972" s="11" t="str">
        <f t="shared" si="62"/>
        <v/>
      </c>
      <c r="E3972" s="12" t="str">
        <f>IF(Table2[[#This Row],[Period]]&lt;=$B$6,IF(Table2[[#This Row],[Period]]=1,$B$4,I3971),"")</f>
        <v/>
      </c>
      <c r="F3972" s="12" t="str">
        <f>IF(Table2[[#This Row],[Period]]&lt;=$B$6,Table2[[#This Row],[Beginning Balance]]*$B$7,"")</f>
        <v/>
      </c>
      <c r="G3972" s="12" t="str">
        <f>IF(Table2[[#This Row],[Period]]&lt;=$B$6,Table2[[#This Row],[Total Payment]]-Table2[[#This Row],[Interest Payment]],"")</f>
        <v/>
      </c>
      <c r="H3972" s="12" t="str">
        <f>IF(Table2[[#This Row],[Period]]&lt;=$B$6,$B$8,"")</f>
        <v/>
      </c>
      <c r="I3972" s="12" t="str">
        <f>IF(Table2[[#This Row],[Period]]&lt;=$B$6,Table2[[#This Row],[Beginning Balance]]-Table2[[#This Row],[Principal Payment]],"")</f>
        <v/>
      </c>
    </row>
    <row r="3973" spans="4:9" x14ac:dyDescent="0.3">
      <c r="D3973" s="11" t="str">
        <f t="shared" si="62"/>
        <v/>
      </c>
      <c r="E3973" s="12" t="str">
        <f>IF(Table2[[#This Row],[Period]]&lt;=$B$6,IF(Table2[[#This Row],[Period]]=1,$B$4,I3972),"")</f>
        <v/>
      </c>
      <c r="F3973" s="12" t="str">
        <f>IF(Table2[[#This Row],[Period]]&lt;=$B$6,Table2[[#This Row],[Beginning Balance]]*$B$7,"")</f>
        <v/>
      </c>
      <c r="G3973" s="12" t="str">
        <f>IF(Table2[[#This Row],[Period]]&lt;=$B$6,Table2[[#This Row],[Total Payment]]-Table2[[#This Row],[Interest Payment]],"")</f>
        <v/>
      </c>
      <c r="H3973" s="12" t="str">
        <f>IF(Table2[[#This Row],[Period]]&lt;=$B$6,$B$8,"")</f>
        <v/>
      </c>
      <c r="I3973" s="12" t="str">
        <f>IF(Table2[[#This Row],[Period]]&lt;=$B$6,Table2[[#This Row],[Beginning Balance]]-Table2[[#This Row],[Principal Payment]],"")</f>
        <v/>
      </c>
    </row>
    <row r="3974" spans="4:9" x14ac:dyDescent="0.3">
      <c r="D3974" s="11" t="str">
        <f t="shared" si="62"/>
        <v/>
      </c>
      <c r="E3974" s="12" t="str">
        <f>IF(Table2[[#This Row],[Period]]&lt;=$B$6,IF(Table2[[#This Row],[Period]]=1,$B$4,I3973),"")</f>
        <v/>
      </c>
      <c r="F3974" s="12" t="str">
        <f>IF(Table2[[#This Row],[Period]]&lt;=$B$6,Table2[[#This Row],[Beginning Balance]]*$B$7,"")</f>
        <v/>
      </c>
      <c r="G3974" s="12" t="str">
        <f>IF(Table2[[#This Row],[Period]]&lt;=$B$6,Table2[[#This Row],[Total Payment]]-Table2[[#This Row],[Interest Payment]],"")</f>
        <v/>
      </c>
      <c r="H3974" s="12" t="str">
        <f>IF(Table2[[#This Row],[Period]]&lt;=$B$6,$B$8,"")</f>
        <v/>
      </c>
      <c r="I3974" s="12" t="str">
        <f>IF(Table2[[#This Row],[Period]]&lt;=$B$6,Table2[[#This Row],[Beginning Balance]]-Table2[[#This Row],[Principal Payment]],"")</f>
        <v/>
      </c>
    </row>
    <row r="3975" spans="4:9" x14ac:dyDescent="0.3">
      <c r="D3975" s="11" t="str">
        <f t="shared" si="62"/>
        <v/>
      </c>
      <c r="E3975" s="12" t="str">
        <f>IF(Table2[[#This Row],[Period]]&lt;=$B$6,IF(Table2[[#This Row],[Period]]=1,$B$4,I3974),"")</f>
        <v/>
      </c>
      <c r="F3975" s="12" t="str">
        <f>IF(Table2[[#This Row],[Period]]&lt;=$B$6,Table2[[#This Row],[Beginning Balance]]*$B$7,"")</f>
        <v/>
      </c>
      <c r="G3975" s="12" t="str">
        <f>IF(Table2[[#This Row],[Period]]&lt;=$B$6,Table2[[#This Row],[Total Payment]]-Table2[[#This Row],[Interest Payment]],"")</f>
        <v/>
      </c>
      <c r="H3975" s="12" t="str">
        <f>IF(Table2[[#This Row],[Period]]&lt;=$B$6,$B$8,"")</f>
        <v/>
      </c>
      <c r="I3975" s="12" t="str">
        <f>IF(Table2[[#This Row],[Period]]&lt;=$B$6,Table2[[#This Row],[Beginning Balance]]-Table2[[#This Row],[Principal Payment]],"")</f>
        <v/>
      </c>
    </row>
    <row r="3976" spans="4:9" x14ac:dyDescent="0.3">
      <c r="D3976" s="11" t="str">
        <f t="shared" si="62"/>
        <v/>
      </c>
      <c r="E3976" s="12" t="str">
        <f>IF(Table2[[#This Row],[Period]]&lt;=$B$6,IF(Table2[[#This Row],[Period]]=1,$B$4,I3975),"")</f>
        <v/>
      </c>
      <c r="F3976" s="12" t="str">
        <f>IF(Table2[[#This Row],[Period]]&lt;=$B$6,Table2[[#This Row],[Beginning Balance]]*$B$7,"")</f>
        <v/>
      </c>
      <c r="G3976" s="12" t="str">
        <f>IF(Table2[[#This Row],[Period]]&lt;=$B$6,Table2[[#This Row],[Total Payment]]-Table2[[#This Row],[Interest Payment]],"")</f>
        <v/>
      </c>
      <c r="H3976" s="12" t="str">
        <f>IF(Table2[[#This Row],[Period]]&lt;=$B$6,$B$8,"")</f>
        <v/>
      </c>
      <c r="I3976" s="12" t="str">
        <f>IF(Table2[[#This Row],[Period]]&lt;=$B$6,Table2[[#This Row],[Beginning Balance]]-Table2[[#This Row],[Principal Payment]],"")</f>
        <v/>
      </c>
    </row>
    <row r="3977" spans="4:9" x14ac:dyDescent="0.3">
      <c r="D3977" s="11" t="str">
        <f t="shared" si="62"/>
        <v/>
      </c>
      <c r="E3977" s="12" t="str">
        <f>IF(Table2[[#This Row],[Period]]&lt;=$B$6,IF(Table2[[#This Row],[Period]]=1,$B$4,I3976),"")</f>
        <v/>
      </c>
      <c r="F3977" s="12" t="str">
        <f>IF(Table2[[#This Row],[Period]]&lt;=$B$6,Table2[[#This Row],[Beginning Balance]]*$B$7,"")</f>
        <v/>
      </c>
      <c r="G3977" s="12" t="str">
        <f>IF(Table2[[#This Row],[Period]]&lt;=$B$6,Table2[[#This Row],[Total Payment]]-Table2[[#This Row],[Interest Payment]],"")</f>
        <v/>
      </c>
      <c r="H3977" s="12" t="str">
        <f>IF(Table2[[#This Row],[Period]]&lt;=$B$6,$B$8,"")</f>
        <v/>
      </c>
      <c r="I3977" s="12" t="str">
        <f>IF(Table2[[#This Row],[Period]]&lt;=$B$6,Table2[[#This Row],[Beginning Balance]]-Table2[[#This Row],[Principal Payment]],"")</f>
        <v/>
      </c>
    </row>
    <row r="3978" spans="4:9" x14ac:dyDescent="0.3">
      <c r="D3978" s="11" t="str">
        <f t="shared" si="62"/>
        <v/>
      </c>
      <c r="E3978" s="12" t="str">
        <f>IF(Table2[[#This Row],[Period]]&lt;=$B$6,IF(Table2[[#This Row],[Period]]=1,$B$4,I3977),"")</f>
        <v/>
      </c>
      <c r="F3978" s="12" t="str">
        <f>IF(Table2[[#This Row],[Period]]&lt;=$B$6,Table2[[#This Row],[Beginning Balance]]*$B$7,"")</f>
        <v/>
      </c>
      <c r="G3978" s="12" t="str">
        <f>IF(Table2[[#This Row],[Period]]&lt;=$B$6,Table2[[#This Row],[Total Payment]]-Table2[[#This Row],[Interest Payment]],"")</f>
        <v/>
      </c>
      <c r="H3978" s="12" t="str">
        <f>IF(Table2[[#This Row],[Period]]&lt;=$B$6,$B$8,"")</f>
        <v/>
      </c>
      <c r="I3978" s="12" t="str">
        <f>IF(Table2[[#This Row],[Period]]&lt;=$B$6,Table2[[#This Row],[Beginning Balance]]-Table2[[#This Row],[Principal Payment]],"")</f>
        <v/>
      </c>
    </row>
    <row r="3979" spans="4:9" x14ac:dyDescent="0.3">
      <c r="D3979" s="11" t="str">
        <f t="shared" si="62"/>
        <v/>
      </c>
      <c r="E3979" s="12" t="str">
        <f>IF(Table2[[#This Row],[Period]]&lt;=$B$6,IF(Table2[[#This Row],[Period]]=1,$B$4,I3978),"")</f>
        <v/>
      </c>
      <c r="F3979" s="12" t="str">
        <f>IF(Table2[[#This Row],[Period]]&lt;=$B$6,Table2[[#This Row],[Beginning Balance]]*$B$7,"")</f>
        <v/>
      </c>
      <c r="G3979" s="12" t="str">
        <f>IF(Table2[[#This Row],[Period]]&lt;=$B$6,Table2[[#This Row],[Total Payment]]-Table2[[#This Row],[Interest Payment]],"")</f>
        <v/>
      </c>
      <c r="H3979" s="12" t="str">
        <f>IF(Table2[[#This Row],[Period]]&lt;=$B$6,$B$8,"")</f>
        <v/>
      </c>
      <c r="I3979" s="12" t="str">
        <f>IF(Table2[[#This Row],[Period]]&lt;=$B$6,Table2[[#This Row],[Beginning Balance]]-Table2[[#This Row],[Principal Payment]],"")</f>
        <v/>
      </c>
    </row>
    <row r="3980" spans="4:9" x14ac:dyDescent="0.3">
      <c r="D3980" s="11" t="str">
        <f t="shared" si="62"/>
        <v/>
      </c>
      <c r="E3980" s="12" t="str">
        <f>IF(Table2[[#This Row],[Period]]&lt;=$B$6,IF(Table2[[#This Row],[Period]]=1,$B$4,I3979),"")</f>
        <v/>
      </c>
      <c r="F3980" s="12" t="str">
        <f>IF(Table2[[#This Row],[Period]]&lt;=$B$6,Table2[[#This Row],[Beginning Balance]]*$B$7,"")</f>
        <v/>
      </c>
      <c r="G3980" s="12" t="str">
        <f>IF(Table2[[#This Row],[Period]]&lt;=$B$6,Table2[[#This Row],[Total Payment]]-Table2[[#This Row],[Interest Payment]],"")</f>
        <v/>
      </c>
      <c r="H3980" s="12" t="str">
        <f>IF(Table2[[#This Row],[Period]]&lt;=$B$6,$B$8,"")</f>
        <v/>
      </c>
      <c r="I3980" s="12" t="str">
        <f>IF(Table2[[#This Row],[Period]]&lt;=$B$6,Table2[[#This Row],[Beginning Balance]]-Table2[[#This Row],[Principal Payment]],"")</f>
        <v/>
      </c>
    </row>
    <row r="3981" spans="4:9" x14ac:dyDescent="0.3">
      <c r="D3981" s="11" t="str">
        <f t="shared" si="62"/>
        <v/>
      </c>
      <c r="E3981" s="12" t="str">
        <f>IF(Table2[[#This Row],[Period]]&lt;=$B$6,IF(Table2[[#This Row],[Period]]=1,$B$4,I3980),"")</f>
        <v/>
      </c>
      <c r="F3981" s="12" t="str">
        <f>IF(Table2[[#This Row],[Period]]&lt;=$B$6,Table2[[#This Row],[Beginning Balance]]*$B$7,"")</f>
        <v/>
      </c>
      <c r="G3981" s="12" t="str">
        <f>IF(Table2[[#This Row],[Period]]&lt;=$B$6,Table2[[#This Row],[Total Payment]]-Table2[[#This Row],[Interest Payment]],"")</f>
        <v/>
      </c>
      <c r="H3981" s="12" t="str">
        <f>IF(Table2[[#This Row],[Period]]&lt;=$B$6,$B$8,"")</f>
        <v/>
      </c>
      <c r="I3981" s="12" t="str">
        <f>IF(Table2[[#This Row],[Period]]&lt;=$B$6,Table2[[#This Row],[Beginning Balance]]-Table2[[#This Row],[Principal Payment]],"")</f>
        <v/>
      </c>
    </row>
    <row r="3982" spans="4:9" x14ac:dyDescent="0.3">
      <c r="D3982" s="11" t="str">
        <f t="shared" si="62"/>
        <v/>
      </c>
      <c r="E3982" s="12" t="str">
        <f>IF(Table2[[#This Row],[Period]]&lt;=$B$6,IF(Table2[[#This Row],[Period]]=1,$B$4,I3981),"")</f>
        <v/>
      </c>
      <c r="F3982" s="12" t="str">
        <f>IF(Table2[[#This Row],[Period]]&lt;=$B$6,Table2[[#This Row],[Beginning Balance]]*$B$7,"")</f>
        <v/>
      </c>
      <c r="G3982" s="12" t="str">
        <f>IF(Table2[[#This Row],[Period]]&lt;=$B$6,Table2[[#This Row],[Total Payment]]-Table2[[#This Row],[Interest Payment]],"")</f>
        <v/>
      </c>
      <c r="H3982" s="12" t="str">
        <f>IF(Table2[[#This Row],[Period]]&lt;=$B$6,$B$8,"")</f>
        <v/>
      </c>
      <c r="I3982" s="12" t="str">
        <f>IF(Table2[[#This Row],[Period]]&lt;=$B$6,Table2[[#This Row],[Beginning Balance]]-Table2[[#This Row],[Principal Payment]],"")</f>
        <v/>
      </c>
    </row>
    <row r="3983" spans="4:9" x14ac:dyDescent="0.3">
      <c r="D3983" s="11" t="str">
        <f t="shared" si="62"/>
        <v/>
      </c>
      <c r="E3983" s="12" t="str">
        <f>IF(Table2[[#This Row],[Period]]&lt;=$B$6,IF(Table2[[#This Row],[Period]]=1,$B$4,I3982),"")</f>
        <v/>
      </c>
      <c r="F3983" s="12" t="str">
        <f>IF(Table2[[#This Row],[Period]]&lt;=$B$6,Table2[[#This Row],[Beginning Balance]]*$B$7,"")</f>
        <v/>
      </c>
      <c r="G3983" s="12" t="str">
        <f>IF(Table2[[#This Row],[Period]]&lt;=$B$6,Table2[[#This Row],[Total Payment]]-Table2[[#This Row],[Interest Payment]],"")</f>
        <v/>
      </c>
      <c r="H3983" s="12" t="str">
        <f>IF(Table2[[#This Row],[Period]]&lt;=$B$6,$B$8,"")</f>
        <v/>
      </c>
      <c r="I3983" s="12" t="str">
        <f>IF(Table2[[#This Row],[Period]]&lt;=$B$6,Table2[[#This Row],[Beginning Balance]]-Table2[[#This Row],[Principal Payment]],"")</f>
        <v/>
      </c>
    </row>
    <row r="3984" spans="4:9" x14ac:dyDescent="0.3">
      <c r="D3984" s="11" t="str">
        <f t="shared" si="62"/>
        <v/>
      </c>
      <c r="E3984" s="12" t="str">
        <f>IF(Table2[[#This Row],[Period]]&lt;=$B$6,IF(Table2[[#This Row],[Period]]=1,$B$4,I3983),"")</f>
        <v/>
      </c>
      <c r="F3984" s="12" t="str">
        <f>IF(Table2[[#This Row],[Period]]&lt;=$B$6,Table2[[#This Row],[Beginning Balance]]*$B$7,"")</f>
        <v/>
      </c>
      <c r="G3984" s="12" t="str">
        <f>IF(Table2[[#This Row],[Period]]&lt;=$B$6,Table2[[#This Row],[Total Payment]]-Table2[[#This Row],[Interest Payment]],"")</f>
        <v/>
      </c>
      <c r="H3984" s="12" t="str">
        <f>IF(Table2[[#This Row],[Period]]&lt;=$B$6,$B$8,"")</f>
        <v/>
      </c>
      <c r="I3984" s="12" t="str">
        <f>IF(Table2[[#This Row],[Period]]&lt;=$B$6,Table2[[#This Row],[Beginning Balance]]-Table2[[#This Row],[Principal Payment]],"")</f>
        <v/>
      </c>
    </row>
    <row r="3985" spans="4:9" x14ac:dyDescent="0.3">
      <c r="D3985" s="11" t="str">
        <f t="shared" si="62"/>
        <v/>
      </c>
      <c r="E3985" s="12" t="str">
        <f>IF(Table2[[#This Row],[Period]]&lt;=$B$6,IF(Table2[[#This Row],[Period]]=1,$B$4,I3984),"")</f>
        <v/>
      </c>
      <c r="F3985" s="12" t="str">
        <f>IF(Table2[[#This Row],[Period]]&lt;=$B$6,Table2[[#This Row],[Beginning Balance]]*$B$7,"")</f>
        <v/>
      </c>
      <c r="G3985" s="12" t="str">
        <f>IF(Table2[[#This Row],[Period]]&lt;=$B$6,Table2[[#This Row],[Total Payment]]-Table2[[#This Row],[Interest Payment]],"")</f>
        <v/>
      </c>
      <c r="H3985" s="12" t="str">
        <f>IF(Table2[[#This Row],[Period]]&lt;=$B$6,$B$8,"")</f>
        <v/>
      </c>
      <c r="I3985" s="12" t="str">
        <f>IF(Table2[[#This Row],[Period]]&lt;=$B$6,Table2[[#This Row],[Beginning Balance]]-Table2[[#This Row],[Principal Payment]],"")</f>
        <v/>
      </c>
    </row>
    <row r="3986" spans="4:9" x14ac:dyDescent="0.3">
      <c r="D3986" s="11" t="str">
        <f t="shared" si="62"/>
        <v/>
      </c>
      <c r="E3986" s="12" t="str">
        <f>IF(Table2[[#This Row],[Period]]&lt;=$B$6,IF(Table2[[#This Row],[Period]]=1,$B$4,I3985),"")</f>
        <v/>
      </c>
      <c r="F3986" s="12" t="str">
        <f>IF(Table2[[#This Row],[Period]]&lt;=$B$6,Table2[[#This Row],[Beginning Balance]]*$B$7,"")</f>
        <v/>
      </c>
      <c r="G3986" s="12" t="str">
        <f>IF(Table2[[#This Row],[Period]]&lt;=$B$6,Table2[[#This Row],[Total Payment]]-Table2[[#This Row],[Interest Payment]],"")</f>
        <v/>
      </c>
      <c r="H3986" s="12" t="str">
        <f>IF(Table2[[#This Row],[Period]]&lt;=$B$6,$B$8,"")</f>
        <v/>
      </c>
      <c r="I3986" s="12" t="str">
        <f>IF(Table2[[#This Row],[Period]]&lt;=$B$6,Table2[[#This Row],[Beginning Balance]]-Table2[[#This Row],[Principal Payment]],"")</f>
        <v/>
      </c>
    </row>
    <row r="3987" spans="4:9" x14ac:dyDescent="0.3">
      <c r="D3987" s="11" t="str">
        <f t="shared" si="62"/>
        <v/>
      </c>
      <c r="E3987" s="12" t="str">
        <f>IF(Table2[[#This Row],[Period]]&lt;=$B$6,IF(Table2[[#This Row],[Period]]=1,$B$4,I3986),"")</f>
        <v/>
      </c>
      <c r="F3987" s="12" t="str">
        <f>IF(Table2[[#This Row],[Period]]&lt;=$B$6,Table2[[#This Row],[Beginning Balance]]*$B$7,"")</f>
        <v/>
      </c>
      <c r="G3987" s="12" t="str">
        <f>IF(Table2[[#This Row],[Period]]&lt;=$B$6,Table2[[#This Row],[Total Payment]]-Table2[[#This Row],[Interest Payment]],"")</f>
        <v/>
      </c>
      <c r="H3987" s="12" t="str">
        <f>IF(Table2[[#This Row],[Period]]&lt;=$B$6,$B$8,"")</f>
        <v/>
      </c>
      <c r="I3987" s="12" t="str">
        <f>IF(Table2[[#This Row],[Period]]&lt;=$B$6,Table2[[#This Row],[Beginning Balance]]-Table2[[#This Row],[Principal Payment]],"")</f>
        <v/>
      </c>
    </row>
    <row r="3988" spans="4:9" x14ac:dyDescent="0.3">
      <c r="D3988" s="11" t="str">
        <f t="shared" si="62"/>
        <v/>
      </c>
      <c r="E3988" s="12" t="str">
        <f>IF(Table2[[#This Row],[Period]]&lt;=$B$6,IF(Table2[[#This Row],[Period]]=1,$B$4,I3987),"")</f>
        <v/>
      </c>
      <c r="F3988" s="12" t="str">
        <f>IF(Table2[[#This Row],[Period]]&lt;=$B$6,Table2[[#This Row],[Beginning Balance]]*$B$7,"")</f>
        <v/>
      </c>
      <c r="G3988" s="12" t="str">
        <f>IF(Table2[[#This Row],[Period]]&lt;=$B$6,Table2[[#This Row],[Total Payment]]-Table2[[#This Row],[Interest Payment]],"")</f>
        <v/>
      </c>
      <c r="H3988" s="12" t="str">
        <f>IF(Table2[[#This Row],[Period]]&lt;=$B$6,$B$8,"")</f>
        <v/>
      </c>
      <c r="I3988" s="12" t="str">
        <f>IF(Table2[[#This Row],[Period]]&lt;=$B$6,Table2[[#This Row],[Beginning Balance]]-Table2[[#This Row],[Principal Payment]],"")</f>
        <v/>
      </c>
    </row>
    <row r="3989" spans="4:9" x14ac:dyDescent="0.3">
      <c r="D3989" s="11" t="str">
        <f t="shared" si="62"/>
        <v/>
      </c>
      <c r="E3989" s="12" t="str">
        <f>IF(Table2[[#This Row],[Period]]&lt;=$B$6,IF(Table2[[#This Row],[Period]]=1,$B$4,I3988),"")</f>
        <v/>
      </c>
      <c r="F3989" s="12" t="str">
        <f>IF(Table2[[#This Row],[Period]]&lt;=$B$6,Table2[[#This Row],[Beginning Balance]]*$B$7,"")</f>
        <v/>
      </c>
      <c r="G3989" s="12" t="str">
        <f>IF(Table2[[#This Row],[Period]]&lt;=$B$6,Table2[[#This Row],[Total Payment]]-Table2[[#This Row],[Interest Payment]],"")</f>
        <v/>
      </c>
      <c r="H3989" s="12" t="str">
        <f>IF(Table2[[#This Row],[Period]]&lt;=$B$6,$B$8,"")</f>
        <v/>
      </c>
      <c r="I3989" s="12" t="str">
        <f>IF(Table2[[#This Row],[Period]]&lt;=$B$6,Table2[[#This Row],[Beginning Balance]]-Table2[[#This Row],[Principal Payment]],"")</f>
        <v/>
      </c>
    </row>
    <row r="3990" spans="4:9" x14ac:dyDescent="0.3">
      <c r="D3990" s="11" t="str">
        <f t="shared" si="62"/>
        <v/>
      </c>
      <c r="E3990" s="12" t="str">
        <f>IF(Table2[[#This Row],[Period]]&lt;=$B$6,IF(Table2[[#This Row],[Period]]=1,$B$4,I3989),"")</f>
        <v/>
      </c>
      <c r="F3990" s="12" t="str">
        <f>IF(Table2[[#This Row],[Period]]&lt;=$B$6,Table2[[#This Row],[Beginning Balance]]*$B$7,"")</f>
        <v/>
      </c>
      <c r="G3990" s="12" t="str">
        <f>IF(Table2[[#This Row],[Period]]&lt;=$B$6,Table2[[#This Row],[Total Payment]]-Table2[[#This Row],[Interest Payment]],"")</f>
        <v/>
      </c>
      <c r="H3990" s="12" t="str">
        <f>IF(Table2[[#This Row],[Period]]&lt;=$B$6,$B$8,"")</f>
        <v/>
      </c>
      <c r="I3990" s="12" t="str">
        <f>IF(Table2[[#This Row],[Period]]&lt;=$B$6,Table2[[#This Row],[Beginning Balance]]-Table2[[#This Row],[Principal Payment]],"")</f>
        <v/>
      </c>
    </row>
    <row r="3991" spans="4:9" x14ac:dyDescent="0.3">
      <c r="D3991" s="11" t="str">
        <f t="shared" si="62"/>
        <v/>
      </c>
      <c r="E3991" s="12" t="str">
        <f>IF(Table2[[#This Row],[Period]]&lt;=$B$6,IF(Table2[[#This Row],[Period]]=1,$B$4,I3990),"")</f>
        <v/>
      </c>
      <c r="F3991" s="12" t="str">
        <f>IF(Table2[[#This Row],[Period]]&lt;=$B$6,Table2[[#This Row],[Beginning Balance]]*$B$7,"")</f>
        <v/>
      </c>
      <c r="G3991" s="12" t="str">
        <f>IF(Table2[[#This Row],[Period]]&lt;=$B$6,Table2[[#This Row],[Total Payment]]-Table2[[#This Row],[Interest Payment]],"")</f>
        <v/>
      </c>
      <c r="H3991" s="12" t="str">
        <f>IF(Table2[[#This Row],[Period]]&lt;=$B$6,$B$8,"")</f>
        <v/>
      </c>
      <c r="I3991" s="12" t="str">
        <f>IF(Table2[[#This Row],[Period]]&lt;=$B$6,Table2[[#This Row],[Beginning Balance]]-Table2[[#This Row],[Principal Payment]],"")</f>
        <v/>
      </c>
    </row>
    <row r="3992" spans="4:9" x14ac:dyDescent="0.3">
      <c r="D3992" s="11" t="str">
        <f t="shared" si="62"/>
        <v/>
      </c>
      <c r="E3992" s="12" t="str">
        <f>IF(Table2[[#This Row],[Period]]&lt;=$B$6,IF(Table2[[#This Row],[Period]]=1,$B$4,I3991),"")</f>
        <v/>
      </c>
      <c r="F3992" s="12" t="str">
        <f>IF(Table2[[#This Row],[Period]]&lt;=$B$6,Table2[[#This Row],[Beginning Balance]]*$B$7,"")</f>
        <v/>
      </c>
      <c r="G3992" s="12" t="str">
        <f>IF(Table2[[#This Row],[Period]]&lt;=$B$6,Table2[[#This Row],[Total Payment]]-Table2[[#This Row],[Interest Payment]],"")</f>
        <v/>
      </c>
      <c r="H3992" s="12" t="str">
        <f>IF(Table2[[#This Row],[Period]]&lt;=$B$6,$B$8,"")</f>
        <v/>
      </c>
      <c r="I3992" s="12" t="str">
        <f>IF(Table2[[#This Row],[Period]]&lt;=$B$6,Table2[[#This Row],[Beginning Balance]]-Table2[[#This Row],[Principal Payment]],"")</f>
        <v/>
      </c>
    </row>
    <row r="3993" spans="4:9" x14ac:dyDescent="0.3">
      <c r="D3993" s="11" t="str">
        <f t="shared" si="62"/>
        <v/>
      </c>
      <c r="E3993" s="12" t="str">
        <f>IF(Table2[[#This Row],[Period]]&lt;=$B$6,IF(Table2[[#This Row],[Period]]=1,$B$4,I3992),"")</f>
        <v/>
      </c>
      <c r="F3993" s="12" t="str">
        <f>IF(Table2[[#This Row],[Period]]&lt;=$B$6,Table2[[#This Row],[Beginning Balance]]*$B$7,"")</f>
        <v/>
      </c>
      <c r="G3993" s="12" t="str">
        <f>IF(Table2[[#This Row],[Period]]&lt;=$B$6,Table2[[#This Row],[Total Payment]]-Table2[[#This Row],[Interest Payment]],"")</f>
        <v/>
      </c>
      <c r="H3993" s="12" t="str">
        <f>IF(Table2[[#This Row],[Period]]&lt;=$B$6,$B$8,"")</f>
        <v/>
      </c>
      <c r="I3993" s="12" t="str">
        <f>IF(Table2[[#This Row],[Period]]&lt;=$B$6,Table2[[#This Row],[Beginning Balance]]-Table2[[#This Row],[Principal Payment]],"")</f>
        <v/>
      </c>
    </row>
    <row r="3994" spans="4:9" x14ac:dyDescent="0.3">
      <c r="D3994" s="11" t="str">
        <f t="shared" si="62"/>
        <v/>
      </c>
      <c r="E3994" s="12" t="str">
        <f>IF(Table2[[#This Row],[Period]]&lt;=$B$6,IF(Table2[[#This Row],[Period]]=1,$B$4,I3993),"")</f>
        <v/>
      </c>
      <c r="F3994" s="12" t="str">
        <f>IF(Table2[[#This Row],[Period]]&lt;=$B$6,Table2[[#This Row],[Beginning Balance]]*$B$7,"")</f>
        <v/>
      </c>
      <c r="G3994" s="12" t="str">
        <f>IF(Table2[[#This Row],[Period]]&lt;=$B$6,Table2[[#This Row],[Total Payment]]-Table2[[#This Row],[Interest Payment]],"")</f>
        <v/>
      </c>
      <c r="H3994" s="12" t="str">
        <f>IF(Table2[[#This Row],[Period]]&lt;=$B$6,$B$8,"")</f>
        <v/>
      </c>
      <c r="I3994" s="12" t="str">
        <f>IF(Table2[[#This Row],[Period]]&lt;=$B$6,Table2[[#This Row],[Beginning Balance]]-Table2[[#This Row],[Principal Payment]],"")</f>
        <v/>
      </c>
    </row>
    <row r="3995" spans="4:9" x14ac:dyDescent="0.3">
      <c r="D3995" s="11" t="str">
        <f t="shared" si="62"/>
        <v/>
      </c>
      <c r="E3995" s="12" t="str">
        <f>IF(Table2[[#This Row],[Period]]&lt;=$B$6,IF(Table2[[#This Row],[Period]]=1,$B$4,I3994),"")</f>
        <v/>
      </c>
      <c r="F3995" s="12" t="str">
        <f>IF(Table2[[#This Row],[Period]]&lt;=$B$6,Table2[[#This Row],[Beginning Balance]]*$B$7,"")</f>
        <v/>
      </c>
      <c r="G3995" s="12" t="str">
        <f>IF(Table2[[#This Row],[Period]]&lt;=$B$6,Table2[[#This Row],[Total Payment]]-Table2[[#This Row],[Interest Payment]],"")</f>
        <v/>
      </c>
      <c r="H3995" s="12" t="str">
        <f>IF(Table2[[#This Row],[Period]]&lt;=$B$6,$B$8,"")</f>
        <v/>
      </c>
      <c r="I3995" s="12" t="str">
        <f>IF(Table2[[#This Row],[Period]]&lt;=$B$6,Table2[[#This Row],[Beginning Balance]]-Table2[[#This Row],[Principal Payment]],"")</f>
        <v/>
      </c>
    </row>
    <row r="3996" spans="4:9" x14ac:dyDescent="0.3">
      <c r="D3996" s="11" t="str">
        <f t="shared" si="62"/>
        <v/>
      </c>
      <c r="E3996" s="12" t="str">
        <f>IF(Table2[[#This Row],[Period]]&lt;=$B$6,IF(Table2[[#This Row],[Period]]=1,$B$4,I3995),"")</f>
        <v/>
      </c>
      <c r="F3996" s="12" t="str">
        <f>IF(Table2[[#This Row],[Period]]&lt;=$B$6,Table2[[#This Row],[Beginning Balance]]*$B$7,"")</f>
        <v/>
      </c>
      <c r="G3996" s="12" t="str">
        <f>IF(Table2[[#This Row],[Period]]&lt;=$B$6,Table2[[#This Row],[Total Payment]]-Table2[[#This Row],[Interest Payment]],"")</f>
        <v/>
      </c>
      <c r="H3996" s="12" t="str">
        <f>IF(Table2[[#This Row],[Period]]&lt;=$B$6,$B$8,"")</f>
        <v/>
      </c>
      <c r="I3996" s="12" t="str">
        <f>IF(Table2[[#This Row],[Period]]&lt;=$B$6,Table2[[#This Row],[Beginning Balance]]-Table2[[#This Row],[Principal Payment]],"")</f>
        <v/>
      </c>
    </row>
    <row r="3997" spans="4:9" x14ac:dyDescent="0.3">
      <c r="D3997" s="11" t="str">
        <f t="shared" si="62"/>
        <v/>
      </c>
      <c r="E3997" s="12" t="str">
        <f>IF(Table2[[#This Row],[Period]]&lt;=$B$6,IF(Table2[[#This Row],[Period]]=1,$B$4,I3996),"")</f>
        <v/>
      </c>
      <c r="F3997" s="12" t="str">
        <f>IF(Table2[[#This Row],[Period]]&lt;=$B$6,Table2[[#This Row],[Beginning Balance]]*$B$7,"")</f>
        <v/>
      </c>
      <c r="G3997" s="12" t="str">
        <f>IF(Table2[[#This Row],[Period]]&lt;=$B$6,Table2[[#This Row],[Total Payment]]-Table2[[#This Row],[Interest Payment]],"")</f>
        <v/>
      </c>
      <c r="H3997" s="12" t="str">
        <f>IF(Table2[[#This Row],[Period]]&lt;=$B$6,$B$8,"")</f>
        <v/>
      </c>
      <c r="I3997" s="12" t="str">
        <f>IF(Table2[[#This Row],[Period]]&lt;=$B$6,Table2[[#This Row],[Beginning Balance]]-Table2[[#This Row],[Principal Payment]],"")</f>
        <v/>
      </c>
    </row>
    <row r="3998" spans="4:9" x14ac:dyDescent="0.3">
      <c r="D3998" s="11" t="str">
        <f t="shared" si="62"/>
        <v/>
      </c>
      <c r="E3998" s="12" t="str">
        <f>IF(Table2[[#This Row],[Period]]&lt;=$B$6,IF(Table2[[#This Row],[Period]]=1,$B$4,I3997),"")</f>
        <v/>
      </c>
      <c r="F3998" s="12" t="str">
        <f>IF(Table2[[#This Row],[Period]]&lt;=$B$6,Table2[[#This Row],[Beginning Balance]]*$B$7,"")</f>
        <v/>
      </c>
      <c r="G3998" s="12" t="str">
        <f>IF(Table2[[#This Row],[Period]]&lt;=$B$6,Table2[[#This Row],[Total Payment]]-Table2[[#This Row],[Interest Payment]],"")</f>
        <v/>
      </c>
      <c r="H3998" s="12" t="str">
        <f>IF(Table2[[#This Row],[Period]]&lt;=$B$6,$B$8,"")</f>
        <v/>
      </c>
      <c r="I3998" s="12" t="str">
        <f>IF(Table2[[#This Row],[Period]]&lt;=$B$6,Table2[[#This Row],[Beginning Balance]]-Table2[[#This Row],[Principal Payment]],"")</f>
        <v/>
      </c>
    </row>
    <row r="3999" spans="4:9" x14ac:dyDescent="0.3">
      <c r="D3999" s="11" t="str">
        <f t="shared" si="62"/>
        <v/>
      </c>
      <c r="E3999" s="12" t="str">
        <f>IF(Table2[[#This Row],[Period]]&lt;=$B$6,IF(Table2[[#This Row],[Period]]=1,$B$4,I3998),"")</f>
        <v/>
      </c>
      <c r="F3999" s="12" t="str">
        <f>IF(Table2[[#This Row],[Period]]&lt;=$B$6,Table2[[#This Row],[Beginning Balance]]*$B$7,"")</f>
        <v/>
      </c>
      <c r="G3999" s="12" t="str">
        <f>IF(Table2[[#This Row],[Period]]&lt;=$B$6,Table2[[#This Row],[Total Payment]]-Table2[[#This Row],[Interest Payment]],"")</f>
        <v/>
      </c>
      <c r="H3999" s="12" t="str">
        <f>IF(Table2[[#This Row],[Period]]&lt;=$B$6,$B$8,"")</f>
        <v/>
      </c>
      <c r="I3999" s="12" t="str">
        <f>IF(Table2[[#This Row],[Period]]&lt;=$B$6,Table2[[#This Row],[Beginning Balance]]-Table2[[#This Row],[Principal Payment]],"")</f>
        <v/>
      </c>
    </row>
    <row r="4000" spans="4:9" x14ac:dyDescent="0.3">
      <c r="D4000" s="11" t="str">
        <f t="shared" si="62"/>
        <v/>
      </c>
      <c r="E4000" s="12" t="str">
        <f>IF(Table2[[#This Row],[Period]]&lt;=$B$6,IF(Table2[[#This Row],[Period]]=1,$B$4,I3999),"")</f>
        <v/>
      </c>
      <c r="F4000" s="12" t="str">
        <f>IF(Table2[[#This Row],[Period]]&lt;=$B$6,Table2[[#This Row],[Beginning Balance]]*$B$7,"")</f>
        <v/>
      </c>
      <c r="G4000" s="12" t="str">
        <f>IF(Table2[[#This Row],[Period]]&lt;=$B$6,Table2[[#This Row],[Total Payment]]-Table2[[#This Row],[Interest Payment]],"")</f>
        <v/>
      </c>
      <c r="H4000" s="12" t="str">
        <f>IF(Table2[[#This Row],[Period]]&lt;=$B$6,$B$8,"")</f>
        <v/>
      </c>
      <c r="I4000" s="12" t="str">
        <f>IF(Table2[[#This Row],[Period]]&lt;=$B$6,Table2[[#This Row],[Beginning Balance]]-Table2[[#This Row],[Principal Payment]],"")</f>
        <v/>
      </c>
    </row>
  </sheetData>
  <conditionalFormatting sqref="I1:J1048576">
    <cfRule type="expression" dxfId="1" priority="1">
      <formula>AND((I2&lt;$B$4/2+($B$4/2)*$B$7),(I2&gt;$B$4/2-(($B$4/2)*$B$7)))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Beals</dc:creator>
  <cp:lastModifiedBy>Ben Beals</cp:lastModifiedBy>
  <dcterms:created xsi:type="dcterms:W3CDTF">2017-10-31T19:09:59Z</dcterms:created>
  <dcterms:modified xsi:type="dcterms:W3CDTF">2017-10-31T19:46:13Z</dcterms:modified>
</cp:coreProperties>
</file>