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ma\Documents\ufes\labcin\bucal_v1\oral_cancer_analysis\"/>
    </mc:Choice>
  </mc:AlternateContent>
  <xr:revisionPtr revIDLastSave="0" documentId="8_{81351C85-23C5-4CB5-8D50-248AD68B6572}" xr6:coauthVersionLast="47" xr6:coauthVersionMax="47" xr10:uidLastSave="{00000000-0000-0000-0000-000000000000}"/>
  <bookViews>
    <workbookView xWindow="-120" yWindow="-120" windowWidth="29040" windowHeight="15720" activeTab="2"/>
  </bookViews>
  <sheets>
    <sheet name="classes_distribution" sheetId="1" r:id="rId1"/>
    <sheet name="macro_classes_distribution" sheetId="2" r:id="rId2"/>
    <sheet name="micro_classes_distribution" sheetId="3" r:id="rId3"/>
  </sheets>
  <calcPr calcId="0"/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  <c r="B3" i="2"/>
  <c r="B4" i="2" s="1"/>
  <c r="B2" i="2"/>
  <c r="C14" i="1"/>
  <c r="B9" i="3" l="1"/>
</calcChain>
</file>

<file path=xl/sharedStrings.xml><?xml version="1.0" encoding="utf-8"?>
<sst xmlns="http://schemas.openxmlformats.org/spreadsheetml/2006/main" count="43" uniqueCount="12">
  <si>
    <t>macro_class</t>
  </si>
  <si>
    <t>micro_class</t>
  </si>
  <si>
    <t>adjacent_epithelium</t>
  </si>
  <si>
    <t>carcinoma</t>
  </si>
  <si>
    <t>with_dysplasia</t>
  </si>
  <si>
    <t>other</t>
  </si>
  <si>
    <t>connective_tissue</t>
  </si>
  <si>
    <t>no_dysplasia</t>
  </si>
  <si>
    <t>trash</t>
  </si>
  <si>
    <t>blank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</si>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</sst>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25" borderId="0" xfId="34" applyFont="1"/>
    <xf numFmtId="0" fontId="16" fillId="0" borderId="0" xfId="0" applyFont="1"/>
    <xf numFmtId="0" fontId="0" fillId="0" borderId="0" xfId="0" applyFill="1" applyBorder="1"/>
    <xf numFmtId="0" fontId="13" fillId="0" borderId="0" xfId="34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4" totalsRowShown="0" headerRowDxfId="2">
  <sortState xmlns:xlrd2="http://schemas.microsoft.com/office/spreadsheetml/2017/richdata2" ref="A2:C14">
    <sortCondition ref="B2:B14"/>
  </sortState>
  <tableColumns count="3">
    <tableColumn id="1" name="macro_class"/>
    <tableColumn id="2" name="micro_class"/>
    <tableColumn id="3" name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1:B4" totalsRowShown="0" headerRowDxfId="1">
  <sortState xmlns:xlrd2="http://schemas.microsoft.com/office/spreadsheetml/2017/richdata2" ref="A2:B14">
    <sortCondition ref="A1:A14"/>
  </sortState>
  <tableColumns count="2">
    <tableColumn id="1" name="macro_class"/>
    <tableColumn id="3" name="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B9" totalsRowShown="0" headerRowDxfId="0">
  <sortState xmlns:xlrd2="http://schemas.microsoft.com/office/spreadsheetml/2017/richdata2" ref="A2:B9">
    <sortCondition ref="A2:A9"/>
  </sortState>
  <tableColumns count="2">
    <tableColumn id="2" name="micro_class"/>
    <tableColumn id="3" name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90" zoomScaleNormal="190" workbookViewId="0">
      <selection activeCell="C14" sqref="A1:C14"/>
    </sheetView>
  </sheetViews>
  <sheetFormatPr defaultRowHeight="15" x14ac:dyDescent="0.25"/>
  <cols>
    <col min="1" max="1" width="19.7109375" bestFit="1" customWidth="1"/>
    <col min="2" max="2" width="17.28515625" bestFit="1" customWidth="1"/>
    <col min="3" max="3" width="16" customWidth="1"/>
  </cols>
  <sheetData>
    <row r="1" spans="1:3" s="2" customFormat="1" x14ac:dyDescent="0.25">
      <c r="A1" s="2" t="s">
        <v>0</v>
      </c>
      <c r="B1" s="2" t="s">
        <v>1</v>
      </c>
      <c r="C1" s="2" t="s">
        <v>10</v>
      </c>
    </row>
    <row r="2" spans="1:3" x14ac:dyDescent="0.25">
      <c r="A2" t="s">
        <v>2</v>
      </c>
      <c r="B2" t="s">
        <v>9</v>
      </c>
      <c r="C2">
        <v>7</v>
      </c>
    </row>
    <row r="3" spans="1:3" x14ac:dyDescent="0.25">
      <c r="A3" t="s">
        <v>2</v>
      </c>
      <c r="B3" t="s">
        <v>3</v>
      </c>
      <c r="C3">
        <v>1012</v>
      </c>
    </row>
    <row r="4" spans="1:3" x14ac:dyDescent="0.25">
      <c r="A4" t="s">
        <v>3</v>
      </c>
      <c r="B4" t="s">
        <v>3</v>
      </c>
      <c r="C4">
        <v>114</v>
      </c>
    </row>
    <row r="5" spans="1:3" x14ac:dyDescent="0.25">
      <c r="A5" t="s">
        <v>2</v>
      </c>
      <c r="B5" t="s">
        <v>6</v>
      </c>
      <c r="C5">
        <v>139</v>
      </c>
    </row>
    <row r="6" spans="1:3" x14ac:dyDescent="0.25">
      <c r="A6" t="s">
        <v>3</v>
      </c>
      <c r="B6" t="s">
        <v>6</v>
      </c>
      <c r="C6">
        <v>16</v>
      </c>
    </row>
    <row r="7" spans="1:3" x14ac:dyDescent="0.25">
      <c r="A7" t="s">
        <v>3</v>
      </c>
      <c r="B7" t="s">
        <v>7</v>
      </c>
      <c r="C7">
        <v>71</v>
      </c>
    </row>
    <row r="8" spans="1:3" x14ac:dyDescent="0.25">
      <c r="A8" t="s">
        <v>2</v>
      </c>
      <c r="B8" t="s">
        <v>7</v>
      </c>
      <c r="C8">
        <v>16</v>
      </c>
    </row>
    <row r="9" spans="1:3" x14ac:dyDescent="0.25">
      <c r="A9" t="s">
        <v>3</v>
      </c>
      <c r="B9" t="s">
        <v>5</v>
      </c>
      <c r="C9">
        <v>194</v>
      </c>
    </row>
    <row r="10" spans="1:3" x14ac:dyDescent="0.25">
      <c r="A10" t="s">
        <v>2</v>
      </c>
      <c r="B10" t="s">
        <v>5</v>
      </c>
      <c r="C10">
        <v>114</v>
      </c>
    </row>
    <row r="11" spans="1:3" x14ac:dyDescent="0.25">
      <c r="A11" t="s">
        <v>3</v>
      </c>
      <c r="B11" t="s">
        <v>8</v>
      </c>
      <c r="C11">
        <v>11</v>
      </c>
    </row>
    <row r="12" spans="1:3" x14ac:dyDescent="0.25">
      <c r="A12" t="s">
        <v>2</v>
      </c>
      <c r="B12" t="s">
        <v>4</v>
      </c>
      <c r="C12">
        <v>512</v>
      </c>
    </row>
    <row r="13" spans="1:3" x14ac:dyDescent="0.25">
      <c r="A13" t="s">
        <v>3</v>
      </c>
      <c r="B13" t="s">
        <v>4</v>
      </c>
      <c r="C13">
        <v>410</v>
      </c>
    </row>
    <row r="14" spans="1:3" s="2" customFormat="1" x14ac:dyDescent="0.25">
      <c r="A14" s="1" t="s">
        <v>11</v>
      </c>
      <c r="B14" s="1"/>
      <c r="C14" s="1">
        <f>SUM(C2:C13)</f>
        <v>2616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90" zoomScaleNormal="190" workbookViewId="0">
      <selection activeCell="B3" sqref="B3"/>
    </sheetView>
  </sheetViews>
  <sheetFormatPr defaultRowHeight="15" x14ac:dyDescent="0.25"/>
  <cols>
    <col min="1" max="1" width="18.5703125" customWidth="1"/>
    <col min="2" max="2" width="12.140625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2</v>
      </c>
      <c r="B2">
        <f>SUMIF(classes_distribution!A2:A13,"=adjacent_epithelium",classes_distribution!C2:C13)</f>
        <v>1800</v>
      </c>
    </row>
    <row r="3" spans="1:2" x14ac:dyDescent="0.25">
      <c r="A3" t="s">
        <v>3</v>
      </c>
      <c r="B3">
        <f>SUMIF(classes_distribution!A2:A13,"=carcinoma",classes_distribution!C2:C13)</f>
        <v>816</v>
      </c>
    </row>
    <row r="4" spans="1:2" x14ac:dyDescent="0.25">
      <c r="A4" s="1" t="s">
        <v>11</v>
      </c>
      <c r="B4" s="1">
        <f>SUM(B2:B3)</f>
        <v>2616</v>
      </c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4"/>
      <c r="B14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90" zoomScaleNormal="190" workbookViewId="0">
      <selection activeCell="E9" sqref="E9"/>
    </sheetView>
  </sheetViews>
  <sheetFormatPr defaultRowHeight="15" x14ac:dyDescent="0.25"/>
  <cols>
    <col min="1" max="1" width="17.28515625" bestFit="1" customWidth="1"/>
    <col min="2" max="2" width="16" customWidth="1"/>
  </cols>
  <sheetData>
    <row r="1" spans="1:2" s="2" customFormat="1" x14ac:dyDescent="0.25">
      <c r="A1" s="2" t="s">
        <v>1</v>
      </c>
      <c r="B1" s="2" t="s">
        <v>10</v>
      </c>
    </row>
    <row r="2" spans="1:2" x14ac:dyDescent="0.25">
      <c r="A2" t="s">
        <v>9</v>
      </c>
      <c r="B2">
        <f>SUMIF(classes_distribution!B2:B13,"=blank",classes_distribution!C2:C13)</f>
        <v>7</v>
      </c>
    </row>
    <row r="3" spans="1:2" x14ac:dyDescent="0.25">
      <c r="A3" t="s">
        <v>3</v>
      </c>
      <c r="B3">
        <f>SUMIF(classes_distribution!B2:B13,"=carcinoma",classes_distribution!C2:C13)</f>
        <v>1126</v>
      </c>
    </row>
    <row r="4" spans="1:2" x14ac:dyDescent="0.25">
      <c r="A4" t="s">
        <v>6</v>
      </c>
      <c r="B4">
        <f>SUMIF(classes_distribution!B2:B13,"=connective_tissue",classes_distribution!C2:C13)</f>
        <v>155</v>
      </c>
    </row>
    <row r="5" spans="1:2" x14ac:dyDescent="0.25">
      <c r="A5" t="s">
        <v>7</v>
      </c>
      <c r="B5">
        <f>SUMIF(classes_distribution!B2:B13,"=no_dysplasia",classes_distribution!C2:C13)</f>
        <v>87</v>
      </c>
    </row>
    <row r="6" spans="1:2" x14ac:dyDescent="0.25">
      <c r="A6" t="s">
        <v>5</v>
      </c>
      <c r="B6">
        <f>SUMIF(classes_distribution!B2:B13,"=other",classes_distribution!C2:C13)</f>
        <v>308</v>
      </c>
    </row>
    <row r="7" spans="1:2" x14ac:dyDescent="0.25">
      <c r="A7" t="s">
        <v>8</v>
      </c>
      <c r="B7">
        <f>SUMIF(classes_distribution!B2:B13,"=trash",classes_distribution!C2:C13)</f>
        <v>11</v>
      </c>
    </row>
    <row r="8" spans="1:2" x14ac:dyDescent="0.25">
      <c r="A8" t="s">
        <v>4</v>
      </c>
      <c r="B8">
        <f>SUMIF(classes_distribution!B2:B13,"=with_dysplasia",classes_distribution!C2:C13)</f>
        <v>922</v>
      </c>
    </row>
    <row r="9" spans="1:2" s="2" customFormat="1" x14ac:dyDescent="0.25">
      <c r="A9" s="1" t="s">
        <v>11</v>
      </c>
      <c r="B9" s="1">
        <f>SUM(B2:B8)</f>
        <v>2616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classes_distribution</vt:lpstr>
      <vt:lpstr>macro_classes_distribution</vt:lpstr>
      <vt:lpstr>micro_classes_distribution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 Maia</dc:creator>
  <cp:lastModifiedBy>Bea Maia</cp:lastModifiedBy>
  <dcterms:created xsi:type="dcterms:W3CDTF">2022-04-26T02:05:36Z</dcterms:created>
  <dcterms:modified xsi:type="dcterms:W3CDTF">2022-04-26T02:05:36Z</dcterms:modified>
</cp:coreProperties>
</file>