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430"/>
  <workbookPr defaultThemeVersion="124226"/>
  <mc:AlternateContent xmlns:mc="http://schemas.openxmlformats.org/markup-compatibility/2006">
    <mc:Choice Requires="x15">
      <x15ac:absPath xmlns:x15ac="http://schemas.microsoft.com/office/spreadsheetml/2010/11/ac" url="H:\ASR Data Operations and Services\FACTS\2021\Excel\"/>
    </mc:Choice>
  </mc:AlternateContent>
  <xr:revisionPtr revIDLastSave="0" documentId="13_ncr:1_{888FC2A8-0437-4DE0-B672-9E1802A49503}" xr6:coauthVersionLast="47" xr6:coauthVersionMax="47" xr10:uidLastSave="{00000000-0000-0000-0000-000000000000}"/>
  <bookViews>
    <workbookView xWindow="-28335" yWindow="-585" windowWidth="22725" windowHeight="14190" xr2:uid="{00000000-000D-0000-FFFF-FFFF00000000}"/>
  </bookViews>
  <sheets>
    <sheet name="FACTS Table A-17" sheetId="1" r:id="rId1"/>
  </sheets>
  <definedNames>
    <definedName name="_xlnm.Print_Area" localSheetId="0">'FACTS Table A-17'!$A$1:$R$26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 i="1" l="1"/>
  <c r="A3" i="1"/>
</calcChain>
</file>

<file path=xl/sharedStrings.xml><?xml version="1.0" encoding="utf-8"?>
<sst xmlns="http://schemas.openxmlformats.org/spreadsheetml/2006/main" count="69" uniqueCount="24">
  <si>
    <t>Mean</t>
  </si>
  <si>
    <t>Total MCAT</t>
  </si>
  <si>
    <t>GPA Science</t>
  </si>
  <si>
    <t>GPA Non-Science</t>
  </si>
  <si>
    <t>GPA Total</t>
  </si>
  <si>
    <t>SD</t>
  </si>
  <si>
    <t>Total 
Applicants</t>
  </si>
  <si>
    <t>Total 
Matriculants</t>
  </si>
  <si>
    <t>Applicants</t>
  </si>
  <si>
    <t>Matriculants</t>
  </si>
  <si>
    <t>MCAT BBLS</t>
  </si>
  <si>
    <t>MCAT CARS</t>
  </si>
  <si>
    <t>MCAT CPBS</t>
  </si>
  <si>
    <t>MCAT PSBB</t>
  </si>
  <si>
    <t>Biological Sciences</t>
  </si>
  <si>
    <t>Humanities</t>
  </si>
  <si>
    <t>Math and Statistics</t>
  </si>
  <si>
    <t>Other</t>
  </si>
  <si>
    <t>Physical Sciences</t>
  </si>
  <si>
    <t>Social Sciences</t>
  </si>
  <si>
    <t>Specialized Health Sciences</t>
  </si>
  <si>
    <t>All Applicants</t>
  </si>
  <si>
    <t>All Matriculants</t>
  </si>
  <si>
    <t xml:space="preserve">Notes: The means and SDs of MCAT scores are calculated based on data from applicants who applied with MCAT scores (each year, approximately 2% of individuals apply without MCAT scores).  Specifically, 60,334 applicants and 21,942 matriculants in 2021 were included in the calculations;  Only the most recent MCAT score is used for individuals who took the exam more than once. The means and SDs of UGPA are calculated based on applicants with available GPA data.  Specifically, 62,140 applicants and 22,483 matriculants in 2021 were included in the calculations.
Each academic year includes applicants and matriculants that applied to enter medical school in the fall of the given year. For example, academic year 2021-2022 represents the applicants and matriculants that applied to enter medical school during the 2021 application cycle.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</si>
</sst>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_(* #,##0_);_(* \(#,##0\);_(* &quot;-&quot;??_);_(@_)"/>
  </numFmts>
  <fonts count="12"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sz val="9"/>
      <color theme="1"/>
      <name val="Calibri"/>
      <family val="2"/>
      <scheme val="minor"/>
    </font>
    <font>
      <b/>
      <sz val="12"/>
      <color rgb="FF000000"/>
      <name val="Calibri"/>
      <family val="2"/>
      <scheme val="minor"/>
    </font>
    <font>
      <b/>
      <sz val="9"/>
      <color theme="8" tint="-0.499984740745262"/>
      <name val="Calibri"/>
      <family val="2"/>
      <scheme val="minor"/>
    </font>
    <font>
      <sz val="9"/>
      <color theme="8" tint="-0.499984740745262"/>
      <name val="Calibri"/>
      <family val="2"/>
      <scheme val="minor"/>
    </font>
    <font>
      <b/>
      <i/>
      <sz val="9"/>
      <color theme="8" tint="-0.499984740745262"/>
      <name val="Calibri"/>
      <family val="2"/>
      <scheme val="minor"/>
    </font>
    <font>
      <b/>
      <sz val="11"/>
      <color theme="8" tint="-0.499984740745262"/>
      <name val="Calibri"/>
      <family val="2"/>
      <scheme val="minor"/>
    </font>
    <font>
      <sz val="11"/>
      <color theme="0"/>
      <name val="Calibri"/>
      <family val="2"/>
    </font>
    <font>
      <sz val="10"/>
      <name val="Calibri"/>
      <family val="2"/>
      <scheme val="minor"/>
    </font>
  </fonts>
  <fills count="3">
    <fill>
      <patternFill patternType="none"/>
    </fill>
    <fill>
      <patternFill patternType="gray125"/>
    </fill>
    <fill>
      <patternFill patternType="solid">
        <fgColor theme="8" tint="0.79998168889431442"/>
        <bgColor indexed="64"/>
      </patternFill>
    </fill>
  </fills>
  <borders count="6">
    <border>
      <left/>
      <right/>
      <top/>
      <bottom/>
      <diagonal/>
    </border>
    <border>
      <left style="thin">
        <color theme="8" tint="0.59996337778862885"/>
      </left>
      <right style="thin">
        <color theme="8" tint="0.59996337778862885"/>
      </right>
      <top style="thin">
        <color theme="8" tint="0.59996337778862885"/>
      </top>
      <bottom style="thin">
        <color theme="8" tint="0.59996337778862885"/>
      </bottom>
      <diagonal/>
    </border>
    <border>
      <left/>
      <right style="thin">
        <color theme="8" tint="0.59996337778862885"/>
      </right>
      <top style="thin">
        <color theme="8" tint="0.59996337778862885"/>
      </top>
      <bottom style="thin">
        <color theme="8" tint="0.59996337778862885"/>
      </bottom>
      <diagonal/>
    </border>
    <border>
      <left style="thin">
        <color theme="8" tint="0.59996337778862885"/>
      </left>
      <right/>
      <top style="thin">
        <color theme="8" tint="0.59996337778862885"/>
      </top>
      <bottom style="thin">
        <color theme="8" tint="0.59996337778862885"/>
      </bottom>
      <diagonal/>
    </border>
    <border>
      <left/>
      <right/>
      <top/>
      <bottom style="thin">
        <color theme="8" tint="0.39994506668294322"/>
      </bottom>
      <diagonal/>
    </border>
    <border>
      <left/>
      <right/>
      <top style="thin">
        <color theme="8" tint="0.39994506668294322"/>
      </top>
      <bottom/>
      <diagonal/>
    </border>
  </borders>
  <cellStyleXfs count="2">
    <xf numFmtId="0" fontId="0" fillId="0" borderId="0"/>
    <xf numFmtId="43" fontId="1" fillId="0" borderId="0" applyFont="0" applyFill="0" applyBorder="0" applyAlignment="0" applyProtection="0"/>
  </cellStyleXfs>
  <cellXfs count="29">
    <xf numFmtId="0" fontId="0" fillId="0" borderId="0" xfId="0"/>
    <xf numFmtId="0" fontId="2" fillId="0" borderId="0" xfId="0" applyFont="1"/>
    <xf numFmtId="0" fontId="4" fillId="0" borderId="0" xfId="0" applyFont="1"/>
    <xf numFmtId="0" fontId="6" fillId="2" borderId="0" xfId="0" applyFont="1" applyFill="1"/>
    <xf numFmtId="0" fontId="6" fillId="0" borderId="0" xfId="0" applyFont="1"/>
    <xf numFmtId="164" fontId="7" fillId="0" borderId="0" xfId="0" applyNumberFormat="1" applyFont="1" applyBorder="1"/>
    <xf numFmtId="0" fontId="7" fillId="0" borderId="0" xfId="0" applyFont="1" applyBorder="1" applyAlignment="1">
      <alignment horizontal="center"/>
    </xf>
    <xf numFmtId="2" fontId="7" fillId="0" borderId="0" xfId="0" applyNumberFormat="1" applyFont="1" applyBorder="1"/>
    <xf numFmtId="165" fontId="7" fillId="0" borderId="0" xfId="1" applyNumberFormat="1" applyFont="1" applyBorder="1"/>
    <xf numFmtId="0" fontId="8" fillId="0" borderId="4" xfId="0" applyFont="1" applyBorder="1"/>
    <xf numFmtId="0" fontId="9" fillId="2" borderId="1" xfId="0" applyFont="1" applyFill="1" applyBorder="1" applyAlignment="1">
      <alignment horizontal="center"/>
    </xf>
    <xf numFmtId="0" fontId="10" fillId="0" borderId="0" xfId="0" applyFont="1" applyAlignment="1">
      <alignment horizontal="center"/>
    </xf>
    <xf numFmtId="164" fontId="7" fillId="2" borderId="0" xfId="0" applyNumberFormat="1" applyFont="1" applyFill="1" applyAlignment="1">
      <alignment horizontal="right" indent="1"/>
    </xf>
    <xf numFmtId="2" fontId="7" fillId="2" borderId="0" xfId="0" applyNumberFormat="1" applyFont="1" applyFill="1" applyAlignment="1">
      <alignment horizontal="right" indent="1"/>
    </xf>
    <xf numFmtId="165" fontId="7" fillId="2" borderId="0" xfId="1" applyNumberFormat="1" applyFont="1" applyFill="1" applyAlignment="1">
      <alignment horizontal="right" indent="1"/>
    </xf>
    <xf numFmtId="164" fontId="7" fillId="0" borderId="0" xfId="0" applyNumberFormat="1" applyFont="1" applyAlignment="1">
      <alignment horizontal="right" indent="1"/>
    </xf>
    <xf numFmtId="2" fontId="7" fillId="0" borderId="0" xfId="0" applyNumberFormat="1" applyFont="1" applyAlignment="1">
      <alignment horizontal="right" indent="1"/>
    </xf>
    <xf numFmtId="165" fontId="7" fillId="0" borderId="0" xfId="1" applyNumberFormat="1" applyFont="1" applyAlignment="1">
      <alignment horizontal="right" indent="1"/>
    </xf>
    <xf numFmtId="164" fontId="8" fillId="0" borderId="4" xfId="0" applyNumberFormat="1" applyFont="1" applyBorder="1" applyAlignment="1">
      <alignment horizontal="right" indent="1"/>
    </xf>
    <xf numFmtId="2" fontId="8" fillId="0" borderId="4" xfId="0" applyNumberFormat="1" applyFont="1" applyBorder="1" applyAlignment="1">
      <alignment horizontal="right" indent="1"/>
    </xf>
    <xf numFmtId="165" fontId="8" fillId="0" borderId="4" xfId="1" applyNumberFormat="1" applyFont="1" applyBorder="1" applyAlignment="1">
      <alignment horizontal="right" indent="1"/>
    </xf>
    <xf numFmtId="0" fontId="9" fillId="2" borderId="1" xfId="0" applyFont="1" applyFill="1" applyBorder="1" applyAlignment="1">
      <alignment horizontal="center"/>
    </xf>
    <xf numFmtId="0" fontId="3" fillId="0" borderId="0" xfId="0" applyFont="1" applyAlignment="1">
      <alignment horizontal="left" wrapText="1"/>
    </xf>
    <xf numFmtId="0" fontId="9" fillId="2" borderId="3" xfId="0" applyFont="1" applyFill="1" applyBorder="1" applyAlignment="1">
      <alignment horizontal="center" vertical="center" wrapText="1"/>
    </xf>
    <xf numFmtId="0" fontId="9" fillId="2" borderId="3" xfId="0" applyFont="1" applyFill="1" applyBorder="1" applyAlignment="1">
      <alignment horizontal="center" vertical="center"/>
    </xf>
    <xf numFmtId="0" fontId="5" fillId="0" borderId="0" xfId="0" applyFont="1" applyAlignment="1">
      <alignment horizontal="center" vertical="top"/>
    </xf>
    <xf numFmtId="0" fontId="9" fillId="2" borderId="2" xfId="0" applyFont="1" applyFill="1" applyBorder="1" applyAlignment="1">
      <alignment horizontal="center" vertical="center"/>
    </xf>
    <xf numFmtId="0" fontId="9" fillId="2" borderId="1" xfId="0" applyFont="1" applyFill="1" applyBorder="1" applyAlignment="1">
      <alignment horizontal="center"/>
    </xf>
    <xf numFmtId="0" fontId="11" fillId="0" borderId="5" xfId="0" applyFont="1" applyBorder="1" applyAlignment="1">
      <alignment horizontal="left" wrapText="1"/>
    </xf>
  </cellXfs>
  <cellStyles count="2">
    <cellStyle name="Comma" xfId="1" builtinId="3"/>
    <cellStyle name="Normal" xfId="0" builtinId="0"/>
  </cellStyles>
  <dxfs count="0"/>
  <tableStyles count="0" defaultTableStyle="TableStyleMedium9"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17</xdr:col>
      <xdr:colOff>381000</xdr:colOff>
      <xdr:row>0</xdr:row>
      <xdr:rowOff>42333</xdr:rowOff>
    </xdr:from>
    <xdr:to>
      <xdr:col>17</xdr:col>
      <xdr:colOff>799837</xdr:colOff>
      <xdr:row>1</xdr:row>
      <xdr:rowOff>103187</xdr:rowOff>
    </xdr:to>
    <xdr:pic>
      <xdr:nvPicPr>
        <xdr:cNvPr id="3" name="Picture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cstate="print"/>
        <a:srcRect l="88691" t="21766" r="4065" b="70667"/>
        <a:stretch>
          <a:fillRect/>
        </a:stretch>
      </xdr:blipFill>
      <xdr:spPr bwMode="auto">
        <a:xfrm>
          <a:off x="9683750" y="42333"/>
          <a:ext cx="414075" cy="261937"/>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6"/>
  <sheetViews>
    <sheetView showGridLines="0" tabSelected="1" zoomScaleNormal="100" zoomScalePageLayoutView="80" workbookViewId="0">
      <selection sqref="A1:R1"/>
    </sheetView>
  </sheetViews>
  <sheetFormatPr defaultColWidth="27.265625" defaultRowHeight="14.25" x14ac:dyDescent="0.45"/>
  <cols>
    <col min="1" max="1" width="20.265625" customWidth="1"/>
    <col min="2" max="2" width="7.796875" bestFit="1" customWidth="1"/>
    <col min="3" max="3" width="6.19921875" bestFit="1" customWidth="1"/>
    <col min="4" max="4" width="7.796875" bestFit="1" customWidth="1"/>
    <col min="5" max="5" width="6.19921875" bestFit="1" customWidth="1"/>
    <col min="6" max="6" width="7.796875" bestFit="1" customWidth="1"/>
    <col min="7" max="7" width="6.19921875" bestFit="1" customWidth="1"/>
    <col min="8" max="8" width="7.796875" bestFit="1" customWidth="1"/>
    <col min="9" max="9" width="6.19921875" bestFit="1" customWidth="1"/>
    <col min="10" max="10" width="7.796875" bestFit="1" customWidth="1"/>
    <col min="11" max="11" width="6.46484375" bestFit="1" customWidth="1"/>
    <col min="12" max="17" width="7" bestFit="1" customWidth="1"/>
    <col min="18" max="18" width="12.73046875" customWidth="1"/>
  </cols>
  <sheetData>
    <row r="1" spans="1:18" ht="15.75" x14ac:dyDescent="0.45">
      <c r="A1" s="25" t="str">
        <f ca="1">IF(ISNUMBER(A2),"Table A-17: MCAT and GPAs for Applicants and Matriculants to U.S. MD-Granting Medical Schools by Primary Undergraduate Major, "&amp;A2&amp;"-"&amp;(A2+1),"Table XX . Title" &amp; ", " &amp; YEAR(NOW()) &amp; "-" &amp;(YEAR(NOW())+1))</f>
        <v>Table A-17: MCAT and GPAs for Applicants and Matriculants to U.S. MD-Granting Medical Schools by Primary Undergraduate Major, 2021-2022</v>
      </c>
      <c r="B1" s="25"/>
      <c r="C1" s="25"/>
      <c r="D1" s="25"/>
      <c r="E1" s="25"/>
      <c r="F1" s="25"/>
      <c r="G1" s="25"/>
      <c r="H1" s="25"/>
      <c r="I1" s="25"/>
      <c r="J1" s="25"/>
      <c r="K1" s="25"/>
      <c r="L1" s="25"/>
      <c r="M1" s="25"/>
      <c r="N1" s="25"/>
      <c r="O1" s="25"/>
      <c r="P1" s="25"/>
      <c r="Q1" s="25"/>
      <c r="R1" s="25"/>
    </row>
    <row r="2" spans="1:18" ht="18" customHeight="1" x14ac:dyDescent="0.45">
      <c r="A2" s="11">
        <v>2021</v>
      </c>
    </row>
    <row r="3" spans="1:18" ht="27" customHeight="1" x14ac:dyDescent="0.45">
      <c r="A3" s="22" t="str">
        <f ca="1">"The table below displays MCAT scores and GPAs for applicants and matriculants to U.S. MD-granting medical schools for " &amp; IF(ISNUMBER(A2),A2&amp;"-"&amp;(A2+1),YEAR(NOW()) &amp; "-" &amp;(YEAR(NOW())+1)) &amp; " by primary undergraduate major. "&amp;"MCAT scores and GPAs are displayed by mean and standard deviation (SD). Please email datarequest@aamc.org if you need further assistance or have additional inquiries."</f>
        <v>The table below displays MCAT scores and GPAs for applicants and matriculants to U.S. MD-granting medical schools for 2021-2022 by primary undergraduate major. MCAT scores and GPAs are displayed by mean and standard deviation (SD). Please email datarequest@aamc.org if you need further assistance or have additional inquiries.</v>
      </c>
      <c r="B3" s="22"/>
      <c r="C3" s="22"/>
      <c r="D3" s="22"/>
      <c r="E3" s="22"/>
      <c r="F3" s="22"/>
      <c r="G3" s="22"/>
      <c r="H3" s="22"/>
      <c r="I3" s="22"/>
      <c r="J3" s="22"/>
      <c r="K3" s="22"/>
      <c r="L3" s="22"/>
      <c r="M3" s="22"/>
      <c r="N3" s="22"/>
      <c r="O3" s="22"/>
      <c r="P3" s="22"/>
      <c r="Q3" s="22"/>
      <c r="R3" s="22"/>
    </row>
    <row r="4" spans="1:18" ht="2.25" customHeight="1" x14ac:dyDescent="0.45"/>
    <row r="5" spans="1:18" s="1" customFormat="1" x14ac:dyDescent="0.45">
      <c r="A5" s="26" t="s">
        <v>8</v>
      </c>
      <c r="B5" s="24" t="s">
        <v>12</v>
      </c>
      <c r="C5" s="26"/>
      <c r="D5" s="24" t="s">
        <v>11</v>
      </c>
      <c r="E5" s="26"/>
      <c r="F5" s="27" t="s">
        <v>10</v>
      </c>
      <c r="G5" s="27"/>
      <c r="H5" s="27" t="s">
        <v>13</v>
      </c>
      <c r="I5" s="27"/>
      <c r="J5" s="27" t="s">
        <v>1</v>
      </c>
      <c r="K5" s="27"/>
      <c r="L5" s="27" t="s">
        <v>2</v>
      </c>
      <c r="M5" s="27"/>
      <c r="N5" s="27" t="s">
        <v>3</v>
      </c>
      <c r="O5" s="27"/>
      <c r="P5" s="27" t="s">
        <v>4</v>
      </c>
      <c r="Q5" s="27"/>
      <c r="R5" s="23" t="s">
        <v>6</v>
      </c>
    </row>
    <row r="6" spans="1:18" s="1" customFormat="1" ht="16.5" customHeight="1" x14ac:dyDescent="0.45">
      <c r="A6" s="26"/>
      <c r="B6" s="10" t="s">
        <v>0</v>
      </c>
      <c r="C6" s="10" t="s">
        <v>5</v>
      </c>
      <c r="D6" s="10" t="s">
        <v>0</v>
      </c>
      <c r="E6" s="10" t="s">
        <v>5</v>
      </c>
      <c r="F6" s="10" t="s">
        <v>0</v>
      </c>
      <c r="G6" s="10" t="s">
        <v>5</v>
      </c>
      <c r="H6" s="10" t="s">
        <v>0</v>
      </c>
      <c r="I6" s="10" t="s">
        <v>5</v>
      </c>
      <c r="J6" s="21" t="s">
        <v>0</v>
      </c>
      <c r="K6" s="21" t="s">
        <v>5</v>
      </c>
      <c r="L6" s="10" t="s">
        <v>0</v>
      </c>
      <c r="M6" s="10" t="s">
        <v>5</v>
      </c>
      <c r="N6" s="10" t="s">
        <v>0</v>
      </c>
      <c r="O6" s="10" t="s">
        <v>5</v>
      </c>
      <c r="P6" s="10" t="s">
        <v>0</v>
      </c>
      <c r="Q6" s="10" t="s">
        <v>5</v>
      </c>
      <c r="R6" s="24"/>
    </row>
    <row r="7" spans="1:18" x14ac:dyDescent="0.45">
      <c r="A7" s="3" t="s">
        <v>14</v>
      </c>
      <c r="B7" s="12">
        <v>126.3</v>
      </c>
      <c r="C7" s="12">
        <v>2.8</v>
      </c>
      <c r="D7" s="12">
        <v>125.6</v>
      </c>
      <c r="E7" s="12">
        <v>2.7</v>
      </c>
      <c r="F7" s="12">
        <v>126.8</v>
      </c>
      <c r="G7" s="12">
        <v>2.8</v>
      </c>
      <c r="H7" s="12">
        <v>127.2</v>
      </c>
      <c r="I7" s="12">
        <v>2.8</v>
      </c>
      <c r="J7" s="12">
        <v>505.9</v>
      </c>
      <c r="K7" s="12">
        <v>9.5</v>
      </c>
      <c r="L7" s="13">
        <v>3.5</v>
      </c>
      <c r="M7" s="13">
        <v>0.42</v>
      </c>
      <c r="N7" s="13">
        <v>3.76</v>
      </c>
      <c r="O7" s="13">
        <v>0.27</v>
      </c>
      <c r="P7" s="13">
        <v>3.6</v>
      </c>
      <c r="Q7" s="13">
        <v>0.34</v>
      </c>
      <c r="R7" s="14">
        <v>36520</v>
      </c>
    </row>
    <row r="8" spans="1:18" x14ac:dyDescent="0.45">
      <c r="A8" s="4" t="s">
        <v>15</v>
      </c>
      <c r="B8" s="15">
        <v>126.6</v>
      </c>
      <c r="C8" s="15">
        <v>2.8</v>
      </c>
      <c r="D8" s="15">
        <v>126.9</v>
      </c>
      <c r="E8" s="15">
        <v>2.6</v>
      </c>
      <c r="F8" s="15">
        <v>126.9</v>
      </c>
      <c r="G8" s="15">
        <v>2.7</v>
      </c>
      <c r="H8" s="15">
        <v>127.8</v>
      </c>
      <c r="I8" s="15">
        <v>2.6</v>
      </c>
      <c r="J8" s="15">
        <v>508.2</v>
      </c>
      <c r="K8" s="15">
        <v>9.1999999999999993</v>
      </c>
      <c r="L8" s="16">
        <v>3.44</v>
      </c>
      <c r="M8" s="16">
        <v>0.46</v>
      </c>
      <c r="N8" s="16">
        <v>3.72</v>
      </c>
      <c r="O8" s="16">
        <v>0.3</v>
      </c>
      <c r="P8" s="16">
        <v>3.59</v>
      </c>
      <c r="Q8" s="16">
        <v>0.34</v>
      </c>
      <c r="R8" s="17">
        <v>1927</v>
      </c>
    </row>
    <row r="9" spans="1:18" x14ac:dyDescent="0.45">
      <c r="A9" s="3" t="s">
        <v>16</v>
      </c>
      <c r="B9" s="12">
        <v>127.9</v>
      </c>
      <c r="C9" s="12">
        <v>2.7</v>
      </c>
      <c r="D9" s="12">
        <v>126.7</v>
      </c>
      <c r="E9" s="12">
        <v>2.9</v>
      </c>
      <c r="F9" s="12">
        <v>127.6</v>
      </c>
      <c r="G9" s="12">
        <v>2.9</v>
      </c>
      <c r="H9" s="12">
        <v>128</v>
      </c>
      <c r="I9" s="12">
        <v>2.8</v>
      </c>
      <c r="J9" s="12">
        <v>510.2</v>
      </c>
      <c r="K9" s="12">
        <v>9.9</v>
      </c>
      <c r="L9" s="13">
        <v>3.55</v>
      </c>
      <c r="M9" s="13">
        <v>0.42</v>
      </c>
      <c r="N9" s="13">
        <v>3.7</v>
      </c>
      <c r="O9" s="13">
        <v>0.3</v>
      </c>
      <c r="P9" s="13">
        <v>3.6</v>
      </c>
      <c r="Q9" s="13">
        <v>0.35</v>
      </c>
      <c r="R9" s="14">
        <v>399</v>
      </c>
    </row>
    <row r="10" spans="1:18" x14ac:dyDescent="0.45">
      <c r="A10" s="4" t="s">
        <v>17</v>
      </c>
      <c r="B10" s="15">
        <v>125.9</v>
      </c>
      <c r="C10" s="15">
        <v>2.9</v>
      </c>
      <c r="D10" s="15">
        <v>125.5</v>
      </c>
      <c r="E10" s="15">
        <v>2.8</v>
      </c>
      <c r="F10" s="15">
        <v>126.3</v>
      </c>
      <c r="G10" s="15">
        <v>2.9</v>
      </c>
      <c r="H10" s="15">
        <v>127</v>
      </c>
      <c r="I10" s="15">
        <v>2.9</v>
      </c>
      <c r="J10" s="15">
        <v>504.7</v>
      </c>
      <c r="K10" s="15">
        <v>10</v>
      </c>
      <c r="L10" s="16">
        <v>3.47</v>
      </c>
      <c r="M10" s="16">
        <v>0.45</v>
      </c>
      <c r="N10" s="16">
        <v>3.73</v>
      </c>
      <c r="O10" s="16">
        <v>0.28999999999999998</v>
      </c>
      <c r="P10" s="16">
        <v>3.59</v>
      </c>
      <c r="Q10" s="16">
        <v>0.35</v>
      </c>
      <c r="R10" s="17">
        <v>10070</v>
      </c>
    </row>
    <row r="11" spans="1:18" x14ac:dyDescent="0.45">
      <c r="A11" s="3" t="s">
        <v>18</v>
      </c>
      <c r="B11" s="12">
        <v>127.6</v>
      </c>
      <c r="C11" s="12">
        <v>2.7</v>
      </c>
      <c r="D11" s="12">
        <v>126.4</v>
      </c>
      <c r="E11" s="12">
        <v>2.7</v>
      </c>
      <c r="F11" s="12">
        <v>127.4</v>
      </c>
      <c r="G11" s="12">
        <v>2.7</v>
      </c>
      <c r="H11" s="12">
        <v>127.7</v>
      </c>
      <c r="I11" s="12">
        <v>2.7</v>
      </c>
      <c r="J11" s="12">
        <v>509.1</v>
      </c>
      <c r="K11" s="12">
        <v>9.1999999999999993</v>
      </c>
      <c r="L11" s="13">
        <v>3.56</v>
      </c>
      <c r="M11" s="13">
        <v>0.4</v>
      </c>
      <c r="N11" s="13">
        <v>3.71</v>
      </c>
      <c r="O11" s="13">
        <v>0.3</v>
      </c>
      <c r="P11" s="13">
        <v>3.62</v>
      </c>
      <c r="Q11" s="13">
        <v>0.33</v>
      </c>
      <c r="R11" s="14">
        <v>5201</v>
      </c>
    </row>
    <row r="12" spans="1:18" x14ac:dyDescent="0.45">
      <c r="A12" s="4" t="s">
        <v>19</v>
      </c>
      <c r="B12" s="15">
        <v>125.7</v>
      </c>
      <c r="C12" s="15">
        <v>2.9</v>
      </c>
      <c r="D12" s="15">
        <v>125.9</v>
      </c>
      <c r="E12" s="15">
        <v>2.8</v>
      </c>
      <c r="F12" s="15">
        <v>126.1</v>
      </c>
      <c r="G12" s="15">
        <v>2.9</v>
      </c>
      <c r="H12" s="15">
        <v>127.5</v>
      </c>
      <c r="I12" s="15">
        <v>2.8</v>
      </c>
      <c r="J12" s="15">
        <v>505.2</v>
      </c>
      <c r="K12" s="15">
        <v>9.9</v>
      </c>
      <c r="L12" s="16">
        <v>3.37</v>
      </c>
      <c r="M12" s="16">
        <v>0.49</v>
      </c>
      <c r="N12" s="16">
        <v>3.65</v>
      </c>
      <c r="O12" s="16">
        <v>0.33</v>
      </c>
      <c r="P12" s="16">
        <v>3.52</v>
      </c>
      <c r="Q12" s="16">
        <v>0.36</v>
      </c>
      <c r="R12" s="17">
        <v>5652</v>
      </c>
    </row>
    <row r="13" spans="1:18" x14ac:dyDescent="0.45">
      <c r="A13" s="3" t="s">
        <v>20</v>
      </c>
      <c r="B13" s="12">
        <v>125.4</v>
      </c>
      <c r="C13" s="12">
        <v>3</v>
      </c>
      <c r="D13" s="12">
        <v>125.2</v>
      </c>
      <c r="E13" s="12">
        <v>2.8</v>
      </c>
      <c r="F13" s="12">
        <v>125.8</v>
      </c>
      <c r="G13" s="12">
        <v>3</v>
      </c>
      <c r="H13" s="12">
        <v>126.7</v>
      </c>
      <c r="I13" s="12">
        <v>3</v>
      </c>
      <c r="J13" s="12">
        <v>503.2</v>
      </c>
      <c r="K13" s="12">
        <v>10.4</v>
      </c>
      <c r="L13" s="13">
        <v>3.44</v>
      </c>
      <c r="M13" s="13">
        <v>0.46</v>
      </c>
      <c r="N13" s="13">
        <v>3.73</v>
      </c>
      <c r="O13" s="13">
        <v>0.28000000000000003</v>
      </c>
      <c r="P13" s="13">
        <v>3.59</v>
      </c>
      <c r="Q13" s="13">
        <v>0.33</v>
      </c>
      <c r="R13" s="14">
        <v>2674</v>
      </c>
    </row>
    <row r="14" spans="1:18" x14ac:dyDescent="0.45">
      <c r="A14" s="9" t="s">
        <v>21</v>
      </c>
      <c r="B14" s="18">
        <v>126.3</v>
      </c>
      <c r="C14" s="18">
        <v>2.9</v>
      </c>
      <c r="D14" s="18">
        <v>125.7</v>
      </c>
      <c r="E14" s="18">
        <v>2.8</v>
      </c>
      <c r="F14" s="18">
        <v>126.7</v>
      </c>
      <c r="G14" s="18">
        <v>2.8</v>
      </c>
      <c r="H14" s="18">
        <v>127.3</v>
      </c>
      <c r="I14" s="18">
        <v>2.8</v>
      </c>
      <c r="J14" s="18">
        <v>505.9</v>
      </c>
      <c r="K14" s="18">
        <v>9.6999999999999993</v>
      </c>
      <c r="L14" s="19">
        <v>3.48</v>
      </c>
      <c r="M14" s="19">
        <v>0.44</v>
      </c>
      <c r="N14" s="19">
        <v>3.74</v>
      </c>
      <c r="O14" s="19">
        <v>0.28000000000000003</v>
      </c>
      <c r="P14" s="19">
        <v>3.59</v>
      </c>
      <c r="Q14" s="19">
        <v>0.34</v>
      </c>
      <c r="R14" s="20">
        <v>62443</v>
      </c>
    </row>
    <row r="15" spans="1:18" x14ac:dyDescent="0.45">
      <c r="A15" s="2"/>
      <c r="B15" s="5"/>
      <c r="C15" s="5"/>
      <c r="D15" s="5"/>
      <c r="E15" s="5"/>
      <c r="F15" s="5"/>
      <c r="G15" s="5"/>
      <c r="H15" s="5"/>
      <c r="I15" s="5"/>
      <c r="J15" s="6"/>
      <c r="K15" s="6"/>
      <c r="L15" s="7"/>
      <c r="M15" s="7"/>
      <c r="N15" s="7"/>
      <c r="O15" s="7"/>
      <c r="P15" s="7"/>
      <c r="Q15" s="7"/>
      <c r="R15" s="8"/>
    </row>
    <row r="16" spans="1:18" ht="15" customHeight="1" x14ac:dyDescent="0.45">
      <c r="A16" s="26" t="s">
        <v>9</v>
      </c>
      <c r="B16" s="24" t="s">
        <v>12</v>
      </c>
      <c r="C16" s="26"/>
      <c r="D16" s="24" t="s">
        <v>11</v>
      </c>
      <c r="E16" s="26"/>
      <c r="F16" s="27" t="s">
        <v>10</v>
      </c>
      <c r="G16" s="27"/>
      <c r="H16" s="27" t="s">
        <v>13</v>
      </c>
      <c r="I16" s="27"/>
      <c r="J16" s="27" t="s">
        <v>1</v>
      </c>
      <c r="K16" s="27"/>
      <c r="L16" s="27" t="s">
        <v>2</v>
      </c>
      <c r="M16" s="27"/>
      <c r="N16" s="27" t="s">
        <v>3</v>
      </c>
      <c r="O16" s="27"/>
      <c r="P16" s="27" t="s">
        <v>4</v>
      </c>
      <c r="Q16" s="27"/>
      <c r="R16" s="23" t="s">
        <v>7</v>
      </c>
    </row>
    <row r="17" spans="1:18" ht="15" customHeight="1" x14ac:dyDescent="0.45">
      <c r="A17" s="26"/>
      <c r="B17" s="10" t="s">
        <v>0</v>
      </c>
      <c r="C17" s="10" t="s">
        <v>5</v>
      </c>
      <c r="D17" s="10" t="s">
        <v>0</v>
      </c>
      <c r="E17" s="10" t="s">
        <v>5</v>
      </c>
      <c r="F17" s="10" t="s">
        <v>0</v>
      </c>
      <c r="G17" s="10" t="s">
        <v>5</v>
      </c>
      <c r="H17" s="10" t="s">
        <v>0</v>
      </c>
      <c r="I17" s="10" t="s">
        <v>5</v>
      </c>
      <c r="J17" s="21" t="s">
        <v>0</v>
      </c>
      <c r="K17" s="21" t="s">
        <v>5</v>
      </c>
      <c r="L17" s="10" t="s">
        <v>0</v>
      </c>
      <c r="M17" s="10" t="s">
        <v>5</v>
      </c>
      <c r="N17" s="10" t="s">
        <v>0</v>
      </c>
      <c r="O17" s="10" t="s">
        <v>5</v>
      </c>
      <c r="P17" s="10" t="s">
        <v>0</v>
      </c>
      <c r="Q17" s="10" t="s">
        <v>5</v>
      </c>
      <c r="R17" s="24"/>
    </row>
    <row r="18" spans="1:18" x14ac:dyDescent="0.45">
      <c r="A18" s="3" t="s">
        <v>14</v>
      </c>
      <c r="B18" s="12">
        <v>127.8</v>
      </c>
      <c r="C18" s="12">
        <v>2.2000000000000002</v>
      </c>
      <c r="D18" s="12">
        <v>126.8</v>
      </c>
      <c r="E18" s="12">
        <v>2.2999999999999998</v>
      </c>
      <c r="F18" s="12">
        <v>128.30000000000001</v>
      </c>
      <c r="G18" s="12">
        <v>2</v>
      </c>
      <c r="H18" s="12">
        <v>128.69999999999999</v>
      </c>
      <c r="I18" s="12">
        <v>2</v>
      </c>
      <c r="J18" s="12">
        <v>511.7</v>
      </c>
      <c r="K18" s="12">
        <v>6.6</v>
      </c>
      <c r="L18" s="13">
        <v>3.68</v>
      </c>
      <c r="M18" s="13">
        <v>0.31</v>
      </c>
      <c r="N18" s="13">
        <v>3.84</v>
      </c>
      <c r="O18" s="13">
        <v>0.2</v>
      </c>
      <c r="P18" s="13">
        <v>3.74</v>
      </c>
      <c r="Q18" s="13">
        <v>0.25</v>
      </c>
      <c r="R18" s="14">
        <v>13158</v>
      </c>
    </row>
    <row r="19" spans="1:18" x14ac:dyDescent="0.45">
      <c r="A19" s="4" t="s">
        <v>15</v>
      </c>
      <c r="B19" s="15">
        <v>127.9</v>
      </c>
      <c r="C19" s="15">
        <v>2.1</v>
      </c>
      <c r="D19" s="15">
        <v>127.9</v>
      </c>
      <c r="E19" s="15">
        <v>2.1</v>
      </c>
      <c r="F19" s="15">
        <v>128.1</v>
      </c>
      <c r="G19" s="15">
        <v>2.1</v>
      </c>
      <c r="H19" s="15">
        <v>129.1</v>
      </c>
      <c r="I19" s="15">
        <v>1.8</v>
      </c>
      <c r="J19" s="15">
        <v>513</v>
      </c>
      <c r="K19" s="15">
        <v>6.1</v>
      </c>
      <c r="L19" s="16">
        <v>3.61</v>
      </c>
      <c r="M19" s="16">
        <v>0.33</v>
      </c>
      <c r="N19" s="16">
        <v>3.81</v>
      </c>
      <c r="O19" s="16">
        <v>0.22</v>
      </c>
      <c r="P19" s="16">
        <v>3.71</v>
      </c>
      <c r="Q19" s="16">
        <v>0.25</v>
      </c>
      <c r="R19" s="17">
        <v>849</v>
      </c>
    </row>
    <row r="20" spans="1:18" x14ac:dyDescent="0.45">
      <c r="A20" s="3" t="s">
        <v>16</v>
      </c>
      <c r="B20" s="12">
        <v>129</v>
      </c>
      <c r="C20" s="12">
        <v>2.1</v>
      </c>
      <c r="D20" s="12">
        <v>127.6</v>
      </c>
      <c r="E20" s="12">
        <v>2.2999999999999998</v>
      </c>
      <c r="F20" s="12">
        <v>128.9</v>
      </c>
      <c r="G20" s="12">
        <v>2.2000000000000002</v>
      </c>
      <c r="H20" s="12">
        <v>129.30000000000001</v>
      </c>
      <c r="I20" s="12">
        <v>2</v>
      </c>
      <c r="J20" s="12">
        <v>514.9</v>
      </c>
      <c r="K20" s="12">
        <v>7</v>
      </c>
      <c r="L20" s="13">
        <v>3.68</v>
      </c>
      <c r="M20" s="13">
        <v>0.35</v>
      </c>
      <c r="N20" s="13">
        <v>3.79</v>
      </c>
      <c r="O20" s="13">
        <v>0.24</v>
      </c>
      <c r="P20" s="13">
        <v>3.72</v>
      </c>
      <c r="Q20" s="13">
        <v>0.28999999999999998</v>
      </c>
      <c r="R20" s="14">
        <v>161</v>
      </c>
    </row>
    <row r="21" spans="1:18" x14ac:dyDescent="0.45">
      <c r="A21" s="4" t="s">
        <v>17</v>
      </c>
      <c r="B21" s="15">
        <v>127.6</v>
      </c>
      <c r="C21" s="15">
        <v>2.2000000000000002</v>
      </c>
      <c r="D21" s="15">
        <v>126.9</v>
      </c>
      <c r="E21" s="15">
        <v>2.2999999999999998</v>
      </c>
      <c r="F21" s="15">
        <v>128</v>
      </c>
      <c r="G21" s="15">
        <v>2.1</v>
      </c>
      <c r="H21" s="15">
        <v>128.80000000000001</v>
      </c>
      <c r="I21" s="15">
        <v>2</v>
      </c>
      <c r="J21" s="15">
        <v>511.3</v>
      </c>
      <c r="K21" s="15">
        <v>6.6</v>
      </c>
      <c r="L21" s="16">
        <v>3.66</v>
      </c>
      <c r="M21" s="16">
        <v>0.32</v>
      </c>
      <c r="N21" s="16">
        <v>3.83</v>
      </c>
      <c r="O21" s="16">
        <v>0.2</v>
      </c>
      <c r="P21" s="16">
        <v>3.75</v>
      </c>
      <c r="Q21" s="16">
        <v>0.23</v>
      </c>
      <c r="R21" s="17">
        <v>3374</v>
      </c>
    </row>
    <row r="22" spans="1:18" x14ac:dyDescent="0.45">
      <c r="A22" s="3" t="s">
        <v>18</v>
      </c>
      <c r="B22" s="12">
        <v>128.69999999999999</v>
      </c>
      <c r="C22" s="12">
        <v>2.1</v>
      </c>
      <c r="D22" s="12">
        <v>127.3</v>
      </c>
      <c r="E22" s="12">
        <v>2.2999999999999998</v>
      </c>
      <c r="F22" s="12">
        <v>128.5</v>
      </c>
      <c r="G22" s="12">
        <v>2.1</v>
      </c>
      <c r="H22" s="12">
        <v>128.9</v>
      </c>
      <c r="I22" s="12">
        <v>2</v>
      </c>
      <c r="J22" s="12">
        <v>513.5</v>
      </c>
      <c r="K22" s="12">
        <v>6.7</v>
      </c>
      <c r="L22" s="13">
        <v>3.71</v>
      </c>
      <c r="M22" s="13">
        <v>0.28999999999999998</v>
      </c>
      <c r="N22" s="13">
        <v>3.79</v>
      </c>
      <c r="O22" s="13">
        <v>0.24</v>
      </c>
      <c r="P22" s="13">
        <v>3.74</v>
      </c>
      <c r="Q22" s="13">
        <v>0.25</v>
      </c>
      <c r="R22" s="14">
        <v>2208</v>
      </c>
    </row>
    <row r="23" spans="1:18" x14ac:dyDescent="0.45">
      <c r="A23" s="4" t="s">
        <v>19</v>
      </c>
      <c r="B23" s="15">
        <v>127.4</v>
      </c>
      <c r="C23" s="15">
        <v>2.2000000000000002</v>
      </c>
      <c r="D23" s="15">
        <v>127.3</v>
      </c>
      <c r="E23" s="15">
        <v>2.2999999999999998</v>
      </c>
      <c r="F23" s="15">
        <v>127.8</v>
      </c>
      <c r="G23" s="15">
        <v>2.1</v>
      </c>
      <c r="H23" s="15">
        <v>129.1</v>
      </c>
      <c r="I23" s="15">
        <v>1.9</v>
      </c>
      <c r="J23" s="15">
        <v>511.7</v>
      </c>
      <c r="K23" s="15">
        <v>6.5</v>
      </c>
      <c r="L23" s="16">
        <v>3.6</v>
      </c>
      <c r="M23" s="16">
        <v>0.34</v>
      </c>
      <c r="N23" s="16">
        <v>3.77</v>
      </c>
      <c r="O23" s="16">
        <v>0.25</v>
      </c>
      <c r="P23" s="16">
        <v>3.69</v>
      </c>
      <c r="Q23" s="16">
        <v>0.26</v>
      </c>
      <c r="R23" s="17">
        <v>1974</v>
      </c>
    </row>
    <row r="24" spans="1:18" x14ac:dyDescent="0.45">
      <c r="A24" s="3" t="s">
        <v>20</v>
      </c>
      <c r="B24" s="12">
        <v>127.4</v>
      </c>
      <c r="C24" s="12">
        <v>2.2999999999999998</v>
      </c>
      <c r="D24" s="12">
        <v>126.8</v>
      </c>
      <c r="E24" s="12">
        <v>2.2999999999999998</v>
      </c>
      <c r="F24" s="12">
        <v>127.8</v>
      </c>
      <c r="G24" s="12">
        <v>2.1</v>
      </c>
      <c r="H24" s="12">
        <v>128.69999999999999</v>
      </c>
      <c r="I24" s="12">
        <v>2</v>
      </c>
      <c r="J24" s="12">
        <v>510.7</v>
      </c>
      <c r="K24" s="12">
        <v>6.8</v>
      </c>
      <c r="L24" s="13">
        <v>3.65</v>
      </c>
      <c r="M24" s="13">
        <v>0.31</v>
      </c>
      <c r="N24" s="13">
        <v>3.83</v>
      </c>
      <c r="O24" s="13">
        <v>0.2</v>
      </c>
      <c r="P24" s="13">
        <v>3.75</v>
      </c>
      <c r="Q24" s="13">
        <v>0.23</v>
      </c>
      <c r="R24" s="14">
        <v>942</v>
      </c>
    </row>
    <row r="25" spans="1:18" x14ac:dyDescent="0.45">
      <c r="A25" s="9" t="s">
        <v>22</v>
      </c>
      <c r="B25" s="18">
        <v>127.9</v>
      </c>
      <c r="C25" s="18">
        <v>2.2000000000000002</v>
      </c>
      <c r="D25" s="18">
        <v>127</v>
      </c>
      <c r="E25" s="18">
        <v>2.2999999999999998</v>
      </c>
      <c r="F25" s="18">
        <v>128.19999999999999</v>
      </c>
      <c r="G25" s="18">
        <v>2.1</v>
      </c>
      <c r="H25" s="18">
        <v>128.80000000000001</v>
      </c>
      <c r="I25" s="18">
        <v>2</v>
      </c>
      <c r="J25" s="18">
        <v>511.9</v>
      </c>
      <c r="K25" s="18">
        <v>6.6</v>
      </c>
      <c r="L25" s="19">
        <v>3.67</v>
      </c>
      <c r="M25" s="19">
        <v>0.31</v>
      </c>
      <c r="N25" s="19">
        <v>3.83</v>
      </c>
      <c r="O25" s="19">
        <v>0.21</v>
      </c>
      <c r="P25" s="19">
        <v>3.74</v>
      </c>
      <c r="Q25" s="19">
        <v>0.25</v>
      </c>
      <c r="R25" s="20">
        <v>22666</v>
      </c>
    </row>
    <row r="26" spans="1:18" ht="88.15" customHeight="1" x14ac:dyDescent="0.45">
      <c r="A26" s="28" t="s">
        <v>23</v>
      </c>
      <c r="B26" s="28"/>
      <c r="C26" s="28"/>
      <c r="D26" s="28"/>
      <c r="E26" s="28"/>
      <c r="F26" s="28"/>
      <c r="G26" s="28"/>
      <c r="H26" s="28"/>
      <c r="I26" s="28"/>
      <c r="J26" s="28"/>
      <c r="K26" s="28"/>
      <c r="L26" s="28"/>
      <c r="M26" s="28"/>
      <c r="N26" s="28"/>
      <c r="O26" s="28"/>
      <c r="P26" s="28"/>
      <c r="Q26" s="28"/>
      <c r="R26" s="28"/>
    </row>
  </sheetData>
  <mergeCells count="23">
    <mergeCell ref="A26:R26"/>
    <mergeCell ref="P16:Q16"/>
    <mergeCell ref="R16:R17"/>
    <mergeCell ref="A16:A17"/>
    <mergeCell ref="L16:M16"/>
    <mergeCell ref="N16:O16"/>
    <mergeCell ref="B16:C16"/>
    <mergeCell ref="D16:E16"/>
    <mergeCell ref="F16:G16"/>
    <mergeCell ref="H16:I16"/>
    <mergeCell ref="J16:K16"/>
    <mergeCell ref="A3:R3"/>
    <mergeCell ref="R5:R6"/>
    <mergeCell ref="A1:R1"/>
    <mergeCell ref="B5:C5"/>
    <mergeCell ref="D5:E5"/>
    <mergeCell ref="F5:G5"/>
    <mergeCell ref="H5:I5"/>
    <mergeCell ref="J5:K5"/>
    <mergeCell ref="L5:M5"/>
    <mergeCell ref="N5:O5"/>
    <mergeCell ref="P5:Q5"/>
    <mergeCell ref="A5:A6"/>
  </mergeCells>
  <printOptions horizontalCentered="1"/>
  <pageMargins left="0.25" right="0.25" top="0.75" bottom="0.75" header="0.3" footer="0.3"/>
  <pageSetup scale="85" orientation="landscape" horizontalDpi="200" verticalDpi="200" r:id="rId1"/>
  <headerFooter>
    <oddFooter xml:space="preserve">&amp;L&amp;8Source: AAMC &amp;D&amp;R&amp;8©2021 Association of American Medical Colleges.     
This data may be reproduced and distributed with attribution for educational, noncommercial purposes only.          </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FACTS Table A-17</vt:lpstr>
      <vt:lpstr>'FACTS Table A-17'!Print_Area</vt:lpstr>
    </vt:vector>
  </TitlesOfParts>
  <Company>Association of American Medical Colleges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tempadmin</dc:creator>
  <cp:lastModifiedBy>Brianna Gunter</cp:lastModifiedBy>
  <cp:lastPrinted>2014-11-20T19:42:15Z</cp:lastPrinted>
  <dcterms:created xsi:type="dcterms:W3CDTF">2009-03-27T20:39:29Z</dcterms:created>
  <dcterms:modified xsi:type="dcterms:W3CDTF">2021-11-16T15:34:03Z</dcterms:modified>
</cp:coreProperties>
</file>