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PSY\"/>
    </mc:Choice>
  </mc:AlternateContent>
  <bookViews>
    <workbookView xWindow="0" yWindow="0" windowWidth="13305" windowHeight="9645"/>
  </bookViews>
  <sheets>
    <sheet name="_4. data" sheetId="1" r:id="rId1"/>
  </sheets>
  <calcPr calcId="162913"/>
</workbook>
</file>

<file path=xl/calcChain.xml><?xml version="1.0" encoding="utf-8"?>
<calcChain xmlns="http://schemas.openxmlformats.org/spreadsheetml/2006/main">
  <c r="Z47" i="1" l="1"/>
  <c r="Z44" i="1"/>
  <c r="Z12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15" i="1"/>
  <c r="Z5" i="1"/>
  <c r="Z6" i="1"/>
  <c r="Z7" i="1"/>
  <c r="Z8" i="1"/>
  <c r="Z9" i="1"/>
  <c r="Z10" i="1"/>
  <c r="Z4" i="1"/>
  <c r="C47" i="1"/>
  <c r="D47" i="1"/>
  <c r="E47" i="1"/>
  <c r="H47" i="1"/>
  <c r="I47" i="1"/>
  <c r="L47" i="1"/>
  <c r="N47" i="1"/>
  <c r="O47" i="1"/>
  <c r="P47" i="1"/>
  <c r="Q47" i="1"/>
  <c r="R47" i="1"/>
  <c r="S47" i="1"/>
  <c r="T47" i="1"/>
  <c r="W47" i="1"/>
  <c r="X47" i="1"/>
  <c r="C44" i="1"/>
  <c r="D44" i="1"/>
  <c r="E44" i="1"/>
  <c r="F44" i="1"/>
  <c r="G44" i="1"/>
  <c r="H44" i="1"/>
  <c r="I44" i="1"/>
  <c r="J44" i="1"/>
  <c r="K44" i="1"/>
  <c r="L44" i="1"/>
  <c r="M44" i="1"/>
  <c r="M47" i="1" s="1"/>
  <c r="N44" i="1"/>
  <c r="O44" i="1"/>
  <c r="P44" i="1"/>
  <c r="Q44" i="1"/>
  <c r="R44" i="1"/>
  <c r="S44" i="1"/>
  <c r="T44" i="1"/>
  <c r="U44" i="1"/>
  <c r="V44" i="1"/>
  <c r="W44" i="1"/>
  <c r="X44" i="1"/>
  <c r="Y44" i="1"/>
  <c r="B44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U47" i="1" s="1"/>
  <c r="V12" i="1"/>
  <c r="V47" i="1" s="1"/>
  <c r="W12" i="1"/>
  <c r="X12" i="1"/>
  <c r="Y12" i="1"/>
  <c r="B12" i="1" l="1"/>
</calcChain>
</file>

<file path=xl/sharedStrings.xml><?xml version="1.0" encoding="utf-8"?>
<sst xmlns="http://schemas.openxmlformats.org/spreadsheetml/2006/main" count="853" uniqueCount="10">
  <si>
    <t>y</t>
  </si>
  <si>
    <t>n</t>
  </si>
  <si>
    <t>Questions</t>
  </si>
  <si>
    <t>Accuracy Rate for Control Group</t>
  </si>
  <si>
    <t>CONTROL</t>
  </si>
  <si>
    <t>Accuracy Rate for Experimental Group</t>
  </si>
  <si>
    <t>EXPERIMENTAL GROUP</t>
  </si>
  <si>
    <t>-</t>
  </si>
  <si>
    <t>Deviation (Experimental → Control)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</si>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</sst>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8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A7A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4" borderId="0" xfId="0" applyFill="1"/>
    <xf numFmtId="0" fontId="0" fillId="0" borderId="0" xfId="0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2" fontId="0" fillId="36" borderId="0" xfId="0" applyNumberFormat="1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2" fontId="0" fillId="37" borderId="0" xfId="0" applyNumberFormat="1" applyFill="1" applyAlignment="1">
      <alignment horizontal="center" vertical="center"/>
    </xf>
    <xf numFmtId="2" fontId="18" fillId="37" borderId="0" xfId="0" applyNumberFormat="1" applyFont="1" applyFill="1" applyAlignment="1">
      <alignment horizontal="center" vertical="center"/>
    </xf>
    <xf numFmtId="0" fontId="0" fillId="37" borderId="0" xfId="0" applyFill="1"/>
    <xf numFmtId="0" fontId="0" fillId="37" borderId="0" xfId="0" applyFill="1" applyAlignment="1">
      <alignment textRotation="255"/>
    </xf>
    <xf numFmtId="0" fontId="0" fillId="38" borderId="0" xfId="0" applyFill="1" applyAlignment="1">
      <alignment horizontal="center" vertical="center"/>
    </xf>
    <xf numFmtId="2" fontId="0" fillId="39" borderId="0" xfId="0" applyNumberForma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10" fontId="0" fillId="35" borderId="0" xfId="42" applyNumberFormat="1" applyFont="1" applyFill="1" applyAlignment="1">
      <alignment horizontal="center" vertical="center"/>
    </xf>
    <xf numFmtId="0" fontId="0" fillId="38" borderId="0" xfId="0" applyFill="1" applyAlignment="1">
      <alignment horizontal="center" vertical="center" textRotation="255"/>
    </xf>
    <xf numFmtId="0" fontId="0" fillId="37" borderId="0" xfId="0" applyFont="1" applyFill="1" applyAlignment="1">
      <alignment horizontal="center" textRotation="255"/>
    </xf>
    <xf numFmtId="10" fontId="0" fillId="35" borderId="0" xfId="42" quotePrefix="1" applyNumberFormat="1" applyFont="1" applyFill="1" applyAlignment="1">
      <alignment horizontal="center" vertical="center"/>
    </xf>
    <xf numFmtId="10" fontId="0" fillId="33" borderId="0" xfId="42" applyNumberFormat="1" applyFont="1" applyFill="1" applyAlignment="1">
      <alignment horizontal="center" vertical="center"/>
    </xf>
    <xf numFmtId="2" fontId="0" fillId="38" borderId="0" xfId="0" applyNumberForma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168" fontId="16" fillId="38" borderId="0" xfId="0" applyNumberFormat="1" applyFont="1" applyFill="1" applyAlignment="1">
      <alignment horizontal="center" vertical="center"/>
    </xf>
    <xf numFmtId="168" fontId="16" fillId="37" borderId="0" xfId="0" applyNumberFormat="1" applyFont="1" applyFill="1" applyAlignment="1">
      <alignment horizontal="center" vertical="center"/>
    </xf>
    <xf numFmtId="164" fontId="16" fillId="34" borderId="0" xfId="42" applyNumberFormat="1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A7A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48"/>
  <sheetViews>
    <sheetView tabSelected="1" zoomScale="85" zoomScaleNormal="85" workbookViewId="0">
      <selection activeCell="W38" sqref="W38"/>
    </sheetView>
  </sheetViews>
  <sheetFormatPr defaultRowHeight="15" x14ac:dyDescent="0.25"/>
  <cols>
    <col min="1" max="1" width="6.42578125" style="6" customWidth="1"/>
    <col min="2" max="4" width="6.85546875" style="1" customWidth="1"/>
    <col min="5" max="5" width="7.140625" style="1" bestFit="1" customWidth="1"/>
    <col min="6" max="8" width="6.140625" style="1" bestFit="1" customWidth="1"/>
    <col min="9" max="9" width="7.140625" style="1" bestFit="1" customWidth="1"/>
    <col min="10" max="11" width="6.140625" style="1" bestFit="1" customWidth="1"/>
    <col min="12" max="12" width="6.85546875" style="1" customWidth="1"/>
    <col min="13" max="13" width="7.85546875" style="1" bestFit="1" customWidth="1"/>
    <col min="14" max="14" width="6.85546875" style="2" customWidth="1"/>
    <col min="15" max="15" width="6.140625" style="1" bestFit="1" customWidth="1"/>
    <col min="16" max="16" width="7.85546875" style="1" bestFit="1" customWidth="1"/>
    <col min="17" max="17" width="7.85546875" style="2" bestFit="1" customWidth="1"/>
    <col min="18" max="19" width="6.85546875" style="1" customWidth="1"/>
    <col min="20" max="20" width="7.140625" style="1" bestFit="1" customWidth="1"/>
    <col min="21" max="21" width="7.85546875" style="2" bestFit="1" customWidth="1"/>
    <col min="22" max="22" width="6.140625" style="2" bestFit="1" customWidth="1"/>
    <col min="23" max="24" width="6.85546875" style="1" customWidth="1"/>
    <col min="25" max="25" width="6.140625" style="1" customWidth="1"/>
    <col min="26" max="26" width="6.5703125" style="5" bestFit="1" customWidth="1"/>
    <col min="27" max="27" width="6.42578125" style="5" customWidth="1"/>
    <col min="28" max="16384" width="9.140625" style="1"/>
  </cols>
  <sheetData>
    <row r="1" spans="1:27" s="5" customFormat="1" ht="33.75" x14ac:dyDescent="0.25">
      <c r="A1" s="6"/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7" s="5" customFormat="1" x14ac:dyDescent="0.25"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25" t="s">
        <v>9</v>
      </c>
    </row>
    <row r="3" spans="1:27" ht="1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25">
      <c r="A4" s="21" t="s">
        <v>4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1</v>
      </c>
      <c r="J4" s="1" t="s">
        <v>0</v>
      </c>
      <c r="K4" s="1" t="s">
        <v>0</v>
      </c>
      <c r="L4" s="1" t="s">
        <v>0</v>
      </c>
      <c r="M4" s="1" t="s">
        <v>0</v>
      </c>
      <c r="N4" s="2" t="s">
        <v>0</v>
      </c>
      <c r="O4" s="1" t="s">
        <v>0</v>
      </c>
      <c r="P4" s="1" t="s">
        <v>0</v>
      </c>
      <c r="Q4" s="2" t="s">
        <v>0</v>
      </c>
      <c r="R4" s="1" t="s">
        <v>0</v>
      </c>
      <c r="S4" s="1" t="s">
        <v>0</v>
      </c>
      <c r="T4" s="1" t="s">
        <v>1</v>
      </c>
      <c r="U4" s="2" t="s">
        <v>0</v>
      </c>
      <c r="V4" s="2" t="s">
        <v>0</v>
      </c>
      <c r="W4" s="1" t="s">
        <v>0</v>
      </c>
      <c r="X4" s="1" t="s">
        <v>0</v>
      </c>
      <c r="Y4" s="1" t="s">
        <v>0</v>
      </c>
      <c r="Z4" s="12">
        <f>COUNTIF(B4:Y4,"y")/COLUMNS(B4:Y4)</f>
        <v>0.91666666666666663</v>
      </c>
      <c r="AA4" s="11"/>
    </row>
    <row r="5" spans="1:27" x14ac:dyDescent="0.25">
      <c r="A5" s="21"/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2" t="s">
        <v>0</v>
      </c>
      <c r="O5" s="1" t="s">
        <v>1</v>
      </c>
      <c r="P5" s="1" t="s">
        <v>0</v>
      </c>
      <c r="Q5" s="2" t="s">
        <v>0</v>
      </c>
      <c r="R5" s="1" t="s">
        <v>0</v>
      </c>
      <c r="S5" s="1" t="s">
        <v>0</v>
      </c>
      <c r="T5" s="1" t="s">
        <v>0</v>
      </c>
      <c r="U5" s="2" t="s">
        <v>0</v>
      </c>
      <c r="V5" s="2" t="s">
        <v>0</v>
      </c>
      <c r="W5" s="1" t="s">
        <v>0</v>
      </c>
      <c r="X5" s="1" t="s">
        <v>0</v>
      </c>
      <c r="Y5" s="1" t="s">
        <v>0</v>
      </c>
      <c r="Z5" s="12">
        <f t="shared" ref="Z5:Z10" si="0">COUNTIF(B5:Y5,"y")/COLUMNS(B5:Y5)</f>
        <v>0.95833333333333337</v>
      </c>
      <c r="AA5" s="11"/>
    </row>
    <row r="6" spans="1:27" x14ac:dyDescent="0.25">
      <c r="A6" s="21"/>
      <c r="B6" s="1" t="s">
        <v>0</v>
      </c>
      <c r="C6" s="1" t="s">
        <v>0</v>
      </c>
      <c r="D6" s="1" t="s">
        <v>0</v>
      </c>
      <c r="E6" s="1" t="s">
        <v>1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2" t="s">
        <v>0</v>
      </c>
      <c r="O6" s="1" t="s">
        <v>0</v>
      </c>
      <c r="P6" s="1" t="s">
        <v>0</v>
      </c>
      <c r="Q6" s="2" t="s">
        <v>0</v>
      </c>
      <c r="R6" s="1" t="s">
        <v>0</v>
      </c>
      <c r="S6" s="1" t="s">
        <v>0</v>
      </c>
      <c r="T6" s="1" t="s">
        <v>1</v>
      </c>
      <c r="U6" s="2" t="s">
        <v>0</v>
      </c>
      <c r="V6" s="2" t="s">
        <v>0</v>
      </c>
      <c r="W6" s="1" t="s">
        <v>0</v>
      </c>
      <c r="X6" s="1" t="s">
        <v>0</v>
      </c>
      <c r="Y6" s="1" t="s">
        <v>0</v>
      </c>
      <c r="Z6" s="12">
        <f t="shared" si="0"/>
        <v>0.91666666666666663</v>
      </c>
      <c r="AA6" s="11"/>
    </row>
    <row r="7" spans="1:27" x14ac:dyDescent="0.25">
      <c r="A7" s="21"/>
      <c r="B7" s="1" t="s">
        <v>0</v>
      </c>
      <c r="C7" s="1" t="s">
        <v>0</v>
      </c>
      <c r="D7" s="1" t="s">
        <v>0</v>
      </c>
      <c r="E7" s="1" t="s">
        <v>0</v>
      </c>
      <c r="F7" s="1" t="s">
        <v>1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2" t="s">
        <v>0</v>
      </c>
      <c r="O7" s="1" t="s">
        <v>0</v>
      </c>
      <c r="P7" s="1" t="s">
        <v>0</v>
      </c>
      <c r="Q7" s="2" t="s">
        <v>0</v>
      </c>
      <c r="R7" s="1" t="s">
        <v>0</v>
      </c>
      <c r="S7" s="1" t="s">
        <v>0</v>
      </c>
      <c r="T7" s="1" t="s">
        <v>0</v>
      </c>
      <c r="U7" s="2" t="s">
        <v>0</v>
      </c>
      <c r="V7" s="2" t="s">
        <v>0</v>
      </c>
      <c r="W7" s="1" t="s">
        <v>0</v>
      </c>
      <c r="X7" s="1" t="s">
        <v>0</v>
      </c>
      <c r="Y7" s="1" t="s">
        <v>0</v>
      </c>
      <c r="Z7" s="12">
        <f t="shared" si="0"/>
        <v>0.95833333333333337</v>
      </c>
      <c r="AA7" s="11"/>
    </row>
    <row r="8" spans="1:27" x14ac:dyDescent="0.25">
      <c r="A8" s="21"/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2" t="s">
        <v>0</v>
      </c>
      <c r="O8" s="1" t="s">
        <v>0</v>
      </c>
      <c r="P8" s="1" t="s">
        <v>0</v>
      </c>
      <c r="Q8" s="2" t="s">
        <v>0</v>
      </c>
      <c r="R8" s="1" t="s">
        <v>0</v>
      </c>
      <c r="S8" s="1" t="s">
        <v>0</v>
      </c>
      <c r="T8" s="1" t="s">
        <v>0</v>
      </c>
      <c r="U8" s="2" t="s">
        <v>0</v>
      </c>
      <c r="V8" s="2" t="s">
        <v>1</v>
      </c>
      <c r="W8" s="1" t="s">
        <v>0</v>
      </c>
      <c r="X8" s="1" t="s">
        <v>0</v>
      </c>
      <c r="Y8" s="1" t="s">
        <v>0</v>
      </c>
      <c r="Z8" s="12">
        <f t="shared" si="0"/>
        <v>0.91666666666666663</v>
      </c>
      <c r="AA8" s="11"/>
    </row>
    <row r="9" spans="1:27" x14ac:dyDescent="0.25">
      <c r="A9" s="21"/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2" t="s">
        <v>0</v>
      </c>
      <c r="O9" s="1" t="s">
        <v>0</v>
      </c>
      <c r="P9" s="1" t="s">
        <v>0</v>
      </c>
      <c r="Q9" s="2" t="s">
        <v>0</v>
      </c>
      <c r="R9" s="1" t="s">
        <v>0</v>
      </c>
      <c r="S9" s="1" t="s">
        <v>0</v>
      </c>
      <c r="T9" s="1" t="s">
        <v>0</v>
      </c>
      <c r="U9" s="2" t="s">
        <v>0</v>
      </c>
      <c r="V9" s="2" t="s">
        <v>0</v>
      </c>
      <c r="W9" s="1" t="s">
        <v>0</v>
      </c>
      <c r="X9" s="1" t="s">
        <v>0</v>
      </c>
      <c r="Y9" s="1" t="s">
        <v>0</v>
      </c>
      <c r="Z9" s="12">
        <f t="shared" si="0"/>
        <v>1</v>
      </c>
      <c r="AA9" s="11"/>
    </row>
    <row r="10" spans="1:27" s="3" customFormat="1" x14ac:dyDescent="0.25">
      <c r="A10" s="21"/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2" t="s">
        <v>0</v>
      </c>
      <c r="O10" s="1" t="s">
        <v>0</v>
      </c>
      <c r="P10" s="1" t="s">
        <v>0</v>
      </c>
      <c r="Q10" s="2" t="s">
        <v>0</v>
      </c>
      <c r="R10" s="1" t="s">
        <v>0</v>
      </c>
      <c r="S10" s="1" t="s">
        <v>0</v>
      </c>
      <c r="T10" s="1" t="s">
        <v>1</v>
      </c>
      <c r="U10" s="2" t="s">
        <v>1</v>
      </c>
      <c r="V10" s="2" t="s">
        <v>0</v>
      </c>
      <c r="W10" s="1" t="s">
        <v>0</v>
      </c>
      <c r="X10" s="1" t="s">
        <v>0</v>
      </c>
      <c r="Y10" s="1" t="s">
        <v>0</v>
      </c>
      <c r="Z10" s="12">
        <f t="shared" si="0"/>
        <v>0.91666666666666663</v>
      </c>
      <c r="AA10" s="11"/>
    </row>
    <row r="11" spans="1:27" ht="23.25" x14ac:dyDescent="0.25">
      <c r="A11" s="12"/>
      <c r="B11" s="13" t="s">
        <v>3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2"/>
      <c r="AA11" s="12"/>
    </row>
    <row r="12" spans="1:27" x14ac:dyDescent="0.25">
      <c r="A12" s="14"/>
      <c r="B12" s="10">
        <f>COUNTIF(B4:B10,"y")/ROWS(B4:B10)</f>
        <v>1</v>
      </c>
      <c r="C12" s="10">
        <f>COUNTIF(C4:C10,"y")/ROWS(C4:C10)</f>
        <v>1</v>
      </c>
      <c r="D12" s="10">
        <f>COUNTIF(D4:D10,"y")/ROWS(D4:D10)</f>
        <v>1</v>
      </c>
      <c r="E12" s="10">
        <f>COUNTIF(E4:E10,"y")/ROWS(E4:E10)</f>
        <v>0.8571428571428571</v>
      </c>
      <c r="F12" s="10">
        <f>COUNTIF(F4:F10,"y")/ROWS(F4:F10)</f>
        <v>0.8571428571428571</v>
      </c>
      <c r="G12" s="10">
        <f>COUNTIF(G4:G10,"y")/ROWS(G4:G10)</f>
        <v>1</v>
      </c>
      <c r="H12" s="10">
        <f>COUNTIF(H4:H10,"y")/ROWS(H4:H10)</f>
        <v>0.8571428571428571</v>
      </c>
      <c r="I12" s="10">
        <f>COUNTIF(I4:I10,"y")/ROWS(I4:I10)</f>
        <v>0.8571428571428571</v>
      </c>
      <c r="J12" s="10">
        <f>COUNTIF(J4:J10,"y")/ROWS(J4:J10)</f>
        <v>1</v>
      </c>
      <c r="K12" s="10">
        <f>COUNTIF(K4:K10,"y")/ROWS(K4:K10)</f>
        <v>1</v>
      </c>
      <c r="L12" s="10">
        <f>COUNTIF(L4:L10,"y")/ROWS(L4:L10)</f>
        <v>1</v>
      </c>
      <c r="M12" s="10">
        <f>COUNTIF(M4:M10,"y")/ROWS(M4:M10)</f>
        <v>1</v>
      </c>
      <c r="N12" s="4">
        <f>COUNTIF(N4:N10,"y")/ROWS(N4:N10)</f>
        <v>1</v>
      </c>
      <c r="O12" s="10">
        <f>COUNTIF(O4:O10,"y")/ROWS(O4:O10)</f>
        <v>0.8571428571428571</v>
      </c>
      <c r="P12" s="10">
        <f>COUNTIF(P4:P10,"y")/ROWS(P4:P10)</f>
        <v>1</v>
      </c>
      <c r="Q12" s="4">
        <f>COUNTIF(Q4:Q10,"y")/ROWS(Q4:Q10)</f>
        <v>1</v>
      </c>
      <c r="R12" s="10">
        <f>COUNTIF(R4:R10,"y")/ROWS(R4:R10)</f>
        <v>1</v>
      </c>
      <c r="S12" s="10">
        <f>COUNTIF(S4:S10,"y")/ROWS(S4:S10)</f>
        <v>1</v>
      </c>
      <c r="T12" s="10">
        <f>COUNTIF(T4:T10,"y")/ROWS(T4:T10)</f>
        <v>0.5714285714285714</v>
      </c>
      <c r="U12" s="4">
        <f>COUNTIF(U4:U10,"y")/ROWS(U4:U10)</f>
        <v>0.8571428571428571</v>
      </c>
      <c r="V12" s="4">
        <f>COUNTIF(V4:V10,"y")/ROWS(V4:V10)</f>
        <v>0.8571428571428571</v>
      </c>
      <c r="W12" s="10">
        <f>COUNTIF(W4:W10,"y")/ROWS(W4:W10)</f>
        <v>1</v>
      </c>
      <c r="X12" s="10">
        <f>COUNTIF(X4:X10,"y")/ROWS(X4:X10)</f>
        <v>1</v>
      </c>
      <c r="Y12" s="10">
        <f>COUNTIF(Y4:Y10,"y")/ROWS(Y4:Y10)</f>
        <v>1</v>
      </c>
      <c r="Z12" s="27">
        <f>AVERAGE(Z4:Z10)</f>
        <v>0.94047619047619058</v>
      </c>
      <c r="AA12" s="11"/>
    </row>
    <row r="13" spans="1:27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  <c r="AA13" s="11"/>
    </row>
    <row r="14" spans="1:27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24"/>
      <c r="AA14" s="16"/>
    </row>
    <row r="15" spans="1:27" x14ac:dyDescent="0.25">
      <c r="A15" s="20" t="s">
        <v>6</v>
      </c>
      <c r="B15" s="1" t="s">
        <v>0</v>
      </c>
      <c r="C15" s="1" t="s">
        <v>0</v>
      </c>
      <c r="D15" s="1" t="s">
        <v>1</v>
      </c>
      <c r="E15" s="1" t="s">
        <v>0</v>
      </c>
      <c r="F15" s="1" t="s">
        <v>1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2" t="s">
        <v>0</v>
      </c>
      <c r="O15" s="1" t="s">
        <v>0</v>
      </c>
      <c r="P15" s="1" t="s">
        <v>0</v>
      </c>
      <c r="Q15" s="2" t="s">
        <v>1</v>
      </c>
      <c r="R15" s="1" t="s">
        <v>0</v>
      </c>
      <c r="S15" s="1" t="s">
        <v>0</v>
      </c>
      <c r="T15" s="1" t="s">
        <v>1</v>
      </c>
      <c r="U15" s="2" t="s">
        <v>0</v>
      </c>
      <c r="V15" s="2" t="s">
        <v>0</v>
      </c>
      <c r="W15" s="1" t="s">
        <v>0</v>
      </c>
      <c r="X15" s="1" t="s">
        <v>0</v>
      </c>
      <c r="Y15" s="1" t="s">
        <v>0</v>
      </c>
      <c r="Z15" s="24">
        <f>COUNTIF(B15:Y15,"y")/COLUMNS(B15:Y15)</f>
        <v>0.83333333333333337</v>
      </c>
      <c r="AA15" s="16"/>
    </row>
    <row r="16" spans="1:27" x14ac:dyDescent="0.25">
      <c r="A16" s="20"/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1</v>
      </c>
      <c r="N16" s="2" t="s">
        <v>0</v>
      </c>
      <c r="O16" s="1" t="s">
        <v>0</v>
      </c>
      <c r="P16" s="1" t="s">
        <v>1</v>
      </c>
      <c r="Q16" s="2" t="s">
        <v>0</v>
      </c>
      <c r="R16" s="1" t="s">
        <v>0</v>
      </c>
      <c r="S16" s="1" t="s">
        <v>0</v>
      </c>
      <c r="T16" s="1" t="s">
        <v>0</v>
      </c>
      <c r="U16" s="2" t="s">
        <v>0</v>
      </c>
      <c r="V16" s="2" t="s">
        <v>0</v>
      </c>
      <c r="W16" s="1" t="s">
        <v>0</v>
      </c>
      <c r="X16" s="1" t="s">
        <v>0</v>
      </c>
      <c r="Y16" s="1" t="s">
        <v>0</v>
      </c>
      <c r="Z16" s="24">
        <f t="shared" ref="Z16:Z42" si="1">COUNTIF(B16:Y16,"y")/COLUMNS(B16:Y16)</f>
        <v>0.91666666666666663</v>
      </c>
      <c r="AA16" s="16"/>
    </row>
    <row r="17" spans="1:27" x14ac:dyDescent="0.25">
      <c r="A17" s="20"/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2" t="s">
        <v>0</v>
      </c>
      <c r="O17" s="1" t="s">
        <v>0</v>
      </c>
      <c r="P17" s="1" t="s">
        <v>1</v>
      </c>
      <c r="Q17" s="2" t="s">
        <v>0</v>
      </c>
      <c r="R17" s="1" t="s">
        <v>0</v>
      </c>
      <c r="S17" s="1" t="s">
        <v>0</v>
      </c>
      <c r="T17" s="1" t="s">
        <v>0</v>
      </c>
      <c r="U17" s="2" t="s">
        <v>0</v>
      </c>
      <c r="V17" s="2" t="s">
        <v>0</v>
      </c>
      <c r="W17" s="1" t="s">
        <v>0</v>
      </c>
      <c r="X17" s="1" t="s">
        <v>0</v>
      </c>
      <c r="Y17" s="1" t="s">
        <v>0</v>
      </c>
      <c r="Z17" s="24">
        <f t="shared" si="1"/>
        <v>0.95833333333333337</v>
      </c>
      <c r="AA17" s="16"/>
    </row>
    <row r="18" spans="1:27" x14ac:dyDescent="0.25">
      <c r="A18" s="20"/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1</v>
      </c>
      <c r="J18" s="1" t="s">
        <v>0</v>
      </c>
      <c r="K18" s="1" t="s">
        <v>0</v>
      </c>
      <c r="L18" s="1" t="s">
        <v>0</v>
      </c>
      <c r="M18" s="1" t="s">
        <v>0</v>
      </c>
      <c r="N18" s="2" t="s">
        <v>0</v>
      </c>
      <c r="O18" s="1" t="s">
        <v>1</v>
      </c>
      <c r="P18" s="1" t="s">
        <v>0</v>
      </c>
      <c r="Q18" s="2" t="s">
        <v>1</v>
      </c>
      <c r="R18" s="1" t="s">
        <v>0</v>
      </c>
      <c r="S18" s="1" t="s">
        <v>0</v>
      </c>
      <c r="T18" s="1" t="s">
        <v>0</v>
      </c>
      <c r="U18" s="2" t="s">
        <v>1</v>
      </c>
      <c r="V18" s="2" t="s">
        <v>0</v>
      </c>
      <c r="W18" s="1" t="s">
        <v>0</v>
      </c>
      <c r="X18" s="1" t="s">
        <v>0</v>
      </c>
      <c r="Y18" s="1" t="s">
        <v>0</v>
      </c>
      <c r="Z18" s="24">
        <f t="shared" si="1"/>
        <v>0.83333333333333337</v>
      </c>
      <c r="AA18" s="16"/>
    </row>
    <row r="19" spans="1:27" x14ac:dyDescent="0.25">
      <c r="A19" s="20"/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1</v>
      </c>
      <c r="M19" s="1" t="s">
        <v>0</v>
      </c>
      <c r="N19" s="2" t="s">
        <v>0</v>
      </c>
      <c r="O19" s="1" t="s">
        <v>0</v>
      </c>
      <c r="P19" s="1" t="s">
        <v>0</v>
      </c>
      <c r="Q19" s="2" t="s">
        <v>0</v>
      </c>
      <c r="R19" s="1" t="s">
        <v>0</v>
      </c>
      <c r="S19" s="1" t="s">
        <v>1</v>
      </c>
      <c r="T19" s="1" t="s">
        <v>0</v>
      </c>
      <c r="U19" s="2" t="s">
        <v>1</v>
      </c>
      <c r="V19" s="2" t="s">
        <v>1</v>
      </c>
      <c r="W19" s="1" t="s">
        <v>1</v>
      </c>
      <c r="X19" s="1" t="s">
        <v>1</v>
      </c>
      <c r="Y19" s="1" t="s">
        <v>0</v>
      </c>
      <c r="Z19" s="24">
        <f t="shared" si="1"/>
        <v>0.75</v>
      </c>
      <c r="AA19" s="16"/>
    </row>
    <row r="20" spans="1:27" x14ac:dyDescent="0.25">
      <c r="A20" s="20"/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1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2" t="s">
        <v>0</v>
      </c>
      <c r="O20" s="1" t="s">
        <v>1</v>
      </c>
      <c r="P20" s="1" t="s">
        <v>0</v>
      </c>
      <c r="Q20" s="2" t="s">
        <v>0</v>
      </c>
      <c r="R20" s="1" t="s">
        <v>0</v>
      </c>
      <c r="S20" s="1" t="s">
        <v>0</v>
      </c>
      <c r="T20" s="1" t="s">
        <v>1</v>
      </c>
      <c r="U20" s="2" t="s">
        <v>1</v>
      </c>
      <c r="V20" s="2" t="s">
        <v>1</v>
      </c>
      <c r="W20" s="1" t="s">
        <v>0</v>
      </c>
      <c r="X20" s="1" t="s">
        <v>0</v>
      </c>
      <c r="Y20" s="1" t="s">
        <v>0</v>
      </c>
      <c r="Z20" s="24">
        <f t="shared" si="1"/>
        <v>0.79166666666666663</v>
      </c>
      <c r="AA20" s="16"/>
    </row>
    <row r="21" spans="1:27" x14ac:dyDescent="0.25">
      <c r="A21" s="20"/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2" t="s">
        <v>0</v>
      </c>
      <c r="O21" s="1" t="s">
        <v>0</v>
      </c>
      <c r="P21" s="1" t="s">
        <v>0</v>
      </c>
      <c r="Q21" s="2" t="s">
        <v>0</v>
      </c>
      <c r="R21" s="1" t="s">
        <v>0</v>
      </c>
      <c r="S21" s="1" t="s">
        <v>0</v>
      </c>
      <c r="T21" s="1" t="s">
        <v>1</v>
      </c>
      <c r="U21" s="2" t="s">
        <v>0</v>
      </c>
      <c r="V21" s="2" t="s">
        <v>0</v>
      </c>
      <c r="W21" s="1" t="s">
        <v>0</v>
      </c>
      <c r="X21" s="1" t="s">
        <v>0</v>
      </c>
      <c r="Y21" s="1" t="s">
        <v>0</v>
      </c>
      <c r="Z21" s="24">
        <f t="shared" si="1"/>
        <v>0.95833333333333337</v>
      </c>
      <c r="AA21" s="16"/>
    </row>
    <row r="22" spans="1:27" x14ac:dyDescent="0.25">
      <c r="A22" s="20"/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2" t="s">
        <v>0</v>
      </c>
      <c r="O22" s="1" t="s">
        <v>0</v>
      </c>
      <c r="P22" s="1" t="s">
        <v>0</v>
      </c>
      <c r="Q22" s="2" t="s">
        <v>0</v>
      </c>
      <c r="R22" s="1" t="s">
        <v>1</v>
      </c>
      <c r="S22" s="1" t="s">
        <v>0</v>
      </c>
      <c r="T22" s="1" t="s">
        <v>0</v>
      </c>
      <c r="U22" s="2" t="s">
        <v>1</v>
      </c>
      <c r="V22" s="2" t="s">
        <v>0</v>
      </c>
      <c r="W22" s="1" t="s">
        <v>0</v>
      </c>
      <c r="X22" s="1" t="s">
        <v>0</v>
      </c>
      <c r="Y22" s="1" t="s">
        <v>0</v>
      </c>
      <c r="Z22" s="24">
        <f t="shared" si="1"/>
        <v>0.91666666666666663</v>
      </c>
      <c r="AA22" s="16"/>
    </row>
    <row r="23" spans="1:27" x14ac:dyDescent="0.25">
      <c r="A23" s="20"/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1</v>
      </c>
      <c r="N23" s="2" t="s">
        <v>1</v>
      </c>
      <c r="O23" s="1" t="s">
        <v>0</v>
      </c>
      <c r="P23" s="1" t="s">
        <v>0</v>
      </c>
      <c r="Q23" s="2" t="s">
        <v>0</v>
      </c>
      <c r="R23" s="1" t="s">
        <v>0</v>
      </c>
      <c r="S23" s="1" t="s">
        <v>0</v>
      </c>
      <c r="T23" s="1" t="s">
        <v>0</v>
      </c>
      <c r="U23" s="2" t="s">
        <v>1</v>
      </c>
      <c r="V23" s="2" t="s">
        <v>0</v>
      </c>
      <c r="W23" s="1" t="s">
        <v>0</v>
      </c>
      <c r="X23" s="1" t="s">
        <v>0</v>
      </c>
      <c r="Y23" s="1" t="s">
        <v>0</v>
      </c>
      <c r="Z23" s="24">
        <f t="shared" si="1"/>
        <v>0.875</v>
      </c>
      <c r="AA23" s="16"/>
    </row>
    <row r="24" spans="1:27" x14ac:dyDescent="0.25">
      <c r="A24" s="20"/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2" t="s">
        <v>0</v>
      </c>
      <c r="O24" s="1" t="s">
        <v>0</v>
      </c>
      <c r="P24" s="1" t="s">
        <v>0</v>
      </c>
      <c r="Q24" s="2" t="s">
        <v>0</v>
      </c>
      <c r="R24" s="1" t="s">
        <v>0</v>
      </c>
      <c r="S24" s="1" t="s">
        <v>0</v>
      </c>
      <c r="T24" s="1" t="s">
        <v>0</v>
      </c>
      <c r="U24" s="2" t="s">
        <v>0</v>
      </c>
      <c r="V24" s="2" t="s">
        <v>0</v>
      </c>
      <c r="W24" s="1" t="s">
        <v>0</v>
      </c>
      <c r="X24" s="1" t="s">
        <v>0</v>
      </c>
      <c r="Y24" s="1" t="s">
        <v>0</v>
      </c>
      <c r="Z24" s="24">
        <f t="shared" si="1"/>
        <v>1</v>
      </c>
      <c r="AA24" s="16"/>
    </row>
    <row r="25" spans="1:27" x14ac:dyDescent="0.25">
      <c r="A25" s="20"/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2" t="s">
        <v>0</v>
      </c>
      <c r="O25" s="1" t="s">
        <v>0</v>
      </c>
      <c r="P25" s="1" t="s">
        <v>0</v>
      </c>
      <c r="Q25" s="2" t="s">
        <v>0</v>
      </c>
      <c r="R25" s="1" t="s">
        <v>0</v>
      </c>
      <c r="S25" s="1" t="s">
        <v>0</v>
      </c>
      <c r="T25" s="1" t="s">
        <v>0</v>
      </c>
      <c r="U25" s="2" t="s">
        <v>0</v>
      </c>
      <c r="V25" s="2" t="s">
        <v>0</v>
      </c>
      <c r="W25" s="1" t="s">
        <v>0</v>
      </c>
      <c r="X25" s="1" t="s">
        <v>0</v>
      </c>
      <c r="Y25" s="1" t="s">
        <v>0</v>
      </c>
      <c r="Z25" s="24">
        <f t="shared" si="1"/>
        <v>1</v>
      </c>
      <c r="AA25" s="16"/>
    </row>
    <row r="26" spans="1:27" x14ac:dyDescent="0.25">
      <c r="A26" s="20"/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2" t="s">
        <v>0</v>
      </c>
      <c r="O26" s="1" t="s">
        <v>0</v>
      </c>
      <c r="P26" s="1" t="s">
        <v>0</v>
      </c>
      <c r="Q26" s="2" t="s">
        <v>0</v>
      </c>
      <c r="R26" s="1" t="s">
        <v>0</v>
      </c>
      <c r="S26" s="1" t="s">
        <v>0</v>
      </c>
      <c r="T26" s="1" t="s">
        <v>0</v>
      </c>
      <c r="U26" s="2" t="s">
        <v>0</v>
      </c>
      <c r="V26" s="2" t="s">
        <v>0</v>
      </c>
      <c r="W26" s="1" t="s">
        <v>0</v>
      </c>
      <c r="X26" s="1" t="s">
        <v>0</v>
      </c>
      <c r="Y26" s="1" t="s">
        <v>0</v>
      </c>
      <c r="Z26" s="24">
        <f t="shared" si="1"/>
        <v>1</v>
      </c>
      <c r="AA26" s="16"/>
    </row>
    <row r="27" spans="1:27" x14ac:dyDescent="0.25">
      <c r="A27" s="20"/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2" t="s">
        <v>0</v>
      </c>
      <c r="O27" s="1" t="s">
        <v>0</v>
      </c>
      <c r="P27" s="1" t="s">
        <v>0</v>
      </c>
      <c r="Q27" s="2" t="s">
        <v>0</v>
      </c>
      <c r="R27" s="1" t="s">
        <v>0</v>
      </c>
      <c r="S27" s="1" t="s">
        <v>0</v>
      </c>
      <c r="T27" s="1" t="s">
        <v>0</v>
      </c>
      <c r="U27" s="2" t="s">
        <v>0</v>
      </c>
      <c r="V27" s="2" t="s">
        <v>0</v>
      </c>
      <c r="W27" s="1" t="s">
        <v>0</v>
      </c>
      <c r="X27" s="1" t="s">
        <v>0</v>
      </c>
      <c r="Y27" s="1" t="s">
        <v>0</v>
      </c>
      <c r="Z27" s="24">
        <f t="shared" si="1"/>
        <v>1</v>
      </c>
      <c r="AA27" s="16"/>
    </row>
    <row r="28" spans="1:27" x14ac:dyDescent="0.25">
      <c r="A28" s="20"/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2" t="s">
        <v>0</v>
      </c>
      <c r="O28" s="1" t="s">
        <v>0</v>
      </c>
      <c r="P28" s="1" t="s">
        <v>0</v>
      </c>
      <c r="Q28" s="2" t="s">
        <v>0</v>
      </c>
      <c r="R28" s="1" t="s">
        <v>0</v>
      </c>
      <c r="S28" s="1" t="s">
        <v>0</v>
      </c>
      <c r="T28" s="1" t="s">
        <v>1</v>
      </c>
      <c r="U28" s="2" t="s">
        <v>1</v>
      </c>
      <c r="V28" s="2" t="s">
        <v>0</v>
      </c>
      <c r="W28" s="1" t="s">
        <v>0</v>
      </c>
      <c r="X28" s="1" t="s">
        <v>0</v>
      </c>
      <c r="Y28" s="1" t="s">
        <v>0</v>
      </c>
      <c r="Z28" s="24">
        <f t="shared" si="1"/>
        <v>0.91666666666666663</v>
      </c>
      <c r="AA28" s="16"/>
    </row>
    <row r="29" spans="1:27" x14ac:dyDescent="0.25">
      <c r="A29" s="20"/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2" t="s">
        <v>0</v>
      </c>
      <c r="O29" s="1" t="s">
        <v>0</v>
      </c>
      <c r="P29" s="1" t="s">
        <v>0</v>
      </c>
      <c r="Q29" s="2" t="s">
        <v>0</v>
      </c>
      <c r="R29" s="1" t="s">
        <v>0</v>
      </c>
      <c r="S29" s="1" t="s">
        <v>0</v>
      </c>
      <c r="T29" s="1" t="s">
        <v>0</v>
      </c>
      <c r="U29" s="2" t="s">
        <v>0</v>
      </c>
      <c r="V29" s="2" t="s">
        <v>0</v>
      </c>
      <c r="W29" s="1" t="s">
        <v>0</v>
      </c>
      <c r="X29" s="1" t="s">
        <v>0</v>
      </c>
      <c r="Y29" s="1" t="s">
        <v>0</v>
      </c>
      <c r="Z29" s="24">
        <f t="shared" si="1"/>
        <v>1</v>
      </c>
      <c r="AA29" s="16"/>
    </row>
    <row r="30" spans="1:27" x14ac:dyDescent="0.25">
      <c r="A30" s="20"/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1</v>
      </c>
      <c r="N30" s="2" t="s">
        <v>0</v>
      </c>
      <c r="O30" s="1" t="s">
        <v>0</v>
      </c>
      <c r="P30" s="1" t="s">
        <v>0</v>
      </c>
      <c r="Q30" s="2" t="s">
        <v>0</v>
      </c>
      <c r="R30" s="1" t="s">
        <v>1</v>
      </c>
      <c r="S30" s="1" t="s">
        <v>0</v>
      </c>
      <c r="T30" s="1" t="s">
        <v>0</v>
      </c>
      <c r="U30" s="2" t="s">
        <v>0</v>
      </c>
      <c r="V30" s="2" t="s">
        <v>0</v>
      </c>
      <c r="W30" s="1" t="s">
        <v>0</v>
      </c>
      <c r="X30" s="1" t="s">
        <v>0</v>
      </c>
      <c r="Y30" s="1" t="s">
        <v>0</v>
      </c>
      <c r="Z30" s="24">
        <f t="shared" si="1"/>
        <v>0.91666666666666663</v>
      </c>
      <c r="AA30" s="16"/>
    </row>
    <row r="31" spans="1:27" x14ac:dyDescent="0.25">
      <c r="A31" s="20"/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1</v>
      </c>
      <c r="M31" s="1" t="s">
        <v>0</v>
      </c>
      <c r="N31" s="2" t="s">
        <v>0</v>
      </c>
      <c r="O31" s="1" t="s">
        <v>0</v>
      </c>
      <c r="P31" s="1" t="s">
        <v>0</v>
      </c>
      <c r="Q31" s="2" t="s">
        <v>0</v>
      </c>
      <c r="R31" s="1" t="s">
        <v>0</v>
      </c>
      <c r="S31" s="1" t="s">
        <v>0</v>
      </c>
      <c r="T31" s="1" t="s">
        <v>0</v>
      </c>
      <c r="U31" s="2" t="s">
        <v>0</v>
      </c>
      <c r="V31" s="2" t="s">
        <v>0</v>
      </c>
      <c r="W31" s="1" t="s">
        <v>0</v>
      </c>
      <c r="X31" s="1" t="s">
        <v>0</v>
      </c>
      <c r="Y31" s="1" t="s">
        <v>0</v>
      </c>
      <c r="Z31" s="24">
        <f t="shared" si="1"/>
        <v>0.95833333333333337</v>
      </c>
      <c r="AA31" s="16"/>
    </row>
    <row r="32" spans="1:27" x14ac:dyDescent="0.25">
      <c r="A32" s="20"/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1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2" t="s">
        <v>0</v>
      </c>
      <c r="O32" s="1" t="s">
        <v>0</v>
      </c>
      <c r="P32" s="1" t="s">
        <v>0</v>
      </c>
      <c r="Q32" s="2" t="s">
        <v>0</v>
      </c>
      <c r="R32" s="1" t="s">
        <v>0</v>
      </c>
      <c r="S32" s="1" t="s">
        <v>0</v>
      </c>
      <c r="T32" s="1" t="s">
        <v>0</v>
      </c>
      <c r="U32" s="2" t="s">
        <v>0</v>
      </c>
      <c r="V32" s="2" t="s">
        <v>0</v>
      </c>
      <c r="W32" s="1" t="s">
        <v>0</v>
      </c>
      <c r="X32" s="1" t="s">
        <v>0</v>
      </c>
      <c r="Y32" s="1" t="s">
        <v>0</v>
      </c>
      <c r="Z32" s="24">
        <f t="shared" si="1"/>
        <v>0.95833333333333337</v>
      </c>
      <c r="AA32" s="16"/>
    </row>
    <row r="33" spans="1:27" x14ac:dyDescent="0.25">
      <c r="A33" s="20"/>
      <c r="B33" s="1" t="s">
        <v>0</v>
      </c>
      <c r="C33" s="1" t="s">
        <v>0</v>
      </c>
      <c r="D33" s="1" t="s">
        <v>0</v>
      </c>
      <c r="E33" s="1" t="s">
        <v>0</v>
      </c>
      <c r="F33" s="1" t="s">
        <v>1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2" t="s">
        <v>0</v>
      </c>
      <c r="O33" s="1" t="s">
        <v>0</v>
      </c>
      <c r="P33" s="1" t="s">
        <v>0</v>
      </c>
      <c r="Q33" s="2" t="s">
        <v>0</v>
      </c>
      <c r="R33" s="1" t="s">
        <v>0</v>
      </c>
      <c r="S33" s="1" t="s">
        <v>0</v>
      </c>
      <c r="T33" s="1" t="s">
        <v>0</v>
      </c>
      <c r="U33" s="2" t="s">
        <v>0</v>
      </c>
      <c r="V33" s="2" t="s">
        <v>0</v>
      </c>
      <c r="W33" s="1" t="s">
        <v>0</v>
      </c>
      <c r="X33" s="1" t="s">
        <v>0</v>
      </c>
      <c r="Y33" s="1" t="s">
        <v>0</v>
      </c>
      <c r="Z33" s="24">
        <f t="shared" si="1"/>
        <v>0.95833333333333337</v>
      </c>
      <c r="AA33" s="16"/>
    </row>
    <row r="34" spans="1:27" x14ac:dyDescent="0.25">
      <c r="A34" s="20"/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2" t="s">
        <v>0</v>
      </c>
      <c r="O34" s="1" t="s">
        <v>0</v>
      </c>
      <c r="P34" s="1" t="s">
        <v>0</v>
      </c>
      <c r="Q34" s="2" t="s">
        <v>0</v>
      </c>
      <c r="R34" s="1" t="s">
        <v>0</v>
      </c>
      <c r="S34" s="1" t="s">
        <v>0</v>
      </c>
      <c r="T34" s="1" t="s">
        <v>0</v>
      </c>
      <c r="U34" s="2" t="s">
        <v>0</v>
      </c>
      <c r="V34" s="2" t="s">
        <v>0</v>
      </c>
      <c r="W34" s="1" t="s">
        <v>0</v>
      </c>
      <c r="X34" s="1" t="s">
        <v>0</v>
      </c>
      <c r="Y34" s="1" t="s">
        <v>0</v>
      </c>
      <c r="Z34" s="24">
        <f t="shared" si="1"/>
        <v>1</v>
      </c>
      <c r="AA34" s="16"/>
    </row>
    <row r="35" spans="1:27" x14ac:dyDescent="0.25">
      <c r="A35" s="20"/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2" t="s">
        <v>0</v>
      </c>
      <c r="O35" s="1" t="s">
        <v>0</v>
      </c>
      <c r="P35" s="1" t="s">
        <v>0</v>
      </c>
      <c r="Q35" s="2" t="s">
        <v>0</v>
      </c>
      <c r="R35" s="1" t="s">
        <v>0</v>
      </c>
      <c r="S35" s="1" t="s">
        <v>0</v>
      </c>
      <c r="T35" s="1" t="s">
        <v>0</v>
      </c>
      <c r="U35" s="2" t="s">
        <v>0</v>
      </c>
      <c r="V35" s="2" t="s">
        <v>0</v>
      </c>
      <c r="W35" s="1" t="s">
        <v>0</v>
      </c>
      <c r="X35" s="1" t="s">
        <v>0</v>
      </c>
      <c r="Y35" s="1" t="s">
        <v>0</v>
      </c>
      <c r="Z35" s="24">
        <f t="shared" si="1"/>
        <v>1</v>
      </c>
      <c r="AA35" s="16"/>
    </row>
    <row r="36" spans="1:27" x14ac:dyDescent="0.25">
      <c r="A36" s="20"/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2" t="s">
        <v>0</v>
      </c>
      <c r="O36" s="1" t="s">
        <v>0</v>
      </c>
      <c r="P36" s="1" t="s">
        <v>1</v>
      </c>
      <c r="Q36" s="2" t="s">
        <v>0</v>
      </c>
      <c r="R36" s="1" t="s">
        <v>0</v>
      </c>
      <c r="S36" s="1" t="s">
        <v>0</v>
      </c>
      <c r="T36" s="1" t="s">
        <v>0</v>
      </c>
      <c r="U36" s="2" t="s">
        <v>0</v>
      </c>
      <c r="V36" s="2" t="s">
        <v>0</v>
      </c>
      <c r="W36" s="1" t="s">
        <v>0</v>
      </c>
      <c r="X36" s="1" t="s">
        <v>0</v>
      </c>
      <c r="Y36" s="1" t="s">
        <v>0</v>
      </c>
      <c r="Z36" s="24">
        <f t="shared" si="1"/>
        <v>0.95833333333333337</v>
      </c>
      <c r="AA36" s="16"/>
    </row>
    <row r="37" spans="1:27" x14ac:dyDescent="0.25">
      <c r="A37" s="20"/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2" t="s">
        <v>0</v>
      </c>
      <c r="O37" s="1" t="s">
        <v>0</v>
      </c>
      <c r="P37" s="1" t="s">
        <v>0</v>
      </c>
      <c r="Q37" s="2" t="s">
        <v>0</v>
      </c>
      <c r="R37" s="1" t="s">
        <v>0</v>
      </c>
      <c r="S37" s="1" t="s">
        <v>0</v>
      </c>
      <c r="T37" s="1" t="s">
        <v>0</v>
      </c>
      <c r="U37" s="2" t="s">
        <v>1</v>
      </c>
      <c r="V37" s="2" t="s">
        <v>0</v>
      </c>
      <c r="W37" s="1" t="s">
        <v>0</v>
      </c>
      <c r="X37" s="1" t="s">
        <v>0</v>
      </c>
      <c r="Y37" s="1" t="s">
        <v>0</v>
      </c>
      <c r="Z37" s="24">
        <f t="shared" si="1"/>
        <v>0.95833333333333337</v>
      </c>
      <c r="AA37" s="16"/>
    </row>
    <row r="38" spans="1:27" x14ac:dyDescent="0.25">
      <c r="A38" s="20"/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2" t="s">
        <v>0</v>
      </c>
      <c r="O38" s="1" t="s">
        <v>0</v>
      </c>
      <c r="P38" s="1" t="s">
        <v>0</v>
      </c>
      <c r="Q38" s="2" t="s">
        <v>0</v>
      </c>
      <c r="R38" s="1" t="s">
        <v>0</v>
      </c>
      <c r="S38" s="1" t="s">
        <v>0</v>
      </c>
      <c r="T38" s="1" t="s">
        <v>1</v>
      </c>
      <c r="U38" s="2" t="s">
        <v>1</v>
      </c>
      <c r="V38" s="2" t="s">
        <v>0</v>
      </c>
      <c r="W38" s="1" t="s">
        <v>0</v>
      </c>
      <c r="X38" s="1" t="s">
        <v>0</v>
      </c>
      <c r="Y38" s="1" t="s">
        <v>0</v>
      </c>
      <c r="Z38" s="24">
        <f t="shared" si="1"/>
        <v>0.91666666666666663</v>
      </c>
      <c r="AA38" s="16"/>
    </row>
    <row r="39" spans="1:27" x14ac:dyDescent="0.25">
      <c r="A39" s="20"/>
      <c r="B39" s="1" t="s">
        <v>0</v>
      </c>
      <c r="C39" s="1" t="s">
        <v>1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2" t="s">
        <v>0</v>
      </c>
      <c r="O39" s="1" t="s">
        <v>0</v>
      </c>
      <c r="P39" s="1" t="s">
        <v>0</v>
      </c>
      <c r="Q39" s="2" t="s">
        <v>0</v>
      </c>
      <c r="R39" s="1" t="s">
        <v>0</v>
      </c>
      <c r="S39" s="1" t="s">
        <v>0</v>
      </c>
      <c r="T39" s="1" t="s">
        <v>0</v>
      </c>
      <c r="U39" s="2" t="s">
        <v>0</v>
      </c>
      <c r="V39" s="2" t="s">
        <v>0</v>
      </c>
      <c r="W39" s="1" t="s">
        <v>0</v>
      </c>
      <c r="X39" s="1" t="s">
        <v>0</v>
      </c>
      <c r="Y39" s="1" t="s">
        <v>0</v>
      </c>
      <c r="Z39" s="24">
        <f t="shared" si="1"/>
        <v>0.95833333333333337</v>
      </c>
      <c r="AA39" s="16"/>
    </row>
    <row r="40" spans="1:27" s="3" customFormat="1" x14ac:dyDescent="0.25">
      <c r="A40" s="20"/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1</v>
      </c>
      <c r="N40" s="2" t="s">
        <v>0</v>
      </c>
      <c r="O40" s="1" t="s">
        <v>0</v>
      </c>
      <c r="P40" s="1" t="s">
        <v>0</v>
      </c>
      <c r="Q40" s="2" t="s">
        <v>1</v>
      </c>
      <c r="R40" s="1" t="s">
        <v>0</v>
      </c>
      <c r="S40" s="1" t="s">
        <v>0</v>
      </c>
      <c r="T40" s="1" t="s">
        <v>1</v>
      </c>
      <c r="U40" s="2" t="s">
        <v>0</v>
      </c>
      <c r="V40" s="2" t="s">
        <v>0</v>
      </c>
      <c r="W40" s="1" t="s">
        <v>0</v>
      </c>
      <c r="X40" s="1" t="s">
        <v>0</v>
      </c>
      <c r="Y40" s="1" t="s">
        <v>0</v>
      </c>
      <c r="Z40" s="24">
        <f t="shared" si="1"/>
        <v>0.875</v>
      </c>
      <c r="AA40" s="16"/>
    </row>
    <row r="41" spans="1:27" x14ac:dyDescent="0.25">
      <c r="A41" s="20"/>
      <c r="B41" s="1" t="s">
        <v>0</v>
      </c>
      <c r="C41" s="1" t="s">
        <v>0</v>
      </c>
      <c r="D41" s="1" t="s">
        <v>0</v>
      </c>
      <c r="E41" s="1" t="s">
        <v>1</v>
      </c>
      <c r="F41" s="1" t="s">
        <v>1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2" t="s">
        <v>0</v>
      </c>
      <c r="O41" s="1" t="s">
        <v>0</v>
      </c>
      <c r="P41" s="1" t="s">
        <v>0</v>
      </c>
      <c r="Q41" s="2" t="s">
        <v>0</v>
      </c>
      <c r="R41" s="1" t="s">
        <v>0</v>
      </c>
      <c r="S41" s="1" t="s">
        <v>0</v>
      </c>
      <c r="T41" s="1" t="s">
        <v>0</v>
      </c>
      <c r="U41" s="2" t="s">
        <v>1</v>
      </c>
      <c r="V41" s="2" t="s">
        <v>0</v>
      </c>
      <c r="W41" s="1" t="s">
        <v>0</v>
      </c>
      <c r="X41" s="1" t="s">
        <v>0</v>
      </c>
      <c r="Y41" s="1" t="s">
        <v>0</v>
      </c>
      <c r="Z41" s="24">
        <f t="shared" si="1"/>
        <v>0.875</v>
      </c>
      <c r="AA41" s="16"/>
    </row>
    <row r="42" spans="1:27" s="3" customFormat="1" ht="15.75" customHeight="1" x14ac:dyDescent="0.25">
      <c r="A42" s="20"/>
      <c r="B42" s="1" t="s">
        <v>0</v>
      </c>
      <c r="C42" s="1" t="s">
        <v>0</v>
      </c>
      <c r="D42" s="1" t="s">
        <v>1</v>
      </c>
      <c r="E42" s="1" t="s">
        <v>0</v>
      </c>
      <c r="F42" s="1" t="s">
        <v>1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2" t="s">
        <v>0</v>
      </c>
      <c r="O42" s="1" t="s">
        <v>0</v>
      </c>
      <c r="P42" s="1" t="s">
        <v>0</v>
      </c>
      <c r="Q42" s="2" t="s">
        <v>0</v>
      </c>
      <c r="R42" s="1" t="s">
        <v>0</v>
      </c>
      <c r="S42" s="1" t="s">
        <v>0</v>
      </c>
      <c r="T42" s="1" t="s">
        <v>0</v>
      </c>
      <c r="U42" s="2" t="s">
        <v>1</v>
      </c>
      <c r="V42" s="2" t="s">
        <v>0</v>
      </c>
      <c r="W42" s="1" t="s">
        <v>0</v>
      </c>
      <c r="X42" s="1" t="s">
        <v>0</v>
      </c>
      <c r="Y42" s="1" t="s">
        <v>0</v>
      </c>
      <c r="Z42" s="24">
        <f t="shared" si="1"/>
        <v>0.875</v>
      </c>
      <c r="AA42" s="16"/>
    </row>
    <row r="43" spans="1:27" ht="23.25" x14ac:dyDescent="0.25">
      <c r="A43" s="16"/>
      <c r="B43" s="18" t="s">
        <v>5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6"/>
      <c r="AA43" s="16"/>
    </row>
    <row r="44" spans="1:27" x14ac:dyDescent="0.25">
      <c r="A44" s="16"/>
      <c r="B44" s="17">
        <f>COUNTIF(B15:B42,"y")/ROWS(B15:B42)</f>
        <v>1</v>
      </c>
      <c r="C44" s="17">
        <f t="shared" ref="C44:Y44" si="2">COUNTIF(C15:C42,"y")/ROWS(C15:C42)</f>
        <v>0.9642857142857143</v>
      </c>
      <c r="D44" s="17">
        <f t="shared" si="2"/>
        <v>0.9285714285714286</v>
      </c>
      <c r="E44" s="17">
        <f t="shared" si="2"/>
        <v>0.9642857142857143</v>
      </c>
      <c r="F44" s="17">
        <f t="shared" si="2"/>
        <v>0.8571428571428571</v>
      </c>
      <c r="G44" s="17">
        <f t="shared" si="2"/>
        <v>1</v>
      </c>
      <c r="H44" s="17">
        <f t="shared" si="2"/>
        <v>0.9285714285714286</v>
      </c>
      <c r="I44" s="17">
        <f t="shared" si="2"/>
        <v>0.9642857142857143</v>
      </c>
      <c r="J44" s="17">
        <f t="shared" si="2"/>
        <v>1</v>
      </c>
      <c r="K44" s="17">
        <f t="shared" si="2"/>
        <v>1</v>
      </c>
      <c r="L44" s="17">
        <f t="shared" si="2"/>
        <v>0.9285714285714286</v>
      </c>
      <c r="M44" s="17">
        <f t="shared" si="2"/>
        <v>0.8571428571428571</v>
      </c>
      <c r="N44" s="4">
        <f t="shared" si="2"/>
        <v>0.9642857142857143</v>
      </c>
      <c r="O44" s="17">
        <f t="shared" si="2"/>
        <v>0.9285714285714286</v>
      </c>
      <c r="P44" s="17">
        <f t="shared" si="2"/>
        <v>0.8928571428571429</v>
      </c>
      <c r="Q44" s="4">
        <f t="shared" si="2"/>
        <v>0.8928571428571429</v>
      </c>
      <c r="R44" s="17">
        <f t="shared" si="2"/>
        <v>0.9285714285714286</v>
      </c>
      <c r="S44" s="17">
        <f t="shared" si="2"/>
        <v>0.9642857142857143</v>
      </c>
      <c r="T44" s="17">
        <f t="shared" si="2"/>
        <v>0.7857142857142857</v>
      </c>
      <c r="U44" s="4">
        <f t="shared" si="2"/>
        <v>0.6428571428571429</v>
      </c>
      <c r="V44" s="4">
        <f t="shared" si="2"/>
        <v>0.9285714285714286</v>
      </c>
      <c r="W44" s="17">
        <f t="shared" si="2"/>
        <v>0.9642857142857143</v>
      </c>
      <c r="X44" s="17">
        <f t="shared" si="2"/>
        <v>0.9642857142857143</v>
      </c>
      <c r="Y44" s="17">
        <f t="shared" si="2"/>
        <v>1</v>
      </c>
      <c r="Z44" s="26">
        <f>AVERAGE(Z15:Z42)</f>
        <v>0.92708333333333315</v>
      </c>
      <c r="AA44" s="16"/>
    </row>
    <row r="45" spans="1:27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23.25" x14ac:dyDescent="0.25">
      <c r="A46" s="5"/>
      <c r="B46" s="8" t="s">
        <v>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7" x14ac:dyDescent="0.25">
      <c r="A47" s="5"/>
      <c r="B47" s="22" t="s">
        <v>7</v>
      </c>
      <c r="C47" s="19">
        <f t="shared" ref="C47:Z47" si="3">C44-C12</f>
        <v>-3.5714285714285698E-2</v>
      </c>
      <c r="D47" s="19">
        <f t="shared" si="3"/>
        <v>-7.1428571428571397E-2</v>
      </c>
      <c r="E47" s="19">
        <f t="shared" si="3"/>
        <v>0.10714285714285721</v>
      </c>
      <c r="F47" s="22" t="s">
        <v>7</v>
      </c>
      <c r="G47" s="22" t="s">
        <v>7</v>
      </c>
      <c r="H47" s="19">
        <f t="shared" si="3"/>
        <v>7.1428571428571508E-2</v>
      </c>
      <c r="I47" s="19">
        <f t="shared" si="3"/>
        <v>0.10714285714285721</v>
      </c>
      <c r="J47" s="22" t="s">
        <v>7</v>
      </c>
      <c r="K47" s="22" t="s">
        <v>7</v>
      </c>
      <c r="L47" s="19">
        <f t="shared" si="3"/>
        <v>-7.1428571428571397E-2</v>
      </c>
      <c r="M47" s="19">
        <f t="shared" si="3"/>
        <v>-0.1428571428571429</v>
      </c>
      <c r="N47" s="23">
        <f t="shared" si="3"/>
        <v>-3.5714285714285698E-2</v>
      </c>
      <c r="O47" s="19">
        <f t="shared" si="3"/>
        <v>7.1428571428571508E-2</v>
      </c>
      <c r="P47" s="19">
        <f t="shared" si="3"/>
        <v>-0.1071428571428571</v>
      </c>
      <c r="Q47" s="23">
        <f t="shared" si="3"/>
        <v>-0.1071428571428571</v>
      </c>
      <c r="R47" s="19">
        <f t="shared" si="3"/>
        <v>-7.1428571428571397E-2</v>
      </c>
      <c r="S47" s="19">
        <f t="shared" si="3"/>
        <v>-3.5714285714285698E-2</v>
      </c>
      <c r="T47" s="19">
        <f t="shared" si="3"/>
        <v>0.2142857142857143</v>
      </c>
      <c r="U47" s="23">
        <f t="shared" si="3"/>
        <v>-0.21428571428571419</v>
      </c>
      <c r="V47" s="23">
        <f t="shared" si="3"/>
        <v>7.1428571428571508E-2</v>
      </c>
      <c r="W47" s="19">
        <f t="shared" si="3"/>
        <v>-3.5714285714285698E-2</v>
      </c>
      <c r="X47" s="19">
        <f t="shared" si="3"/>
        <v>-3.5714285714285698E-2</v>
      </c>
      <c r="Y47" s="22" t="s">
        <v>7</v>
      </c>
      <c r="Z47" s="28">
        <f>Z44-Z12</f>
        <v>-1.3392857142857428E-2</v>
      </c>
    </row>
    <row r="48" spans="1:2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30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30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30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30" x14ac:dyDescent="0.25">
      <c r="A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Z52" s="7"/>
      <c r="AA52" s="7"/>
    </row>
    <row r="53" spans="1:30" x14ac:dyDescent="0.25">
      <c r="A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x14ac:dyDescent="0.25">
      <c r="A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x14ac:dyDescent="0.25">
      <c r="A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x14ac:dyDescent="0.25">
      <c r="A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x14ac:dyDescent="0.25">
      <c r="A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x14ac:dyDescent="0.25">
      <c r="A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x14ac:dyDescent="0.25">
      <c r="A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x14ac:dyDescent="0.25">
      <c r="A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x14ac:dyDescent="0.25">
      <c r="A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x14ac:dyDescent="0.25">
      <c r="A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x14ac:dyDescent="0.25">
      <c r="A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x14ac:dyDescent="0.25">
      <c r="A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x14ac:dyDescent="0.25">
      <c r="A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x14ac:dyDescent="0.25">
      <c r="A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x14ac:dyDescent="0.25">
      <c r="A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x14ac:dyDescent="0.25">
      <c r="A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x14ac:dyDescent="0.25">
      <c r="A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x14ac:dyDescent="0.25">
      <c r="A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x14ac:dyDescent="0.25">
      <c r="A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x14ac:dyDescent="0.25">
      <c r="A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x14ac:dyDescent="0.25">
      <c r="A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x14ac:dyDescent="0.25">
      <c r="A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A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x14ac:dyDescent="0.25">
      <c r="A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x14ac:dyDescent="0.25">
      <c r="A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x14ac:dyDescent="0.25">
      <c r="A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x14ac:dyDescent="0.25">
      <c r="A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x14ac:dyDescent="0.25">
      <c r="A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x14ac:dyDescent="0.25">
      <c r="A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x14ac:dyDescent="0.25">
      <c r="A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x14ac:dyDescent="0.25">
      <c r="A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x14ac:dyDescent="0.25">
      <c r="A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x14ac:dyDescent="0.25">
      <c r="A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x14ac:dyDescent="0.25">
      <c r="A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x14ac:dyDescent="0.25">
      <c r="A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x14ac:dyDescent="0.25">
      <c r="A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x14ac:dyDescent="0.25">
      <c r="A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x14ac:dyDescent="0.25">
      <c r="A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x14ac:dyDescent="0.25">
      <c r="A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x14ac:dyDescent="0.25">
      <c r="A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x14ac:dyDescent="0.25">
      <c r="A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x14ac:dyDescent="0.25">
      <c r="A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x14ac:dyDescent="0.25">
      <c r="A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x14ac:dyDescent="0.25">
      <c r="A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x14ac:dyDescent="0.25">
      <c r="A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x14ac:dyDescent="0.25">
      <c r="A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x14ac:dyDescent="0.25">
      <c r="A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x14ac:dyDescent="0.25">
      <c r="A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x14ac:dyDescent="0.25">
      <c r="A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x14ac:dyDescent="0.25">
      <c r="A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x14ac:dyDescent="0.25">
      <c r="A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x14ac:dyDescent="0.25">
      <c r="A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x14ac:dyDescent="0.25">
      <c r="A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x14ac:dyDescent="0.25">
      <c r="A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x14ac:dyDescent="0.25">
      <c r="A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x14ac:dyDescent="0.25">
      <c r="A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x14ac:dyDescent="0.25">
      <c r="A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x14ac:dyDescent="0.25">
      <c r="A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x14ac:dyDescent="0.25">
      <c r="A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x14ac:dyDescent="0.25">
      <c r="A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x14ac:dyDescent="0.25">
      <c r="A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x14ac:dyDescent="0.25">
      <c r="A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x14ac:dyDescent="0.25">
      <c r="A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x14ac:dyDescent="0.25">
      <c r="A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x14ac:dyDescent="0.25">
      <c r="A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x14ac:dyDescent="0.25">
      <c r="A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x14ac:dyDescent="0.25">
      <c r="A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x14ac:dyDescent="0.25">
      <c r="A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x14ac:dyDescent="0.25">
      <c r="A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x14ac:dyDescent="0.25">
      <c r="A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x14ac:dyDescent="0.25">
      <c r="A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x14ac:dyDescent="0.25">
      <c r="A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x14ac:dyDescent="0.25">
      <c r="A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x14ac:dyDescent="0.25">
      <c r="A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x14ac:dyDescent="0.25">
      <c r="A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x14ac:dyDescent="0.25">
      <c r="A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x14ac:dyDescent="0.25">
      <c r="A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x14ac:dyDescent="0.25">
      <c r="A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x14ac:dyDescent="0.25">
      <c r="A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x14ac:dyDescent="0.25">
      <c r="A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x14ac:dyDescent="0.25">
      <c r="A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x14ac:dyDescent="0.25">
      <c r="A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x14ac:dyDescent="0.25">
      <c r="A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x14ac:dyDescent="0.25">
      <c r="A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x14ac:dyDescent="0.25">
      <c r="A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x14ac:dyDescent="0.25">
      <c r="A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x14ac:dyDescent="0.25">
      <c r="A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x14ac:dyDescent="0.25">
      <c r="A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x14ac:dyDescent="0.25">
      <c r="A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x14ac:dyDescent="0.25">
      <c r="A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x14ac:dyDescent="0.25">
      <c r="A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x14ac:dyDescent="0.25">
      <c r="A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x14ac:dyDescent="0.25">
      <c r="A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AB146" s="7"/>
      <c r="AC146" s="7"/>
      <c r="AD146" s="7"/>
    </row>
    <row r="147" spans="1:30" x14ac:dyDescent="0.25"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AB147" s="7"/>
      <c r="AC147" s="7"/>
      <c r="AD147" s="7"/>
    </row>
    <row r="148" spans="1:30" x14ac:dyDescent="0.25"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AB148" s="7"/>
      <c r="AC148" s="7"/>
      <c r="AD148" s="7"/>
    </row>
  </sheetData>
  <sortState ref="B4:Z38">
    <sortCondition ref="Z2"/>
  </sortState>
  <mergeCells count="6">
    <mergeCell ref="B46:Y46"/>
    <mergeCell ref="A15:A42"/>
    <mergeCell ref="B1:Y1"/>
    <mergeCell ref="A4:A10"/>
    <mergeCell ref="B11:Y11"/>
    <mergeCell ref="B43:Y43"/>
  </mergeCells>
  <conditionalFormatting sqref="B4:M10 B15:M42 R15:T42 R4:T10 W15:Y42 W4:Y10 O15:P42 O4:P10">
    <cfRule type="cellIs" dxfId="2" priority="2" operator="equal">
      <formula>"y"</formula>
    </cfRule>
    <cfRule type="cellIs" dxfId="1" priority="3" operator="equal">
      <formula>"n"</formula>
    </cfRule>
  </conditionalFormatting>
  <conditionalFormatting sqref="U4:V10 Q4:Q10 N4:N10 N149:N1048576 Q149:Q1048576 U149:V1048576 N15:N42 Q15:Q42 U15:V42">
    <cfRule type="cellIs" dxfId="0" priority="1" operator="equal">
      <formula>"n"</formula>
    </cfRule>
  </conditionalFormatting>
  <printOptions horizontalCentered="1" verticalCentered="1"/>
  <pageMargins left="0" right="0" top="0" bottom="0" header="0" footer="0"/>
  <pageSetup paperSize="9" scale="81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_4.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Wong</dc:creator>
  <cp:lastModifiedBy>Andrew Wong</cp:lastModifiedBy>
  <cp:lastPrinted>2016-09-04T07:41:50Z</cp:lastPrinted>
  <dcterms:created xsi:type="dcterms:W3CDTF">2016-09-04T07:13:38Z</dcterms:created>
  <dcterms:modified xsi:type="dcterms:W3CDTF">2016-09-04T07:42:25Z</dcterms:modified>
</cp:coreProperties>
</file>