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ava\Labs\"/>
    </mc:Choice>
  </mc:AlternateContent>
  <bookViews>
    <workbookView xWindow="0" yWindow="0" windowWidth="930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E4" i="1"/>
  <c r="E3" i="1"/>
  <c r="J3" i="1"/>
  <c r="D62" i="1"/>
  <c r="D64" i="1" l="1"/>
  <c r="F3" i="1" l="1"/>
  <c r="G3" i="1" s="1"/>
  <c r="D3" i="1"/>
  <c r="K3" i="1" l="1"/>
  <c r="K5" i="1" s="1"/>
  <c r="K6" i="1" s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3" i="1" l="1"/>
  <c r="B3" i="1"/>
  <c r="B4" i="1" s="1"/>
  <c r="B5" i="1" s="1"/>
  <c r="B6" i="1" s="1"/>
  <c r="B7" i="1" s="1"/>
  <c r="C4" i="1" l="1"/>
  <c r="F4" i="1" l="1"/>
  <c r="G4" i="1" s="1"/>
  <c r="C5" i="1" s="1"/>
  <c r="E5" i="1" l="1"/>
  <c r="F5" i="1" s="1"/>
  <c r="G5" i="1" s="1"/>
  <c r="C6" i="1" s="1"/>
  <c r="E6" i="1" s="1"/>
  <c r="F6" i="1" s="1"/>
  <c r="G6" i="1" s="1"/>
  <c r="C7" i="1" s="1"/>
  <c r="E7" i="1" s="1"/>
  <c r="F7" i="1" l="1"/>
  <c r="G7" i="1" s="1"/>
  <c r="C8" i="1" s="1"/>
  <c r="E8" i="1" s="1"/>
  <c r="F8" i="1" l="1"/>
  <c r="G8" i="1" s="1"/>
  <c r="C9" i="1" s="1"/>
  <c r="E9" i="1" s="1"/>
  <c r="F9" i="1" s="1"/>
  <c r="G9" i="1" s="1"/>
  <c r="C10" i="1" s="1"/>
  <c r="E10" i="1" s="1"/>
  <c r="F10" i="1" l="1"/>
  <c r="G10" i="1" s="1"/>
  <c r="C11" i="1" s="1"/>
  <c r="E11" i="1" s="1"/>
  <c r="F11" i="1" l="1"/>
  <c r="G11" i="1" s="1"/>
  <c r="C12" i="1" s="1"/>
  <c r="E12" i="1" s="1"/>
  <c r="F12" i="1" l="1"/>
  <c r="G12" i="1" s="1"/>
  <c r="C13" i="1" s="1"/>
  <c r="E13" i="1" s="1"/>
  <c r="F13" i="1" l="1"/>
  <c r="G13" i="1" s="1"/>
  <c r="C14" i="1" s="1"/>
  <c r="E14" i="1" s="1"/>
  <c r="F14" i="1" l="1"/>
  <c r="G14" i="1" s="1"/>
  <c r="C15" i="1" s="1"/>
  <c r="E15" i="1" s="1"/>
  <c r="F15" i="1" l="1"/>
  <c r="G15" i="1" s="1"/>
  <c r="C16" i="1" s="1"/>
  <c r="E16" i="1" s="1"/>
  <c r="F16" i="1" l="1"/>
  <c r="G16" i="1" s="1"/>
  <c r="C17" i="1" s="1"/>
  <c r="E17" i="1" s="1"/>
  <c r="F17" i="1" l="1"/>
  <c r="G17" i="1" s="1"/>
  <c r="C18" i="1" s="1"/>
  <c r="E18" i="1" s="1"/>
  <c r="F18" i="1" l="1"/>
  <c r="G18" i="1" s="1"/>
  <c r="C19" i="1" s="1"/>
  <c r="E19" i="1" s="1"/>
  <c r="F19" i="1" l="1"/>
  <c r="G19" i="1" s="1"/>
  <c r="C20" i="1" s="1"/>
  <c r="E20" i="1" s="1"/>
  <c r="F20" i="1" l="1"/>
  <c r="G20" i="1" s="1"/>
  <c r="C21" i="1" s="1"/>
  <c r="E21" i="1" s="1"/>
  <c r="F21" i="1" l="1"/>
  <c r="G21" i="1" s="1"/>
  <c r="C22" i="1" s="1"/>
  <c r="E22" i="1" s="1"/>
  <c r="F22" i="1" l="1"/>
  <c r="G22" i="1" s="1"/>
  <c r="C23" i="1" s="1"/>
  <c r="E23" i="1" s="1"/>
  <c r="F23" i="1" l="1"/>
  <c r="G23" i="1" s="1"/>
  <c r="C24" i="1" s="1"/>
  <c r="E24" i="1" s="1"/>
  <c r="F24" i="1" l="1"/>
  <c r="G24" i="1" s="1"/>
  <c r="C25" i="1" s="1"/>
  <c r="E25" i="1" s="1"/>
  <c r="F25" i="1" l="1"/>
  <c r="G25" i="1" s="1"/>
  <c r="C26" i="1" s="1"/>
  <c r="E26" i="1" s="1"/>
  <c r="F26" i="1" l="1"/>
  <c r="G26" i="1" s="1"/>
  <c r="C27" i="1" s="1"/>
  <c r="E27" i="1" s="1"/>
  <c r="F27" i="1" l="1"/>
  <c r="G27" i="1" s="1"/>
  <c r="C28" i="1" s="1"/>
  <c r="E28" i="1" s="1"/>
  <c r="F28" i="1" l="1"/>
  <c r="G28" i="1" s="1"/>
  <c r="C29" i="1" s="1"/>
  <c r="E29" i="1" s="1"/>
  <c r="F29" i="1" l="1"/>
  <c r="G29" i="1" s="1"/>
  <c r="C30" i="1" s="1"/>
  <c r="E30" i="1" s="1"/>
  <c r="F30" i="1" l="1"/>
  <c r="G30" i="1" s="1"/>
  <c r="C31" i="1" s="1"/>
  <c r="E31" i="1" s="1"/>
  <c r="F31" i="1" l="1"/>
  <c r="G31" i="1" s="1"/>
  <c r="C32" i="1" s="1"/>
  <c r="E32" i="1" s="1"/>
  <c r="F32" i="1" l="1"/>
  <c r="G32" i="1" s="1"/>
  <c r="C33" i="1" s="1"/>
  <c r="E33" i="1" s="1"/>
  <c r="F33" i="1" l="1"/>
  <c r="G33" i="1" s="1"/>
  <c r="C34" i="1" s="1"/>
  <c r="E34" i="1" s="1"/>
  <c r="F34" i="1" l="1"/>
  <c r="G34" i="1" s="1"/>
  <c r="C35" i="1" s="1"/>
  <c r="E35" i="1" s="1"/>
  <c r="F35" i="1" l="1"/>
  <c r="G35" i="1" s="1"/>
  <c r="C36" i="1" s="1"/>
  <c r="E36" i="1" s="1"/>
  <c r="F36" i="1" l="1"/>
  <c r="G36" i="1" s="1"/>
  <c r="C37" i="1" s="1"/>
  <c r="E37" i="1" s="1"/>
  <c r="F37" i="1" l="1"/>
  <c r="G37" i="1" s="1"/>
  <c r="C38" i="1" s="1"/>
  <c r="E38" i="1" s="1"/>
  <c r="F38" i="1" l="1"/>
  <c r="G38" i="1" s="1"/>
  <c r="C39" i="1" s="1"/>
  <c r="E39" i="1" s="1"/>
  <c r="F39" i="1" l="1"/>
  <c r="G39" i="1" s="1"/>
  <c r="C40" i="1" s="1"/>
  <c r="E40" i="1" s="1"/>
  <c r="F40" i="1" l="1"/>
  <c r="G40" i="1" s="1"/>
  <c r="C41" i="1" s="1"/>
  <c r="E41" i="1" s="1"/>
  <c r="F41" i="1" l="1"/>
  <c r="G41" i="1" s="1"/>
  <c r="C42" i="1" s="1"/>
  <c r="E42" i="1" s="1"/>
  <c r="F42" i="1" l="1"/>
  <c r="G42" i="1" s="1"/>
  <c r="C43" i="1" s="1"/>
  <c r="E43" i="1" s="1"/>
  <c r="F43" i="1" l="1"/>
  <c r="G43" i="1" s="1"/>
  <c r="C44" i="1" s="1"/>
  <c r="E44" i="1" s="1"/>
  <c r="F44" i="1" l="1"/>
  <c r="G44" i="1" s="1"/>
  <c r="C45" i="1" s="1"/>
  <c r="E45" i="1" s="1"/>
  <c r="F45" i="1" l="1"/>
  <c r="G45" i="1" s="1"/>
  <c r="C46" i="1" s="1"/>
  <c r="E46" i="1" s="1"/>
  <c r="F46" i="1" l="1"/>
  <c r="G46" i="1" s="1"/>
  <c r="C47" i="1" s="1"/>
  <c r="E47" i="1" s="1"/>
  <c r="F47" i="1" l="1"/>
  <c r="G47" i="1" s="1"/>
  <c r="C48" i="1" s="1"/>
  <c r="E48" i="1" s="1"/>
  <c r="F48" i="1" l="1"/>
  <c r="G48" i="1" s="1"/>
  <c r="C49" i="1" s="1"/>
  <c r="E49" i="1" s="1"/>
  <c r="F49" i="1" l="1"/>
  <c r="G49" i="1" s="1"/>
  <c r="C50" i="1" s="1"/>
  <c r="E50" i="1" s="1"/>
  <c r="F50" i="1" l="1"/>
  <c r="G50" i="1" s="1"/>
  <c r="C51" i="1" s="1"/>
  <c r="E51" i="1" s="1"/>
  <c r="F51" i="1" l="1"/>
  <c r="G51" i="1" s="1"/>
  <c r="C52" i="1" s="1"/>
  <c r="E52" i="1" s="1"/>
  <c r="F52" i="1" l="1"/>
  <c r="G52" i="1" s="1"/>
  <c r="C53" i="1" s="1"/>
  <c r="E53" i="1" s="1"/>
  <c r="F53" i="1" l="1"/>
  <c r="G53" i="1" s="1"/>
  <c r="C54" i="1" s="1"/>
  <c r="E54" i="1" s="1"/>
  <c r="F54" i="1" l="1"/>
  <c r="G54" i="1" s="1"/>
  <c r="C55" i="1" s="1"/>
  <c r="E55" i="1" s="1"/>
  <c r="F55" i="1" l="1"/>
  <c r="G55" i="1" s="1"/>
  <c r="C56" i="1" s="1"/>
  <c r="E56" i="1" s="1"/>
  <c r="F56" i="1" l="1"/>
  <c r="G56" i="1" s="1"/>
  <c r="C57" i="1" s="1"/>
  <c r="E57" i="1" s="1"/>
  <c r="F57" i="1" l="1"/>
  <c r="G57" i="1" s="1"/>
  <c r="C58" i="1" s="1"/>
  <c r="E58" i="1" s="1"/>
  <c r="F58" i="1" l="1"/>
  <c r="G58" i="1" s="1"/>
  <c r="C59" i="1" s="1"/>
  <c r="E59" i="1" s="1"/>
  <c r="F59" i="1" l="1"/>
  <c r="G59" i="1" s="1"/>
  <c r="C60" i="1" s="1"/>
  <c r="E60" i="1" s="1"/>
  <c r="F60" i="1" l="1"/>
  <c r="G60" i="1" s="1"/>
  <c r="C61" i="1" s="1"/>
  <c r="E61" i="1" s="1"/>
  <c r="F61" i="1" l="1"/>
  <c r="G61" i="1" s="1"/>
  <c r="C62" i="1" s="1"/>
  <c r="E62" i="1" s="1"/>
  <c r="F62" i="1" l="1"/>
  <c r="E64" i="1" l="1"/>
</calcChain>
</file>

<file path=xl/sharedStrings.xml><?xml version="1.0" encoding="utf-8"?>
<sst xmlns="http://schemas.openxmlformats.org/spreadsheetml/2006/main" count="27" uniqueCount="19">
  <si>
    <t xml:space="preserve">month </t>
  </si>
  <si>
    <t>Year</t>
  </si>
  <si>
    <t xml:space="preserve">interest </t>
  </si>
  <si>
    <t xml:space="preserve">year total avg </t>
  </si>
  <si>
    <t>amount left</t>
  </si>
  <si>
    <t xml:space="preserve">loan </t>
  </si>
  <si>
    <t xml:space="preserve">payment </t>
  </si>
  <si>
    <t>interest rate</t>
  </si>
  <si>
    <t>P - -  Principal amount borrowed, or loan amount</t>
  </si>
  <si>
    <t>R - - Rate of interest computed for each month</t>
  </si>
  <si>
    <t>N - - Number of months to pay back the loan or mortgage</t>
  </si>
  <si>
    <t xml:space="preserve"> enter interest rate </t>
  </si>
  <si>
    <t>enter loan amount</t>
  </si>
  <si>
    <t>enter payment</t>
  </si>
  <si>
    <t>math helper ---&gt;</t>
  </si>
  <si>
    <t>int(x *100 +.5)/100</t>
  </si>
  <si>
    <t>years</t>
  </si>
  <si>
    <t>pay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</si>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</sst>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0.00000000000"/>
    <numFmt numFmtId="166" formatCode="0.0000000000000"/>
    <numFmt numFmtId="167" formatCode="0.00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2"/>
      <color theme="1"/>
      <name val="Courie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</cellStyleXfs>
  <cellXfs count="14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4" fillId="3" borderId="1" xfId="2" applyNumberFormat="1" applyBorder="1"/>
    <xf numFmtId="164" fontId="4" fillId="3" borderId="1" xfId="1" applyNumberFormat="1" applyFont="1" applyFill="1" applyBorder="1"/>
    <xf numFmtId="2" fontId="0" fillId="0" borderId="0" xfId="0" applyNumberFormat="1"/>
    <xf numFmtId="2" fontId="0" fillId="0" borderId="0" xfId="1" applyNumberFormat="1" applyFont="1"/>
    <xf numFmtId="2" fontId="4" fillId="3" borderId="0" xfId="2" applyNumberFormat="1"/>
    <xf numFmtId="165" fontId="6" fillId="2" borderId="2" xfId="4" applyNumberFormat="1" applyFill="1"/>
    <xf numFmtId="166" fontId="5" fillId="4" borderId="1" xfId="3" applyNumberFormat="1"/>
    <xf numFmtId="167" fontId="5" fillId="4" borderId="1" xfId="3" applyNumberFormat="1"/>
    <xf numFmtId="0" fontId="4" fillId="3" borderId="0" xfId="2" applyNumberFormat="1"/>
  </cellXfs>
  <cellStyles count="5">
    <cellStyle name="Calculation" xfId="3" builtinId="22"/>
    <cellStyle name="Currency" xfId="1" builtinId="4"/>
    <cellStyle name="Good" xfId="2" builtinId="26"/>
    <cellStyle name="Linked Cell" xfId="4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12</xdr:row>
          <xdr:rowOff>28575</xdr:rowOff>
        </xdr:from>
        <xdr:to>
          <xdr:col>14</xdr:col>
          <xdr:colOff>381000</xdr:colOff>
          <xdr:row>16</xdr:row>
          <xdr:rowOff>142875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2"/>
  <sheetViews>
    <sheetView tabSelected="1" topLeftCell="A55" zoomScale="120" zoomScaleNormal="120" workbookViewId="0">
      <selection activeCell="G63" sqref="G63"/>
    </sheetView>
  </sheetViews>
  <sheetFormatPr defaultRowHeight="15" x14ac:dyDescent="0.25"/>
  <cols>
    <col min="3" max="3" width="12" customWidth="1"/>
    <col min="4" max="4" width="9" customWidth="1"/>
    <col min="5" max="6" width="10.85546875" customWidth="1"/>
    <col min="7" max="7" width="13.140625" customWidth="1"/>
    <col min="9" max="9" width="16" customWidth="1"/>
    <col min="10" max="10" width="17.85546875" customWidth="1"/>
    <col min="11" max="11" width="18.28515625" customWidth="1"/>
    <col min="13" max="13" width="17.28515625" customWidth="1"/>
    <col min="14" max="14" width="15" customWidth="1"/>
    <col min="16" max="16" width="9.5703125" customWidth="1"/>
  </cols>
  <sheetData>
    <row r="1" spans="1:17" x14ac:dyDescent="0.25">
      <c r="A1" t="s">
        <v>1</v>
      </c>
      <c r="B1" t="s">
        <v>0</v>
      </c>
      <c r="C1" t="s">
        <v>5</v>
      </c>
      <c r="D1" t="s">
        <v>6</v>
      </c>
      <c r="E1" t="s">
        <v>2</v>
      </c>
      <c r="F1" t="s">
        <v>17</v>
      </c>
      <c r="G1" t="s">
        <v>4</v>
      </c>
      <c r="I1" t="s">
        <v>3</v>
      </c>
      <c r="J1" t="s">
        <v>11</v>
      </c>
      <c r="K1" t="s">
        <v>7</v>
      </c>
      <c r="M1" t="s">
        <v>12</v>
      </c>
      <c r="N1" t="s">
        <v>13</v>
      </c>
      <c r="P1" t="s">
        <v>16</v>
      </c>
      <c r="Q1" t="s">
        <v>18</v>
      </c>
    </row>
    <row r="3" spans="1:17" ht="15.75" thickBot="1" x14ac:dyDescent="0.3">
      <c r="A3">
        <v>1</v>
      </c>
      <c r="B3">
        <f xml:space="preserve"> 1</f>
        <v>1</v>
      </c>
      <c r="C3" s="8">
        <f>M3</f>
        <v>30000</v>
      </c>
      <c r="D3" s="8">
        <f>N3</f>
        <v>674.94</v>
      </c>
      <c r="E3" s="7">
        <f>INT(($J$3*C3/12)*100+0.5)/100</f>
        <v>312.5</v>
      </c>
      <c r="F3" s="7">
        <f xml:space="preserve"> D3 -E3</f>
        <v>362.44000000000005</v>
      </c>
      <c r="G3" s="7">
        <f xml:space="preserve"> C3 - F3</f>
        <v>29637.56</v>
      </c>
      <c r="J3" s="13">
        <f>12.5/100</f>
        <v>0.125</v>
      </c>
      <c r="K3" s="10">
        <f>J3/12</f>
        <v>1.0416666666666666E-2</v>
      </c>
      <c r="M3" s="5">
        <v>30000</v>
      </c>
      <c r="N3" s="6">
        <v>674.94</v>
      </c>
      <c r="P3" s="9">
        <v>5</v>
      </c>
      <c r="Q3" s="9"/>
    </row>
    <row r="4" spans="1:17" ht="15.75" thickTop="1" x14ac:dyDescent="0.25">
      <c r="A4">
        <v>1</v>
      </c>
      <c r="B4">
        <f xml:space="preserve"> B3 + 1</f>
        <v>2</v>
      </c>
      <c r="C4" s="7">
        <f>G3</f>
        <v>29637.56</v>
      </c>
      <c r="D4" s="8">
        <f>N3</f>
        <v>674.94</v>
      </c>
      <c r="E4" s="7">
        <f t="shared" ref="E4:E62" si="0">INT(($J$3*C4/12)*100+0.5)/100</f>
        <v>308.72000000000003</v>
      </c>
      <c r="F4" s="7">
        <f t="shared" ref="F4:F61" si="1" xml:space="preserve"> D4 -E4</f>
        <v>366.22</v>
      </c>
      <c r="G4" s="7">
        <f t="shared" ref="G4:G61" si="2" xml:space="preserve"> C4 - F4</f>
        <v>29271.34</v>
      </c>
    </row>
    <row r="5" spans="1:17" x14ac:dyDescent="0.25">
      <c r="A5">
        <v>1</v>
      </c>
      <c r="B5">
        <f>B4+1</f>
        <v>3</v>
      </c>
      <c r="C5" s="7">
        <f t="shared" ref="C5:C62" si="3">G4</f>
        <v>29271.34</v>
      </c>
      <c r="D5" s="8">
        <f>N3</f>
        <v>674.94</v>
      </c>
      <c r="E5" s="7">
        <f t="shared" si="0"/>
        <v>304.91000000000003</v>
      </c>
      <c r="F5" s="7">
        <f t="shared" si="1"/>
        <v>370.03000000000003</v>
      </c>
      <c r="G5" s="7">
        <f t="shared" si="2"/>
        <v>28901.31</v>
      </c>
      <c r="J5" t="s">
        <v>14</v>
      </c>
      <c r="K5" s="11">
        <f xml:space="preserve"> (1 + K3)^(P3 * 12 + (Q3 ) )</f>
        <v>1.8622160851208616</v>
      </c>
    </row>
    <row r="6" spans="1:17" x14ac:dyDescent="0.25">
      <c r="A6">
        <v>1</v>
      </c>
      <c r="B6">
        <f>B5 +1</f>
        <v>4</v>
      </c>
      <c r="C6" s="7">
        <f t="shared" si="3"/>
        <v>28901.31</v>
      </c>
      <c r="D6" s="8">
        <f>N3</f>
        <v>674.94</v>
      </c>
      <c r="E6" s="7">
        <f t="shared" si="0"/>
        <v>301.06</v>
      </c>
      <c r="F6" s="7">
        <f t="shared" si="1"/>
        <v>373.88000000000005</v>
      </c>
      <c r="G6" s="7">
        <f t="shared" si="2"/>
        <v>28527.43</v>
      </c>
      <c r="J6" t="s">
        <v>14</v>
      </c>
      <c r="K6" s="12">
        <f xml:space="preserve"> (K3 *K5)/(K5-1)</f>
        <v>2.2497938225415775E-2</v>
      </c>
    </row>
    <row r="7" spans="1:17" x14ac:dyDescent="0.25">
      <c r="A7">
        <v>1</v>
      </c>
      <c r="B7">
        <f>B6 +1</f>
        <v>5</v>
      </c>
      <c r="C7" s="7">
        <f t="shared" si="3"/>
        <v>28527.43</v>
      </c>
      <c r="D7" s="8">
        <f>N3</f>
        <v>674.94</v>
      </c>
      <c r="E7" s="7">
        <f t="shared" si="0"/>
        <v>297.16000000000003</v>
      </c>
      <c r="F7" s="7">
        <f t="shared" si="1"/>
        <v>377.78000000000003</v>
      </c>
      <c r="G7" s="7">
        <f t="shared" si="2"/>
        <v>28149.65</v>
      </c>
    </row>
    <row r="8" spans="1:17" x14ac:dyDescent="0.25">
      <c r="A8">
        <v>1</v>
      </c>
      <c r="B8">
        <v>6</v>
      </c>
      <c r="C8" s="7">
        <f t="shared" si="3"/>
        <v>28149.65</v>
      </c>
      <c r="D8" s="8">
        <f>N3</f>
        <v>674.94</v>
      </c>
      <c r="E8" s="7">
        <f t="shared" si="0"/>
        <v>293.23</v>
      </c>
      <c r="F8" s="7">
        <f t="shared" si="1"/>
        <v>381.71000000000004</v>
      </c>
      <c r="G8" s="7">
        <f t="shared" si="2"/>
        <v>27767.940000000002</v>
      </c>
      <c r="I8" t="s">
        <v>8</v>
      </c>
    </row>
    <row r="9" spans="1:17" x14ac:dyDescent="0.25">
      <c r="A9">
        <v>1</v>
      </c>
      <c r="B9">
        <v>7</v>
      </c>
      <c r="C9" s="7">
        <f t="shared" si="3"/>
        <v>27767.940000000002</v>
      </c>
      <c r="D9" s="8">
        <f>N3</f>
        <v>674.94</v>
      </c>
      <c r="E9" s="7">
        <f t="shared" si="0"/>
        <v>289.25</v>
      </c>
      <c r="F9" s="7">
        <f t="shared" si="1"/>
        <v>385.69000000000005</v>
      </c>
      <c r="G9" s="7">
        <f t="shared" si="2"/>
        <v>27382.250000000004</v>
      </c>
      <c r="I9" t="s">
        <v>9</v>
      </c>
    </row>
    <row r="10" spans="1:17" x14ac:dyDescent="0.25">
      <c r="A10">
        <v>1</v>
      </c>
      <c r="B10">
        <v>8</v>
      </c>
      <c r="C10" s="7">
        <f t="shared" si="3"/>
        <v>27382.250000000004</v>
      </c>
      <c r="D10" s="8">
        <f>N3</f>
        <v>674.94</v>
      </c>
      <c r="E10" s="7">
        <f t="shared" si="0"/>
        <v>285.23</v>
      </c>
      <c r="F10" s="7">
        <f t="shared" si="1"/>
        <v>389.71000000000004</v>
      </c>
      <c r="G10" s="7">
        <f t="shared" si="2"/>
        <v>26992.540000000005</v>
      </c>
      <c r="I10" t="s">
        <v>10</v>
      </c>
      <c r="J10" s="3"/>
    </row>
    <row r="11" spans="1:17" x14ac:dyDescent="0.25">
      <c r="A11">
        <v>1</v>
      </c>
      <c r="B11">
        <v>9</v>
      </c>
      <c r="C11" s="7">
        <f t="shared" si="3"/>
        <v>26992.540000000005</v>
      </c>
      <c r="D11" s="8">
        <f>N3</f>
        <v>674.94</v>
      </c>
      <c r="E11" s="7">
        <f t="shared" si="0"/>
        <v>281.17</v>
      </c>
      <c r="F11" s="7">
        <f t="shared" si="1"/>
        <v>393.77000000000004</v>
      </c>
      <c r="G11" s="7">
        <f t="shared" si="2"/>
        <v>26598.770000000004</v>
      </c>
      <c r="J11" s="2"/>
    </row>
    <row r="12" spans="1:17" x14ac:dyDescent="0.25">
      <c r="A12">
        <v>1</v>
      </c>
      <c r="B12">
        <v>10</v>
      </c>
      <c r="C12" s="7">
        <f t="shared" si="3"/>
        <v>26598.770000000004</v>
      </c>
      <c r="D12" s="8">
        <f>N3</f>
        <v>674.94</v>
      </c>
      <c r="E12" s="7">
        <f t="shared" si="0"/>
        <v>277.07</v>
      </c>
      <c r="F12" s="7">
        <f t="shared" si="1"/>
        <v>397.87000000000006</v>
      </c>
      <c r="G12" s="7">
        <f t="shared" si="2"/>
        <v>26200.900000000005</v>
      </c>
      <c r="J12" s="4"/>
    </row>
    <row r="13" spans="1:17" x14ac:dyDescent="0.25">
      <c r="A13">
        <v>1</v>
      </c>
      <c r="B13">
        <v>11</v>
      </c>
      <c r="C13" s="7">
        <f t="shared" si="3"/>
        <v>26200.900000000005</v>
      </c>
      <c r="D13" s="8">
        <f>N3</f>
        <v>674.94</v>
      </c>
      <c r="E13" s="7">
        <f t="shared" si="0"/>
        <v>272.93</v>
      </c>
      <c r="F13" s="7">
        <f t="shared" si="1"/>
        <v>402.01000000000005</v>
      </c>
      <c r="G13" s="7">
        <f t="shared" si="2"/>
        <v>25798.890000000007</v>
      </c>
    </row>
    <row r="14" spans="1:17" x14ac:dyDescent="0.25">
      <c r="A14">
        <v>1</v>
      </c>
      <c r="B14">
        <v>12</v>
      </c>
      <c r="C14" s="7">
        <f t="shared" si="3"/>
        <v>25798.890000000007</v>
      </c>
      <c r="D14" s="8">
        <f>N3</f>
        <v>674.94</v>
      </c>
      <c r="E14" s="7">
        <f t="shared" si="0"/>
        <v>268.74</v>
      </c>
      <c r="F14" s="7">
        <f t="shared" si="1"/>
        <v>406.20000000000005</v>
      </c>
      <c r="G14" s="7">
        <f t="shared" si="2"/>
        <v>25392.690000000006</v>
      </c>
    </row>
    <row r="15" spans="1:17" x14ac:dyDescent="0.25">
      <c r="A15">
        <v>2</v>
      </c>
      <c r="B15">
        <v>13</v>
      </c>
      <c r="C15" s="7">
        <f t="shared" si="3"/>
        <v>25392.690000000006</v>
      </c>
      <c r="D15" s="8">
        <f>N3</f>
        <v>674.94</v>
      </c>
      <c r="E15" s="7">
        <f t="shared" si="0"/>
        <v>264.51</v>
      </c>
      <c r="F15" s="7">
        <f t="shared" si="1"/>
        <v>410.43000000000006</v>
      </c>
      <c r="G15" s="7">
        <f t="shared" si="2"/>
        <v>24982.260000000006</v>
      </c>
    </row>
    <row r="16" spans="1:17" x14ac:dyDescent="0.25">
      <c r="A16">
        <v>2</v>
      </c>
      <c r="B16">
        <v>14</v>
      </c>
      <c r="C16" s="7">
        <f t="shared" si="3"/>
        <v>24982.260000000006</v>
      </c>
      <c r="D16" s="8">
        <f>N3</f>
        <v>674.94</v>
      </c>
      <c r="E16" s="7">
        <f t="shared" si="0"/>
        <v>260.23</v>
      </c>
      <c r="F16" s="7">
        <f t="shared" si="1"/>
        <v>414.71000000000004</v>
      </c>
      <c r="G16" s="7">
        <f t="shared" si="2"/>
        <v>24567.550000000007</v>
      </c>
    </row>
    <row r="17" spans="1:10" x14ac:dyDescent="0.25">
      <c r="A17">
        <v>2</v>
      </c>
      <c r="B17">
        <v>15</v>
      </c>
      <c r="C17" s="7">
        <f t="shared" si="3"/>
        <v>24567.550000000007</v>
      </c>
      <c r="D17" s="8">
        <f>N3</f>
        <v>674.94</v>
      </c>
      <c r="E17" s="7">
        <f t="shared" si="0"/>
        <v>255.91</v>
      </c>
      <c r="F17" s="7">
        <f t="shared" si="1"/>
        <v>419.03000000000009</v>
      </c>
      <c r="G17" s="7">
        <f t="shared" si="2"/>
        <v>24148.520000000008</v>
      </c>
    </row>
    <row r="18" spans="1:10" x14ac:dyDescent="0.25">
      <c r="A18">
        <v>2</v>
      </c>
      <c r="B18">
        <v>16</v>
      </c>
      <c r="C18" s="7">
        <f t="shared" si="3"/>
        <v>24148.520000000008</v>
      </c>
      <c r="D18" s="8">
        <f>N3</f>
        <v>674.94</v>
      </c>
      <c r="E18" s="7">
        <f t="shared" si="0"/>
        <v>251.55</v>
      </c>
      <c r="F18" s="7">
        <f t="shared" si="1"/>
        <v>423.39000000000004</v>
      </c>
      <c r="G18" s="7">
        <f t="shared" si="2"/>
        <v>23725.130000000008</v>
      </c>
    </row>
    <row r="19" spans="1:10" x14ac:dyDescent="0.25">
      <c r="A19">
        <v>2</v>
      </c>
      <c r="B19">
        <v>17</v>
      </c>
      <c r="C19" s="7">
        <f t="shared" si="3"/>
        <v>23725.130000000008</v>
      </c>
      <c r="D19" s="8">
        <f>N3</f>
        <v>674.94</v>
      </c>
      <c r="E19" s="7">
        <f t="shared" si="0"/>
        <v>247.14</v>
      </c>
      <c r="F19" s="7">
        <f t="shared" si="1"/>
        <v>427.80000000000007</v>
      </c>
      <c r="G19" s="7">
        <f t="shared" si="2"/>
        <v>23297.330000000009</v>
      </c>
    </row>
    <row r="20" spans="1:10" x14ac:dyDescent="0.25">
      <c r="A20">
        <v>2</v>
      </c>
      <c r="B20">
        <v>18</v>
      </c>
      <c r="C20" s="7">
        <f t="shared" si="3"/>
        <v>23297.330000000009</v>
      </c>
      <c r="D20" s="8">
        <f>N3</f>
        <v>674.94</v>
      </c>
      <c r="E20" s="7">
        <f t="shared" si="0"/>
        <v>242.68</v>
      </c>
      <c r="F20" s="7">
        <f t="shared" si="1"/>
        <v>432.26000000000005</v>
      </c>
      <c r="G20" s="7">
        <f t="shared" si="2"/>
        <v>22865.070000000011</v>
      </c>
      <c r="J20" t="s">
        <v>15</v>
      </c>
    </row>
    <row r="21" spans="1:10" x14ac:dyDescent="0.25">
      <c r="A21">
        <v>2</v>
      </c>
      <c r="B21">
        <v>19</v>
      </c>
      <c r="C21" s="7">
        <f t="shared" si="3"/>
        <v>22865.070000000011</v>
      </c>
      <c r="D21" s="8">
        <f>N3</f>
        <v>674.94</v>
      </c>
      <c r="E21" s="7">
        <f t="shared" si="0"/>
        <v>238.18</v>
      </c>
      <c r="F21" s="7">
        <f t="shared" si="1"/>
        <v>436.76000000000005</v>
      </c>
      <c r="G21" s="7">
        <f t="shared" si="2"/>
        <v>22428.310000000012</v>
      </c>
    </row>
    <row r="22" spans="1:10" x14ac:dyDescent="0.25">
      <c r="A22">
        <v>2</v>
      </c>
      <c r="B22">
        <v>20</v>
      </c>
      <c r="C22" s="7">
        <f t="shared" si="3"/>
        <v>22428.310000000012</v>
      </c>
      <c r="D22" s="8">
        <f>N3</f>
        <v>674.94</v>
      </c>
      <c r="E22" s="7">
        <f t="shared" si="0"/>
        <v>233.63</v>
      </c>
      <c r="F22" s="7">
        <f t="shared" si="1"/>
        <v>441.31000000000006</v>
      </c>
      <c r="G22" s="7">
        <f t="shared" si="2"/>
        <v>21987.000000000011</v>
      </c>
    </row>
    <row r="23" spans="1:10" x14ac:dyDescent="0.25">
      <c r="A23">
        <v>2</v>
      </c>
      <c r="B23">
        <v>21</v>
      </c>
      <c r="C23" s="7">
        <f t="shared" si="3"/>
        <v>21987.000000000011</v>
      </c>
      <c r="D23" s="8">
        <f>N3</f>
        <v>674.94</v>
      </c>
      <c r="E23" s="7">
        <f t="shared" si="0"/>
        <v>229.03</v>
      </c>
      <c r="F23" s="7">
        <f t="shared" si="1"/>
        <v>445.91000000000008</v>
      </c>
      <c r="G23" s="7">
        <f t="shared" si="2"/>
        <v>21541.090000000011</v>
      </c>
    </row>
    <row r="24" spans="1:10" x14ac:dyDescent="0.25">
      <c r="A24">
        <v>2</v>
      </c>
      <c r="B24">
        <v>22</v>
      </c>
      <c r="C24" s="7">
        <f t="shared" si="3"/>
        <v>21541.090000000011</v>
      </c>
      <c r="D24" s="8">
        <f>N3</f>
        <v>674.94</v>
      </c>
      <c r="E24" s="7">
        <f t="shared" si="0"/>
        <v>224.39</v>
      </c>
      <c r="F24" s="7">
        <f t="shared" si="1"/>
        <v>450.55000000000007</v>
      </c>
      <c r="G24" s="7">
        <f t="shared" si="2"/>
        <v>21090.540000000012</v>
      </c>
    </row>
    <row r="25" spans="1:10" x14ac:dyDescent="0.25">
      <c r="A25">
        <v>2</v>
      </c>
      <c r="B25">
        <v>23</v>
      </c>
      <c r="C25" s="7">
        <f t="shared" si="3"/>
        <v>21090.540000000012</v>
      </c>
      <c r="D25" s="8">
        <f>N3</f>
        <v>674.94</v>
      </c>
      <c r="E25" s="7">
        <f t="shared" si="0"/>
        <v>219.69</v>
      </c>
      <c r="F25" s="7">
        <f t="shared" si="1"/>
        <v>455.25000000000006</v>
      </c>
      <c r="G25" s="7">
        <f t="shared" si="2"/>
        <v>20635.290000000012</v>
      </c>
    </row>
    <row r="26" spans="1:10" x14ac:dyDescent="0.25">
      <c r="A26">
        <v>2</v>
      </c>
      <c r="B26">
        <v>24</v>
      </c>
      <c r="C26" s="7">
        <f t="shared" si="3"/>
        <v>20635.290000000012</v>
      </c>
      <c r="D26" s="8">
        <f>N3</f>
        <v>674.94</v>
      </c>
      <c r="E26" s="7">
        <f t="shared" si="0"/>
        <v>214.95</v>
      </c>
      <c r="F26" s="7">
        <f t="shared" si="1"/>
        <v>459.99000000000007</v>
      </c>
      <c r="G26" s="7">
        <f t="shared" si="2"/>
        <v>20175.30000000001</v>
      </c>
    </row>
    <row r="27" spans="1:10" x14ac:dyDescent="0.25">
      <c r="A27">
        <v>3</v>
      </c>
      <c r="B27">
        <v>25</v>
      </c>
      <c r="C27" s="7">
        <f t="shared" si="3"/>
        <v>20175.30000000001</v>
      </c>
      <c r="D27" s="8">
        <f>N3</f>
        <v>674.94</v>
      </c>
      <c r="E27" s="7">
        <f t="shared" si="0"/>
        <v>210.16</v>
      </c>
      <c r="F27" s="7">
        <f t="shared" si="1"/>
        <v>464.78000000000009</v>
      </c>
      <c r="G27" s="7">
        <f t="shared" si="2"/>
        <v>19710.520000000011</v>
      </c>
    </row>
    <row r="28" spans="1:10" x14ac:dyDescent="0.25">
      <c r="A28">
        <v>3</v>
      </c>
      <c r="B28">
        <v>26</v>
      </c>
      <c r="C28" s="7">
        <f t="shared" si="3"/>
        <v>19710.520000000011</v>
      </c>
      <c r="D28" s="8">
        <f>N3</f>
        <v>674.94</v>
      </c>
      <c r="E28" s="7">
        <f t="shared" si="0"/>
        <v>205.32</v>
      </c>
      <c r="F28" s="7">
        <f t="shared" si="1"/>
        <v>469.62000000000006</v>
      </c>
      <c r="G28" s="7">
        <f t="shared" si="2"/>
        <v>19240.900000000012</v>
      </c>
    </row>
    <row r="29" spans="1:10" x14ac:dyDescent="0.25">
      <c r="A29">
        <v>3</v>
      </c>
      <c r="B29">
        <v>27</v>
      </c>
      <c r="C29" s="7">
        <f t="shared" si="3"/>
        <v>19240.900000000012</v>
      </c>
      <c r="D29" s="8">
        <f>N3</f>
        <v>674.94</v>
      </c>
      <c r="E29" s="7">
        <f t="shared" si="0"/>
        <v>200.43</v>
      </c>
      <c r="F29" s="7">
        <f t="shared" si="1"/>
        <v>474.51000000000005</v>
      </c>
      <c r="G29" s="7">
        <f t="shared" si="2"/>
        <v>18766.390000000014</v>
      </c>
    </row>
    <row r="30" spans="1:10" x14ac:dyDescent="0.25">
      <c r="A30">
        <v>3</v>
      </c>
      <c r="B30">
        <v>28</v>
      </c>
      <c r="C30" s="7">
        <f t="shared" si="3"/>
        <v>18766.390000000014</v>
      </c>
      <c r="D30" s="8">
        <f>N3</f>
        <v>674.94</v>
      </c>
      <c r="E30" s="7">
        <f t="shared" si="0"/>
        <v>195.48</v>
      </c>
      <c r="F30" s="7">
        <f t="shared" si="1"/>
        <v>479.46000000000004</v>
      </c>
      <c r="G30" s="7">
        <f t="shared" si="2"/>
        <v>18286.930000000015</v>
      </c>
    </row>
    <row r="31" spans="1:10" x14ac:dyDescent="0.25">
      <c r="A31">
        <v>3</v>
      </c>
      <c r="B31">
        <v>29</v>
      </c>
      <c r="C31" s="7">
        <f t="shared" si="3"/>
        <v>18286.930000000015</v>
      </c>
      <c r="D31" s="8">
        <f>N3</f>
        <v>674.94</v>
      </c>
      <c r="E31" s="7">
        <f t="shared" si="0"/>
        <v>190.49</v>
      </c>
      <c r="F31" s="7">
        <f t="shared" si="1"/>
        <v>484.45000000000005</v>
      </c>
      <c r="G31" s="7">
        <f t="shared" si="2"/>
        <v>17802.480000000014</v>
      </c>
    </row>
    <row r="32" spans="1:10" x14ac:dyDescent="0.25">
      <c r="A32">
        <v>3</v>
      </c>
      <c r="B32">
        <v>30</v>
      </c>
      <c r="C32" s="7">
        <f t="shared" si="3"/>
        <v>17802.480000000014</v>
      </c>
      <c r="D32" s="8">
        <f>N3</f>
        <v>674.94</v>
      </c>
      <c r="E32" s="7">
        <f t="shared" si="0"/>
        <v>185.44</v>
      </c>
      <c r="F32" s="7">
        <f t="shared" si="1"/>
        <v>489.50000000000006</v>
      </c>
      <c r="G32" s="7">
        <f t="shared" si="2"/>
        <v>17312.980000000014</v>
      </c>
    </row>
    <row r="33" spans="1:7" x14ac:dyDescent="0.25">
      <c r="A33">
        <v>3</v>
      </c>
      <c r="B33">
        <v>31</v>
      </c>
      <c r="C33" s="7">
        <f t="shared" si="3"/>
        <v>17312.980000000014</v>
      </c>
      <c r="D33" s="8">
        <f>N3</f>
        <v>674.94</v>
      </c>
      <c r="E33" s="7">
        <f t="shared" si="0"/>
        <v>180.34</v>
      </c>
      <c r="F33" s="7">
        <f t="shared" si="1"/>
        <v>494.6</v>
      </c>
      <c r="G33" s="7">
        <f t="shared" si="2"/>
        <v>16818.380000000016</v>
      </c>
    </row>
    <row r="34" spans="1:7" x14ac:dyDescent="0.25">
      <c r="A34">
        <v>3</v>
      </c>
      <c r="B34">
        <v>32</v>
      </c>
      <c r="C34" s="7">
        <f t="shared" si="3"/>
        <v>16818.380000000016</v>
      </c>
      <c r="D34" s="8">
        <f>N3</f>
        <v>674.94</v>
      </c>
      <c r="E34" s="7">
        <f t="shared" si="0"/>
        <v>175.19</v>
      </c>
      <c r="F34" s="7">
        <f t="shared" si="1"/>
        <v>499.75000000000006</v>
      </c>
      <c r="G34" s="7">
        <f t="shared" si="2"/>
        <v>16318.630000000016</v>
      </c>
    </row>
    <row r="35" spans="1:7" x14ac:dyDescent="0.25">
      <c r="A35">
        <v>3</v>
      </c>
      <c r="B35">
        <v>33</v>
      </c>
      <c r="C35" s="7">
        <f t="shared" si="3"/>
        <v>16318.630000000016</v>
      </c>
      <c r="D35" s="8">
        <f>N3</f>
        <v>674.94</v>
      </c>
      <c r="E35" s="7">
        <f t="shared" si="0"/>
        <v>169.99</v>
      </c>
      <c r="F35" s="7">
        <f t="shared" si="1"/>
        <v>504.95000000000005</v>
      </c>
      <c r="G35" s="7">
        <f t="shared" si="2"/>
        <v>15813.680000000015</v>
      </c>
    </row>
    <row r="36" spans="1:7" x14ac:dyDescent="0.25">
      <c r="A36">
        <v>3</v>
      </c>
      <c r="B36">
        <v>34</v>
      </c>
      <c r="C36" s="7">
        <f t="shared" si="3"/>
        <v>15813.680000000015</v>
      </c>
      <c r="D36" s="8">
        <f>N3</f>
        <v>674.94</v>
      </c>
      <c r="E36" s="7">
        <f t="shared" si="0"/>
        <v>164.73</v>
      </c>
      <c r="F36" s="7">
        <f t="shared" si="1"/>
        <v>510.21000000000004</v>
      </c>
      <c r="G36" s="7">
        <f t="shared" si="2"/>
        <v>15303.470000000016</v>
      </c>
    </row>
    <row r="37" spans="1:7" x14ac:dyDescent="0.25">
      <c r="A37">
        <v>3</v>
      </c>
      <c r="B37">
        <v>35</v>
      </c>
      <c r="C37" s="7">
        <f t="shared" si="3"/>
        <v>15303.470000000016</v>
      </c>
      <c r="D37" s="8">
        <f>N3</f>
        <v>674.94</v>
      </c>
      <c r="E37" s="7">
        <f t="shared" si="0"/>
        <v>159.41</v>
      </c>
      <c r="F37" s="7">
        <f t="shared" si="1"/>
        <v>515.53000000000009</v>
      </c>
      <c r="G37" s="7">
        <f t="shared" si="2"/>
        <v>14787.940000000015</v>
      </c>
    </row>
    <row r="38" spans="1:7" x14ac:dyDescent="0.25">
      <c r="A38">
        <v>3</v>
      </c>
      <c r="B38">
        <v>36</v>
      </c>
      <c r="C38" s="7">
        <f t="shared" si="3"/>
        <v>14787.940000000015</v>
      </c>
      <c r="D38" s="8">
        <f>N3</f>
        <v>674.94</v>
      </c>
      <c r="E38" s="7">
        <f t="shared" si="0"/>
        <v>154.04</v>
      </c>
      <c r="F38" s="7">
        <f t="shared" si="1"/>
        <v>520.90000000000009</v>
      </c>
      <c r="G38" s="7">
        <f t="shared" si="2"/>
        <v>14267.040000000015</v>
      </c>
    </row>
    <row r="39" spans="1:7" x14ac:dyDescent="0.25">
      <c r="A39">
        <v>4</v>
      </c>
      <c r="B39">
        <v>37</v>
      </c>
      <c r="C39" s="7">
        <f t="shared" si="3"/>
        <v>14267.040000000015</v>
      </c>
      <c r="D39" s="8">
        <f>N3</f>
        <v>674.94</v>
      </c>
      <c r="E39" s="7">
        <f t="shared" si="0"/>
        <v>148.62</v>
      </c>
      <c r="F39" s="7">
        <f t="shared" si="1"/>
        <v>526.32000000000005</v>
      </c>
      <c r="G39" s="7">
        <f t="shared" si="2"/>
        <v>13740.720000000016</v>
      </c>
    </row>
    <row r="40" spans="1:7" x14ac:dyDescent="0.25">
      <c r="A40">
        <v>4</v>
      </c>
      <c r="B40">
        <v>38</v>
      </c>
      <c r="C40" s="7">
        <f t="shared" si="3"/>
        <v>13740.720000000016</v>
      </c>
      <c r="D40" s="8">
        <f>N3</f>
        <v>674.94</v>
      </c>
      <c r="E40" s="7">
        <f t="shared" si="0"/>
        <v>143.13</v>
      </c>
      <c r="F40" s="7">
        <f t="shared" si="1"/>
        <v>531.81000000000006</v>
      </c>
      <c r="G40" s="7">
        <f t="shared" si="2"/>
        <v>13208.910000000016</v>
      </c>
    </row>
    <row r="41" spans="1:7" x14ac:dyDescent="0.25">
      <c r="A41">
        <v>4</v>
      </c>
      <c r="B41">
        <v>39</v>
      </c>
      <c r="C41" s="7">
        <f t="shared" si="3"/>
        <v>13208.910000000016</v>
      </c>
      <c r="D41" s="8">
        <f>N3</f>
        <v>674.94</v>
      </c>
      <c r="E41" s="7">
        <f t="shared" si="0"/>
        <v>137.59</v>
      </c>
      <c r="F41" s="7">
        <f t="shared" si="1"/>
        <v>537.35</v>
      </c>
      <c r="G41" s="7">
        <f t="shared" si="2"/>
        <v>12671.560000000016</v>
      </c>
    </row>
    <row r="42" spans="1:7" x14ac:dyDescent="0.25">
      <c r="A42">
        <v>4</v>
      </c>
      <c r="B42">
        <v>40</v>
      </c>
      <c r="C42" s="7">
        <f t="shared" si="3"/>
        <v>12671.560000000016</v>
      </c>
      <c r="D42" s="8">
        <f>N3</f>
        <v>674.94</v>
      </c>
      <c r="E42" s="7">
        <f t="shared" si="0"/>
        <v>132</v>
      </c>
      <c r="F42" s="7">
        <f t="shared" si="1"/>
        <v>542.94000000000005</v>
      </c>
      <c r="G42" s="7">
        <f t="shared" si="2"/>
        <v>12128.620000000015</v>
      </c>
    </row>
    <row r="43" spans="1:7" x14ac:dyDescent="0.25">
      <c r="A43">
        <v>4</v>
      </c>
      <c r="B43">
        <v>41</v>
      </c>
      <c r="C43" s="7">
        <f t="shared" si="3"/>
        <v>12128.620000000015</v>
      </c>
      <c r="D43" s="8">
        <f>N3</f>
        <v>674.94</v>
      </c>
      <c r="E43" s="7">
        <f t="shared" si="0"/>
        <v>126.34</v>
      </c>
      <c r="F43" s="7">
        <f t="shared" si="1"/>
        <v>548.6</v>
      </c>
      <c r="G43" s="7">
        <f t="shared" si="2"/>
        <v>11580.020000000015</v>
      </c>
    </row>
    <row r="44" spans="1:7" x14ac:dyDescent="0.25">
      <c r="A44">
        <v>4</v>
      </c>
      <c r="B44">
        <v>42</v>
      </c>
      <c r="C44" s="7">
        <f t="shared" si="3"/>
        <v>11580.020000000015</v>
      </c>
      <c r="D44" s="8">
        <f>N3</f>
        <v>674.94</v>
      </c>
      <c r="E44" s="7">
        <f t="shared" si="0"/>
        <v>120.63</v>
      </c>
      <c r="F44" s="7">
        <f t="shared" si="1"/>
        <v>554.31000000000006</v>
      </c>
      <c r="G44" s="7">
        <f t="shared" si="2"/>
        <v>11025.710000000015</v>
      </c>
    </row>
    <row r="45" spans="1:7" x14ac:dyDescent="0.25">
      <c r="A45">
        <v>4</v>
      </c>
      <c r="B45">
        <v>43</v>
      </c>
      <c r="C45" s="7">
        <f t="shared" si="3"/>
        <v>11025.710000000015</v>
      </c>
      <c r="D45" s="8">
        <f>N3</f>
        <v>674.94</v>
      </c>
      <c r="E45" s="7">
        <f t="shared" si="0"/>
        <v>114.85</v>
      </c>
      <c r="F45" s="7">
        <f t="shared" si="1"/>
        <v>560.09</v>
      </c>
      <c r="G45" s="7">
        <f t="shared" si="2"/>
        <v>10465.620000000015</v>
      </c>
    </row>
    <row r="46" spans="1:7" x14ac:dyDescent="0.25">
      <c r="A46">
        <v>4</v>
      </c>
      <c r="B46">
        <v>44</v>
      </c>
      <c r="C46" s="7">
        <f t="shared" si="3"/>
        <v>10465.620000000015</v>
      </c>
      <c r="D46" s="8">
        <f>N3</f>
        <v>674.94</v>
      </c>
      <c r="E46" s="7">
        <f t="shared" si="0"/>
        <v>109.02</v>
      </c>
      <c r="F46" s="7">
        <f t="shared" si="1"/>
        <v>565.92000000000007</v>
      </c>
      <c r="G46" s="7">
        <f t="shared" si="2"/>
        <v>9899.7000000000153</v>
      </c>
    </row>
    <row r="47" spans="1:7" x14ac:dyDescent="0.25">
      <c r="A47">
        <v>4</v>
      </c>
      <c r="B47">
        <v>45</v>
      </c>
      <c r="C47" s="7">
        <f t="shared" si="3"/>
        <v>9899.7000000000153</v>
      </c>
      <c r="D47" s="8">
        <f>N3</f>
        <v>674.94</v>
      </c>
      <c r="E47" s="7">
        <f t="shared" si="0"/>
        <v>103.12</v>
      </c>
      <c r="F47" s="7">
        <f t="shared" si="1"/>
        <v>571.82000000000005</v>
      </c>
      <c r="G47" s="7">
        <f t="shared" si="2"/>
        <v>9327.8800000000156</v>
      </c>
    </row>
    <row r="48" spans="1:7" x14ac:dyDescent="0.25">
      <c r="A48">
        <v>4</v>
      </c>
      <c r="B48">
        <v>46</v>
      </c>
      <c r="C48" s="7">
        <f t="shared" si="3"/>
        <v>9327.8800000000156</v>
      </c>
      <c r="D48" s="8">
        <f>N3</f>
        <v>674.94</v>
      </c>
      <c r="E48" s="7">
        <f t="shared" si="0"/>
        <v>97.17</v>
      </c>
      <c r="F48" s="7">
        <f t="shared" si="1"/>
        <v>577.7700000000001</v>
      </c>
      <c r="G48" s="7">
        <f t="shared" si="2"/>
        <v>8750.1100000000151</v>
      </c>
    </row>
    <row r="49" spans="1:7" x14ac:dyDescent="0.25">
      <c r="A49">
        <v>4</v>
      </c>
      <c r="B49">
        <v>47</v>
      </c>
      <c r="C49" s="7">
        <f t="shared" si="3"/>
        <v>8750.1100000000151</v>
      </c>
      <c r="D49" s="8">
        <f>N3</f>
        <v>674.94</v>
      </c>
      <c r="E49" s="7">
        <f t="shared" si="0"/>
        <v>91.15</v>
      </c>
      <c r="F49" s="7">
        <f t="shared" si="1"/>
        <v>583.79000000000008</v>
      </c>
      <c r="G49" s="7">
        <f t="shared" si="2"/>
        <v>8166.3200000000152</v>
      </c>
    </row>
    <row r="50" spans="1:7" x14ac:dyDescent="0.25">
      <c r="A50">
        <v>4</v>
      </c>
      <c r="B50">
        <v>48</v>
      </c>
      <c r="C50" s="7">
        <f t="shared" si="3"/>
        <v>8166.3200000000152</v>
      </c>
      <c r="D50" s="8">
        <f>N3</f>
        <v>674.94</v>
      </c>
      <c r="E50" s="7">
        <f t="shared" si="0"/>
        <v>85.07</v>
      </c>
      <c r="F50" s="7">
        <f t="shared" si="1"/>
        <v>589.87000000000012</v>
      </c>
      <c r="G50" s="7">
        <f t="shared" si="2"/>
        <v>7576.4500000000153</v>
      </c>
    </row>
    <row r="51" spans="1:7" x14ac:dyDescent="0.25">
      <c r="A51">
        <v>5</v>
      </c>
      <c r="B51">
        <v>49</v>
      </c>
      <c r="C51" s="7">
        <f t="shared" si="3"/>
        <v>7576.4500000000153</v>
      </c>
      <c r="D51" s="8">
        <f>N3</f>
        <v>674.94</v>
      </c>
      <c r="E51" s="7">
        <f t="shared" si="0"/>
        <v>78.92</v>
      </c>
      <c r="F51" s="7">
        <f t="shared" si="1"/>
        <v>596.0200000000001</v>
      </c>
      <c r="G51" s="7">
        <f t="shared" si="2"/>
        <v>6980.4300000000148</v>
      </c>
    </row>
    <row r="52" spans="1:7" x14ac:dyDescent="0.25">
      <c r="A52">
        <v>5</v>
      </c>
      <c r="B52">
        <v>50</v>
      </c>
      <c r="C52" s="7">
        <f t="shared" si="3"/>
        <v>6980.4300000000148</v>
      </c>
      <c r="D52" s="8">
        <f>N3</f>
        <v>674.94</v>
      </c>
      <c r="E52" s="7">
        <f t="shared" si="0"/>
        <v>72.709999999999994</v>
      </c>
      <c r="F52" s="7">
        <f t="shared" si="1"/>
        <v>602.23</v>
      </c>
      <c r="G52" s="7">
        <f t="shared" si="2"/>
        <v>6378.2000000000153</v>
      </c>
    </row>
    <row r="53" spans="1:7" x14ac:dyDescent="0.25">
      <c r="A53">
        <v>5</v>
      </c>
      <c r="B53">
        <v>51</v>
      </c>
      <c r="C53" s="7">
        <f t="shared" si="3"/>
        <v>6378.2000000000153</v>
      </c>
      <c r="D53" s="8">
        <f>N3</f>
        <v>674.94</v>
      </c>
      <c r="E53" s="7">
        <f t="shared" si="0"/>
        <v>66.44</v>
      </c>
      <c r="F53" s="7">
        <f t="shared" si="1"/>
        <v>608.5</v>
      </c>
      <c r="G53" s="7">
        <f t="shared" si="2"/>
        <v>5769.7000000000153</v>
      </c>
    </row>
    <row r="54" spans="1:7" x14ac:dyDescent="0.25">
      <c r="A54">
        <v>5</v>
      </c>
      <c r="B54">
        <v>52</v>
      </c>
      <c r="C54" s="7">
        <f t="shared" si="3"/>
        <v>5769.7000000000153</v>
      </c>
      <c r="D54" s="8">
        <f>N3</f>
        <v>674.94</v>
      </c>
      <c r="E54" s="7">
        <f t="shared" si="0"/>
        <v>60.1</v>
      </c>
      <c r="F54" s="7">
        <f t="shared" si="1"/>
        <v>614.84</v>
      </c>
      <c r="G54" s="7">
        <f t="shared" si="2"/>
        <v>5154.8600000000151</v>
      </c>
    </row>
    <row r="55" spans="1:7" x14ac:dyDescent="0.25">
      <c r="A55">
        <v>5</v>
      </c>
      <c r="B55">
        <v>53</v>
      </c>
      <c r="C55" s="7">
        <f t="shared" si="3"/>
        <v>5154.8600000000151</v>
      </c>
      <c r="D55" s="8">
        <f>N3</f>
        <v>674.94</v>
      </c>
      <c r="E55" s="7">
        <f t="shared" si="0"/>
        <v>53.7</v>
      </c>
      <c r="F55" s="7">
        <f t="shared" si="1"/>
        <v>621.24</v>
      </c>
      <c r="G55" s="7">
        <f t="shared" si="2"/>
        <v>4533.6200000000154</v>
      </c>
    </row>
    <row r="56" spans="1:7" x14ac:dyDescent="0.25">
      <c r="A56">
        <v>5</v>
      </c>
      <c r="B56">
        <v>54</v>
      </c>
      <c r="C56" s="7">
        <f t="shared" si="3"/>
        <v>4533.6200000000154</v>
      </c>
      <c r="D56" s="8">
        <f>N3</f>
        <v>674.94</v>
      </c>
      <c r="E56" s="7">
        <f t="shared" si="0"/>
        <v>47.23</v>
      </c>
      <c r="F56" s="7">
        <f t="shared" si="1"/>
        <v>627.71</v>
      </c>
      <c r="G56" s="7">
        <f t="shared" si="2"/>
        <v>3905.9100000000153</v>
      </c>
    </row>
    <row r="57" spans="1:7" x14ac:dyDescent="0.25">
      <c r="A57">
        <v>5</v>
      </c>
      <c r="B57">
        <v>55</v>
      </c>
      <c r="C57" s="7">
        <f t="shared" si="3"/>
        <v>3905.9100000000153</v>
      </c>
      <c r="D57" s="8">
        <f>N3</f>
        <v>674.94</v>
      </c>
      <c r="E57" s="7">
        <f t="shared" si="0"/>
        <v>40.69</v>
      </c>
      <c r="F57" s="7">
        <f t="shared" si="1"/>
        <v>634.25</v>
      </c>
      <c r="G57" s="7">
        <f t="shared" si="2"/>
        <v>3271.6600000000153</v>
      </c>
    </row>
    <row r="58" spans="1:7" x14ac:dyDescent="0.25">
      <c r="A58">
        <v>5</v>
      </c>
      <c r="B58">
        <v>56</v>
      </c>
      <c r="C58" s="7">
        <f t="shared" si="3"/>
        <v>3271.6600000000153</v>
      </c>
      <c r="D58" s="8">
        <f>N3</f>
        <v>674.94</v>
      </c>
      <c r="E58" s="7">
        <f t="shared" si="0"/>
        <v>34.08</v>
      </c>
      <c r="F58" s="7">
        <f t="shared" si="1"/>
        <v>640.86</v>
      </c>
      <c r="G58" s="7">
        <f t="shared" si="2"/>
        <v>2630.8000000000152</v>
      </c>
    </row>
    <row r="59" spans="1:7" x14ac:dyDescent="0.25">
      <c r="A59">
        <v>5</v>
      </c>
      <c r="B59">
        <v>57</v>
      </c>
      <c r="C59" s="7">
        <f t="shared" si="3"/>
        <v>2630.8000000000152</v>
      </c>
      <c r="D59" s="8">
        <f>N3</f>
        <v>674.94</v>
      </c>
      <c r="E59" s="7">
        <f t="shared" si="0"/>
        <v>27.4</v>
      </c>
      <c r="F59" s="7">
        <f t="shared" si="1"/>
        <v>647.54000000000008</v>
      </c>
      <c r="G59" s="7">
        <f t="shared" si="2"/>
        <v>1983.2600000000152</v>
      </c>
    </row>
    <row r="60" spans="1:7" x14ac:dyDescent="0.25">
      <c r="A60">
        <v>5</v>
      </c>
      <c r="B60">
        <v>58</v>
      </c>
      <c r="C60" s="7">
        <f t="shared" si="3"/>
        <v>1983.2600000000152</v>
      </c>
      <c r="D60" s="8">
        <f>N3</f>
        <v>674.94</v>
      </c>
      <c r="E60" s="7">
        <f t="shared" si="0"/>
        <v>20.66</v>
      </c>
      <c r="F60" s="7">
        <f t="shared" si="1"/>
        <v>654.28000000000009</v>
      </c>
      <c r="G60" s="7">
        <f t="shared" si="2"/>
        <v>1328.980000000015</v>
      </c>
    </row>
    <row r="61" spans="1:7" x14ac:dyDescent="0.25">
      <c r="A61">
        <v>5</v>
      </c>
      <c r="B61">
        <v>59</v>
      </c>
      <c r="C61" s="7">
        <f t="shared" si="3"/>
        <v>1328.980000000015</v>
      </c>
      <c r="D61" s="8">
        <f>N3</f>
        <v>674.94</v>
      </c>
      <c r="E61" s="7">
        <f t="shared" si="0"/>
        <v>13.84</v>
      </c>
      <c r="F61" s="7">
        <f t="shared" si="1"/>
        <v>661.1</v>
      </c>
      <c r="G61" s="7">
        <f t="shared" si="2"/>
        <v>667.880000000015</v>
      </c>
    </row>
    <row r="62" spans="1:7" x14ac:dyDescent="0.25">
      <c r="A62">
        <v>5</v>
      </c>
      <c r="B62">
        <v>60</v>
      </c>
      <c r="C62" s="7">
        <f t="shared" si="3"/>
        <v>667.880000000015</v>
      </c>
      <c r="D62" s="8">
        <f>N3 -0.1</f>
        <v>674.84</v>
      </c>
      <c r="E62" s="7">
        <f t="shared" si="0"/>
        <v>6.96</v>
      </c>
      <c r="F62" s="7">
        <f xml:space="preserve"> C62 - E62</f>
        <v>660.92000000001497</v>
      </c>
      <c r="G62" s="7">
        <f xml:space="preserve"> D62 - C62 - E62</f>
        <v>-1.4970247264045611E-11</v>
      </c>
    </row>
    <row r="63" spans="1:7" x14ac:dyDescent="0.25">
      <c r="C63" s="7"/>
      <c r="D63" s="1"/>
      <c r="E63" s="7"/>
      <c r="F63" s="7"/>
      <c r="G63" s="7"/>
    </row>
    <row r="64" spans="1:7" x14ac:dyDescent="0.25">
      <c r="C64" s="7"/>
      <c r="D64" s="8">
        <f xml:space="preserve"> D3 + D4+ D5 + D6 + D7 + D8 + D9 + D10 + D11 + D12 + D13 + D14 + D15 + D16 + D17 + D18 + D19 +D20 + D21 + D22 + D23 + D24 + D25 + D26 + D27 + D28 + D29 + D30 + D31 + D32 + D33 + D34 + D35 + D36 + D37 + D38 +D39 + D40 + D41 + D42 + D43 + D44 + D45 + D46 + D47 + D48 + D49 + D50 + D51 + D52 + D53 + D54 + D55 + D56 + D57 + D58 + D59 + D60 + D61 + D62</f>
        <v>40496.299999999996</v>
      </c>
      <c r="E64" s="7">
        <f xml:space="preserve"> E3 + E4+ E5 + E6 + E7 + E8 + E9 + E10 + E11 + E12 + E13 + E14 + E15 + E16 + E17 + E18 +E19 +E20 + E21 + E22 + E23 + E24 + E25 + E26 + E27 + E28 + E29 + E30 + E31 + E32 + E33 + E34 + E35 + E36 +E37 + E38 +E39 + E40 + E41 + E42 + E43 + E44 + E45 + E46 + E47 + E48 + E49 + E50 + E51 + E52 + E53 + E54 + E55 + E56 + E57 + E58 + E59 + E60 + E61 + E62</f>
        <v>10496.300000000001</v>
      </c>
      <c r="F64" s="7"/>
      <c r="G64" s="7"/>
    </row>
    <row r="65" spans="1:7" x14ac:dyDescent="0.25">
      <c r="C65" s="7"/>
      <c r="D65" s="1"/>
      <c r="E65" s="7"/>
      <c r="F65" s="7"/>
      <c r="G65" s="7"/>
    </row>
    <row r="66" spans="1:7" x14ac:dyDescent="0.25">
      <c r="C66" s="7"/>
      <c r="D66" s="1"/>
      <c r="E66" s="7"/>
      <c r="F66" s="7"/>
      <c r="G66" s="7"/>
    </row>
    <row r="67" spans="1:7" x14ac:dyDescent="0.25">
      <c r="C67" s="7"/>
      <c r="D67" s="1"/>
      <c r="E67" s="7"/>
      <c r="F67" s="7"/>
      <c r="G67" s="7"/>
    </row>
    <row r="68" spans="1:7" x14ac:dyDescent="0.25">
      <c r="A68" t="s">
        <v>1</v>
      </c>
      <c r="B68" t="s">
        <v>0</v>
      </c>
      <c r="C68" t="s">
        <v>5</v>
      </c>
      <c r="D68" t="s">
        <v>6</v>
      </c>
      <c r="E68" t="s">
        <v>2</v>
      </c>
      <c r="F68" t="s">
        <v>17</v>
      </c>
      <c r="G68" t="s">
        <v>4</v>
      </c>
    </row>
    <row r="69" spans="1:7" x14ac:dyDescent="0.25">
      <c r="C69" s="7"/>
      <c r="D69" s="1"/>
      <c r="E69" s="7"/>
      <c r="F69" s="7"/>
      <c r="G69" s="7"/>
    </row>
    <row r="70" spans="1:7" x14ac:dyDescent="0.25">
      <c r="C70" s="7"/>
      <c r="D70" s="1"/>
      <c r="E70" s="7"/>
      <c r="F70" s="7"/>
      <c r="G70" s="7"/>
    </row>
    <row r="71" spans="1:7" x14ac:dyDescent="0.25">
      <c r="C71" s="7"/>
      <c r="D71" s="1"/>
      <c r="E71" s="7"/>
      <c r="F71" s="7"/>
      <c r="G71" s="7"/>
    </row>
    <row r="74" spans="1:7" x14ac:dyDescent="0.25">
      <c r="C74" s="7"/>
      <c r="D74" s="1"/>
      <c r="E74" s="7"/>
      <c r="F74" s="7"/>
      <c r="G74" s="7"/>
    </row>
    <row r="75" spans="1:7" x14ac:dyDescent="0.25">
      <c r="C75" s="7"/>
      <c r="D75" s="1"/>
      <c r="E75" s="7"/>
      <c r="F75" s="7"/>
      <c r="G75" s="7"/>
    </row>
    <row r="76" spans="1:7" x14ac:dyDescent="0.25">
      <c r="C76" s="7"/>
      <c r="D76" s="1"/>
      <c r="E76" s="7"/>
      <c r="F76" s="7"/>
      <c r="G76" s="7"/>
    </row>
    <row r="77" spans="1:7" x14ac:dyDescent="0.25">
      <c r="C77" s="7"/>
      <c r="D77" s="1"/>
      <c r="E77" s="7"/>
      <c r="F77" s="7"/>
      <c r="G77" s="7"/>
    </row>
    <row r="78" spans="1:7" x14ac:dyDescent="0.25">
      <c r="C78" s="7"/>
      <c r="D78" s="1"/>
      <c r="E78" s="7"/>
      <c r="F78" s="7"/>
      <c r="G78" s="7"/>
    </row>
    <row r="79" spans="1:7" x14ac:dyDescent="0.25">
      <c r="C79" s="7"/>
      <c r="D79" s="1"/>
      <c r="E79" s="7"/>
      <c r="F79" s="7"/>
      <c r="G79" s="7"/>
    </row>
    <row r="80" spans="1:7" x14ac:dyDescent="0.25">
      <c r="C80" s="7"/>
      <c r="D80" s="1"/>
      <c r="E80" s="7"/>
      <c r="F80" s="7"/>
      <c r="G80" s="7"/>
    </row>
    <row r="81" spans="3:7" x14ac:dyDescent="0.25">
      <c r="C81" s="7"/>
      <c r="D81" s="1"/>
      <c r="E81" s="7"/>
      <c r="F81" s="7"/>
      <c r="G81" s="7"/>
    </row>
    <row r="82" spans="3:7" x14ac:dyDescent="0.25">
      <c r="C82" s="7"/>
      <c r="D82" s="1"/>
      <c r="E82" s="7"/>
      <c r="F82" s="7"/>
      <c r="G82" s="7"/>
    </row>
    <row r="83" spans="3:7" x14ac:dyDescent="0.25">
      <c r="C83" s="7"/>
      <c r="D83" s="1"/>
      <c r="E83" s="7"/>
      <c r="F83" s="7"/>
      <c r="G83" s="7"/>
    </row>
    <row r="84" spans="3:7" x14ac:dyDescent="0.25">
      <c r="C84" s="7"/>
      <c r="D84" s="1"/>
      <c r="E84" s="7"/>
      <c r="F84" s="7"/>
      <c r="G84" s="7"/>
    </row>
    <row r="85" spans="3:7" x14ac:dyDescent="0.25">
      <c r="C85" s="7"/>
      <c r="D85" s="1"/>
      <c r="E85" s="7"/>
      <c r="F85" s="7"/>
      <c r="G85" s="7"/>
    </row>
    <row r="86" spans="3:7" x14ac:dyDescent="0.25">
      <c r="C86" s="7"/>
      <c r="D86" s="1"/>
      <c r="E86" s="7"/>
      <c r="F86" s="7"/>
      <c r="G86" s="7"/>
    </row>
    <row r="87" spans="3:7" x14ac:dyDescent="0.25">
      <c r="C87" s="7"/>
      <c r="D87" s="1"/>
      <c r="E87" s="7"/>
      <c r="F87" s="7"/>
      <c r="G87" s="7"/>
    </row>
    <row r="88" spans="3:7" x14ac:dyDescent="0.25">
      <c r="C88" s="7"/>
      <c r="D88" s="1"/>
      <c r="E88" s="7"/>
      <c r="F88" s="7"/>
      <c r="G88" s="7"/>
    </row>
    <row r="89" spans="3:7" x14ac:dyDescent="0.25">
      <c r="C89" s="7"/>
      <c r="D89" s="1"/>
      <c r="E89" s="7"/>
      <c r="F89" s="7"/>
      <c r="G89" s="7"/>
    </row>
    <row r="90" spans="3:7" x14ac:dyDescent="0.25">
      <c r="C90" s="7"/>
      <c r="D90" s="1"/>
      <c r="E90" s="7"/>
      <c r="F90" s="7"/>
      <c r="G90" s="7"/>
    </row>
    <row r="91" spans="3:7" x14ac:dyDescent="0.25">
      <c r="C91" s="7"/>
      <c r="D91" s="1"/>
      <c r="E91" s="7"/>
      <c r="F91" s="7"/>
      <c r="G91" s="7"/>
    </row>
    <row r="92" spans="3:7" x14ac:dyDescent="0.25">
      <c r="C92" s="7"/>
      <c r="D92" s="1"/>
      <c r="E92" s="7"/>
      <c r="F92" s="7"/>
      <c r="G92" s="7"/>
    </row>
    <row r="93" spans="3:7" x14ac:dyDescent="0.25">
      <c r="C93" s="7"/>
      <c r="D93" s="1"/>
      <c r="E93" s="7"/>
      <c r="F93" s="7"/>
      <c r="G93" s="7"/>
    </row>
    <row r="94" spans="3:7" x14ac:dyDescent="0.25">
      <c r="C94" s="7"/>
      <c r="D94" s="1"/>
      <c r="E94" s="7"/>
      <c r="F94" s="7"/>
      <c r="G94" s="7"/>
    </row>
    <row r="95" spans="3:7" x14ac:dyDescent="0.25">
      <c r="C95" s="7"/>
      <c r="D95" s="1"/>
      <c r="E95" s="7"/>
      <c r="F95" s="7"/>
      <c r="G95" s="7"/>
    </row>
    <row r="96" spans="3:7" x14ac:dyDescent="0.25">
      <c r="C96" s="7"/>
      <c r="D96" s="1"/>
      <c r="E96" s="7"/>
      <c r="F96" s="7"/>
      <c r="G96" s="7"/>
    </row>
    <row r="97" spans="3:7" x14ac:dyDescent="0.25">
      <c r="C97" s="7"/>
      <c r="D97" s="1"/>
      <c r="E97" s="7"/>
      <c r="F97" s="7"/>
      <c r="G97" s="7"/>
    </row>
    <row r="98" spans="3:7" x14ac:dyDescent="0.25">
      <c r="C98" s="7"/>
      <c r="D98" s="1"/>
      <c r="E98" s="7"/>
      <c r="F98" s="7"/>
      <c r="G98" s="7"/>
    </row>
    <row r="99" spans="3:7" x14ac:dyDescent="0.25">
      <c r="C99" s="7"/>
      <c r="D99" s="1"/>
      <c r="E99" s="7"/>
      <c r="F99" s="7"/>
      <c r="G99" s="7"/>
    </row>
    <row r="100" spans="3:7" x14ac:dyDescent="0.25">
      <c r="C100" s="7"/>
      <c r="D100" s="1"/>
      <c r="E100" s="7"/>
      <c r="F100" s="7"/>
      <c r="G100" s="7"/>
    </row>
    <row r="101" spans="3:7" x14ac:dyDescent="0.25">
      <c r="C101" s="7"/>
      <c r="D101" s="1"/>
      <c r="E101" s="7"/>
      <c r="F101" s="7"/>
      <c r="G101" s="7"/>
    </row>
    <row r="102" spans="3:7" x14ac:dyDescent="0.25">
      <c r="C102" s="7"/>
      <c r="D102" s="1"/>
      <c r="E102" s="7"/>
      <c r="F102" s="7"/>
      <c r="G102" s="7"/>
    </row>
    <row r="103" spans="3:7" x14ac:dyDescent="0.25">
      <c r="C103" s="7"/>
      <c r="D103" s="1"/>
      <c r="E103" s="7"/>
      <c r="F103" s="7"/>
      <c r="G103" s="7"/>
    </row>
    <row r="104" spans="3:7" x14ac:dyDescent="0.25">
      <c r="C104" s="7"/>
      <c r="D104" s="1"/>
      <c r="E104" s="7"/>
      <c r="F104" s="7"/>
      <c r="G104" s="7"/>
    </row>
    <row r="105" spans="3:7" x14ac:dyDescent="0.25">
      <c r="C105" s="7"/>
      <c r="D105" s="1"/>
      <c r="E105" s="7"/>
      <c r="F105" s="7"/>
      <c r="G105" s="7"/>
    </row>
    <row r="106" spans="3:7" x14ac:dyDescent="0.25">
      <c r="C106" s="7"/>
      <c r="D106" s="1"/>
      <c r="E106" s="7"/>
      <c r="F106" s="7"/>
      <c r="G106" s="7"/>
    </row>
    <row r="107" spans="3:7" x14ac:dyDescent="0.25">
      <c r="C107" s="7"/>
      <c r="D107" s="1"/>
      <c r="E107" s="7"/>
      <c r="F107" s="7"/>
      <c r="G107" s="7"/>
    </row>
    <row r="108" spans="3:7" x14ac:dyDescent="0.25">
      <c r="C108" s="7"/>
      <c r="D108" s="1"/>
      <c r="E108" s="7"/>
      <c r="F108" s="7"/>
      <c r="G108" s="7"/>
    </row>
    <row r="109" spans="3:7" x14ac:dyDescent="0.25">
      <c r="C109" s="7"/>
      <c r="D109" s="1"/>
      <c r="E109" s="7"/>
      <c r="F109" s="7"/>
      <c r="G109" s="7"/>
    </row>
    <row r="110" spans="3:7" x14ac:dyDescent="0.25">
      <c r="C110" s="7"/>
      <c r="D110" s="1"/>
      <c r="E110" s="7"/>
      <c r="F110" s="7"/>
      <c r="G110" s="7"/>
    </row>
    <row r="111" spans="3:7" x14ac:dyDescent="0.25">
      <c r="C111" s="7"/>
      <c r="D111" s="1"/>
      <c r="E111" s="7"/>
      <c r="F111" s="7"/>
      <c r="G111" s="7"/>
    </row>
    <row r="112" spans="3:7" x14ac:dyDescent="0.25">
      <c r="C112" s="7"/>
      <c r="D112" s="1"/>
      <c r="E112" s="7"/>
      <c r="F112" s="7"/>
      <c r="G112" s="7"/>
    </row>
    <row r="113" spans="3:7" x14ac:dyDescent="0.25">
      <c r="C113" s="7"/>
      <c r="D113" s="1"/>
      <c r="E113" s="7"/>
      <c r="F113" s="7"/>
      <c r="G113" s="7"/>
    </row>
    <row r="114" spans="3:7" x14ac:dyDescent="0.25">
      <c r="C114" s="7"/>
      <c r="D114" s="1"/>
      <c r="E114" s="7"/>
      <c r="F114" s="7"/>
      <c r="G114" s="7"/>
    </row>
    <row r="115" spans="3:7" x14ac:dyDescent="0.25">
      <c r="C115" s="7"/>
      <c r="D115" s="1"/>
      <c r="E115" s="7"/>
      <c r="F115" s="7"/>
      <c r="G115" s="7"/>
    </row>
    <row r="116" spans="3:7" x14ac:dyDescent="0.25">
      <c r="C116" s="7"/>
      <c r="D116" s="1"/>
      <c r="E116" s="7"/>
      <c r="F116" s="7"/>
      <c r="G116" s="7"/>
    </row>
    <row r="117" spans="3:7" x14ac:dyDescent="0.25">
      <c r="C117" s="7"/>
      <c r="D117" s="1"/>
      <c r="E117" s="7"/>
      <c r="F117" s="7"/>
      <c r="G117" s="7"/>
    </row>
    <row r="118" spans="3:7" x14ac:dyDescent="0.25">
      <c r="C118" s="7"/>
      <c r="D118" s="1"/>
      <c r="E118" s="7"/>
      <c r="F118" s="7"/>
      <c r="G118" s="7"/>
    </row>
    <row r="119" spans="3:7" x14ac:dyDescent="0.25">
      <c r="C119" s="7"/>
      <c r="D119" s="1"/>
      <c r="E119" s="7"/>
      <c r="F119" s="7"/>
      <c r="G119" s="7"/>
    </row>
    <row r="120" spans="3:7" x14ac:dyDescent="0.25">
      <c r="C120" s="7"/>
      <c r="D120" s="1"/>
      <c r="E120" s="7"/>
      <c r="F120" s="7"/>
      <c r="G120" s="7"/>
    </row>
    <row r="121" spans="3:7" x14ac:dyDescent="0.25">
      <c r="C121" s="7"/>
      <c r="D121" s="1"/>
      <c r="E121" s="7"/>
      <c r="F121" s="7"/>
      <c r="G121" s="7"/>
    </row>
    <row r="122" spans="3:7" x14ac:dyDescent="0.25">
      <c r="C122" s="7"/>
      <c r="D122" s="1"/>
      <c r="E122" s="7"/>
      <c r="F122" s="7"/>
      <c r="G122" s="7"/>
    </row>
    <row r="123" spans="3:7" x14ac:dyDescent="0.25">
      <c r="C123" s="7"/>
      <c r="D123" s="1"/>
      <c r="E123" s="7"/>
      <c r="F123" s="7"/>
      <c r="G123" s="7"/>
    </row>
    <row r="124" spans="3:7" x14ac:dyDescent="0.25">
      <c r="C124" s="7"/>
      <c r="D124" s="1"/>
      <c r="E124" s="7"/>
      <c r="F124" s="7"/>
      <c r="G124" s="7"/>
    </row>
    <row r="125" spans="3:7" x14ac:dyDescent="0.25">
      <c r="C125" s="7"/>
      <c r="D125" s="1"/>
      <c r="E125" s="7"/>
      <c r="F125" s="7"/>
      <c r="G125" s="7"/>
    </row>
    <row r="126" spans="3:7" x14ac:dyDescent="0.25">
      <c r="C126" s="7"/>
      <c r="D126" s="1"/>
      <c r="E126" s="7"/>
      <c r="F126" s="7"/>
      <c r="G126" s="7"/>
    </row>
    <row r="127" spans="3:7" x14ac:dyDescent="0.25">
      <c r="C127" s="7"/>
      <c r="D127" s="1"/>
      <c r="E127" s="7"/>
      <c r="F127" s="7"/>
      <c r="G127" s="7"/>
    </row>
    <row r="128" spans="3:7" x14ac:dyDescent="0.25">
      <c r="C128" s="7"/>
      <c r="D128" s="1"/>
      <c r="E128" s="7"/>
      <c r="F128" s="7"/>
      <c r="G128" s="7"/>
    </row>
    <row r="129" spans="3:7" x14ac:dyDescent="0.25">
      <c r="C129" s="7"/>
      <c r="D129" s="1"/>
      <c r="E129" s="7"/>
      <c r="F129" s="7"/>
      <c r="G129" s="7"/>
    </row>
    <row r="130" spans="3:7" x14ac:dyDescent="0.25">
      <c r="C130" s="7"/>
      <c r="D130" s="1"/>
      <c r="E130" s="7"/>
      <c r="F130" s="7"/>
      <c r="G130" s="7"/>
    </row>
    <row r="131" spans="3:7" x14ac:dyDescent="0.25">
      <c r="C131" s="7"/>
      <c r="D131" s="1"/>
      <c r="E131" s="7"/>
      <c r="F131" s="7"/>
      <c r="G131" s="7"/>
    </row>
    <row r="132" spans="3:7" x14ac:dyDescent="0.25">
      <c r="C132" s="7"/>
      <c r="D132" s="1"/>
      <c r="E132" s="7"/>
      <c r="F132" s="7"/>
      <c r="G132" s="7"/>
    </row>
    <row r="133" spans="3:7" x14ac:dyDescent="0.25">
      <c r="C133" s="7"/>
      <c r="D133" s="1"/>
      <c r="E133" s="7"/>
      <c r="F133" s="7"/>
      <c r="G133" s="7"/>
    </row>
    <row r="134" spans="3:7" x14ac:dyDescent="0.25">
      <c r="C134" s="7"/>
      <c r="D134" s="1"/>
      <c r="E134" s="7"/>
      <c r="F134" s="7"/>
      <c r="G134" s="7"/>
    </row>
    <row r="135" spans="3:7" x14ac:dyDescent="0.25">
      <c r="C135" s="7"/>
      <c r="D135" s="1"/>
      <c r="E135" s="7"/>
      <c r="F135" s="7"/>
      <c r="G135" s="7"/>
    </row>
    <row r="136" spans="3:7" x14ac:dyDescent="0.25">
      <c r="C136" s="7"/>
      <c r="D136" s="1"/>
      <c r="E136" s="7"/>
      <c r="F136" s="7"/>
      <c r="G136" s="7"/>
    </row>
    <row r="137" spans="3:7" x14ac:dyDescent="0.25">
      <c r="C137" s="7"/>
      <c r="D137" s="1"/>
      <c r="E137" s="7"/>
      <c r="F137" s="7"/>
      <c r="G137" s="7"/>
    </row>
    <row r="138" spans="3:7" x14ac:dyDescent="0.25">
      <c r="C138" s="7"/>
      <c r="D138" s="1"/>
      <c r="E138" s="7"/>
      <c r="F138" s="7"/>
      <c r="G138" s="7"/>
    </row>
    <row r="139" spans="3:7" x14ac:dyDescent="0.25">
      <c r="C139" s="7"/>
      <c r="D139" s="1"/>
      <c r="E139" s="7"/>
      <c r="F139" s="7"/>
      <c r="G139" s="7"/>
    </row>
    <row r="140" spans="3:7" x14ac:dyDescent="0.25">
      <c r="C140" s="7"/>
      <c r="D140" s="1"/>
      <c r="E140" s="7"/>
      <c r="F140" s="7"/>
      <c r="G140" s="7"/>
    </row>
    <row r="141" spans="3:7" x14ac:dyDescent="0.25">
      <c r="C141" s="7"/>
      <c r="D141" s="1"/>
      <c r="E141" s="7"/>
      <c r="F141" s="7"/>
      <c r="G141" s="7"/>
    </row>
    <row r="142" spans="3:7" x14ac:dyDescent="0.25">
      <c r="C142" s="7"/>
      <c r="D142" s="1"/>
      <c r="E142" s="7"/>
      <c r="F142" s="7"/>
      <c r="G142" s="7"/>
    </row>
    <row r="143" spans="3:7" x14ac:dyDescent="0.25">
      <c r="C143" s="7"/>
      <c r="D143" s="1"/>
      <c r="E143" s="7"/>
      <c r="F143" s="7"/>
      <c r="G143" s="7"/>
    </row>
    <row r="144" spans="3:7" x14ac:dyDescent="0.25">
      <c r="C144" s="7"/>
      <c r="D144" s="1"/>
      <c r="E144" s="7"/>
      <c r="F144" s="7"/>
      <c r="G144" s="7"/>
    </row>
    <row r="145" spans="3:7" x14ac:dyDescent="0.25">
      <c r="C145" s="7"/>
      <c r="D145" s="1"/>
      <c r="E145" s="7"/>
      <c r="F145" s="7"/>
      <c r="G145" s="7"/>
    </row>
    <row r="146" spans="3:7" x14ac:dyDescent="0.25">
      <c r="C146" s="7"/>
      <c r="D146" s="1"/>
      <c r="E146" s="7"/>
      <c r="F146" s="7"/>
      <c r="G146" s="7"/>
    </row>
    <row r="147" spans="3:7" x14ac:dyDescent="0.25">
      <c r="C147" s="7"/>
      <c r="D147" s="1"/>
      <c r="E147" s="7"/>
      <c r="F147" s="7"/>
      <c r="G147" s="7"/>
    </row>
    <row r="148" spans="3:7" x14ac:dyDescent="0.25">
      <c r="C148" s="7"/>
      <c r="D148" s="1"/>
      <c r="E148" s="7"/>
      <c r="F148" s="7"/>
      <c r="G148" s="7"/>
    </row>
    <row r="149" spans="3:7" x14ac:dyDescent="0.25">
      <c r="C149" s="7"/>
      <c r="D149" s="1"/>
      <c r="E149" s="7"/>
      <c r="F149" s="7"/>
      <c r="G149" s="7"/>
    </row>
    <row r="150" spans="3:7" x14ac:dyDescent="0.25">
      <c r="C150" s="7"/>
      <c r="D150" s="1"/>
      <c r="E150" s="7"/>
      <c r="F150" s="7"/>
      <c r="G150" s="7"/>
    </row>
    <row r="151" spans="3:7" x14ac:dyDescent="0.25">
      <c r="C151" s="7"/>
      <c r="D151" s="1"/>
      <c r="E151" s="7"/>
      <c r="F151" s="7"/>
      <c r="G151" s="7"/>
    </row>
    <row r="152" spans="3:7" x14ac:dyDescent="0.25">
      <c r="C152" s="7"/>
      <c r="D152" s="1"/>
      <c r="E152" s="7"/>
      <c r="F152" s="7"/>
      <c r="G152" s="7"/>
    </row>
    <row r="153" spans="3:7" x14ac:dyDescent="0.25">
      <c r="C153" s="7"/>
      <c r="D153" s="1"/>
      <c r="E153" s="7"/>
      <c r="F153" s="7"/>
      <c r="G153" s="7"/>
    </row>
    <row r="154" spans="3:7" x14ac:dyDescent="0.25">
      <c r="C154" s="7"/>
      <c r="D154" s="1"/>
      <c r="E154" s="7"/>
      <c r="F154" s="7"/>
      <c r="G154" s="7"/>
    </row>
    <row r="155" spans="3:7" x14ac:dyDescent="0.25">
      <c r="C155" s="7"/>
      <c r="D155" s="1"/>
      <c r="E155" s="7"/>
      <c r="F155" s="7"/>
      <c r="G155" s="7"/>
    </row>
    <row r="156" spans="3:7" x14ac:dyDescent="0.25">
      <c r="C156" s="7"/>
      <c r="D156" s="1"/>
      <c r="E156" s="7"/>
      <c r="F156" s="7"/>
      <c r="G156" s="7"/>
    </row>
    <row r="157" spans="3:7" x14ac:dyDescent="0.25">
      <c r="C157" s="7"/>
      <c r="D157" s="1"/>
      <c r="E157" s="7"/>
      <c r="F157" s="7"/>
      <c r="G157" s="7"/>
    </row>
    <row r="158" spans="3:7" x14ac:dyDescent="0.25">
      <c r="C158" s="7"/>
      <c r="D158" s="1"/>
      <c r="E158" s="7"/>
      <c r="F158" s="7"/>
      <c r="G158" s="7"/>
    </row>
    <row r="159" spans="3:7" x14ac:dyDescent="0.25">
      <c r="C159" s="7"/>
      <c r="D159" s="1"/>
      <c r="E159" s="7"/>
      <c r="F159" s="7"/>
      <c r="G159" s="7"/>
    </row>
    <row r="160" spans="3:7" x14ac:dyDescent="0.25">
      <c r="C160" s="7"/>
      <c r="D160" s="1"/>
      <c r="E160" s="7"/>
      <c r="F160" s="7"/>
      <c r="G160" s="7"/>
    </row>
    <row r="161" spans="3:7" x14ac:dyDescent="0.25">
      <c r="C161" s="7"/>
      <c r="D161" s="1"/>
      <c r="E161" s="7"/>
      <c r="F161" s="7"/>
      <c r="G161" s="7"/>
    </row>
    <row r="162" spans="3:7" x14ac:dyDescent="0.25">
      <c r="C162" s="7"/>
      <c r="D162" s="1"/>
      <c r="E162" s="7"/>
      <c r="F162" s="7"/>
      <c r="G162" s="7"/>
    </row>
    <row r="163" spans="3:7" x14ac:dyDescent="0.25">
      <c r="C163" s="7"/>
      <c r="D163" s="1"/>
      <c r="E163" s="7"/>
      <c r="F163" s="7"/>
      <c r="G163" s="7"/>
    </row>
    <row r="164" spans="3:7" x14ac:dyDescent="0.25">
      <c r="C164" s="7"/>
      <c r="D164" s="1"/>
      <c r="E164" s="7"/>
      <c r="F164" s="7"/>
      <c r="G164" s="7"/>
    </row>
    <row r="165" spans="3:7" x14ac:dyDescent="0.25">
      <c r="C165" s="7"/>
      <c r="D165" s="1"/>
      <c r="E165" s="7"/>
      <c r="F165" s="7"/>
      <c r="G165" s="7"/>
    </row>
    <row r="166" spans="3:7" x14ac:dyDescent="0.25">
      <c r="C166" s="7"/>
      <c r="D166" s="1"/>
      <c r="E166" s="7"/>
      <c r="F166" s="7"/>
      <c r="G166" s="7"/>
    </row>
    <row r="167" spans="3:7" x14ac:dyDescent="0.25">
      <c r="C167" s="7"/>
      <c r="D167" s="1"/>
      <c r="E167" s="7"/>
      <c r="F167" s="7"/>
      <c r="G167" s="7"/>
    </row>
    <row r="168" spans="3:7" x14ac:dyDescent="0.25">
      <c r="C168" s="7"/>
      <c r="D168" s="1"/>
      <c r="E168" s="7"/>
      <c r="F168" s="7"/>
      <c r="G168" s="7"/>
    </row>
    <row r="169" spans="3:7" x14ac:dyDescent="0.25">
      <c r="C169" s="7"/>
      <c r="D169" s="1"/>
      <c r="E169" s="7"/>
      <c r="F169" s="7"/>
      <c r="G169" s="7"/>
    </row>
    <row r="170" spans="3:7" x14ac:dyDescent="0.25">
      <c r="C170" s="7"/>
      <c r="D170" s="1"/>
      <c r="E170" s="7"/>
      <c r="F170" s="7"/>
      <c r="G170" s="7"/>
    </row>
    <row r="171" spans="3:7" x14ac:dyDescent="0.25">
      <c r="C171" s="7"/>
      <c r="D171" s="1"/>
      <c r="E171" s="7"/>
      <c r="F171" s="7"/>
      <c r="G171" s="7"/>
    </row>
    <row r="172" spans="3:7" x14ac:dyDescent="0.25">
      <c r="C172" s="7"/>
      <c r="D172" s="1"/>
      <c r="E172" s="7"/>
      <c r="F172" s="7"/>
      <c r="G172" s="7"/>
    </row>
    <row r="173" spans="3:7" x14ac:dyDescent="0.25">
      <c r="C173" s="7"/>
      <c r="D173" s="1"/>
      <c r="E173" s="7"/>
      <c r="F173" s="7"/>
      <c r="G173" s="7"/>
    </row>
    <row r="174" spans="3:7" x14ac:dyDescent="0.25">
      <c r="C174" s="7"/>
      <c r="D174" s="1"/>
      <c r="E174" s="7"/>
      <c r="F174" s="7"/>
      <c r="G174" s="7"/>
    </row>
    <row r="175" spans="3:7" x14ac:dyDescent="0.25">
      <c r="C175" s="7"/>
      <c r="D175" s="1"/>
      <c r="E175" s="7"/>
      <c r="F175" s="7"/>
      <c r="G175" s="7"/>
    </row>
    <row r="176" spans="3:7" x14ac:dyDescent="0.25">
      <c r="C176" s="7"/>
      <c r="D176" s="1"/>
      <c r="E176" s="7"/>
      <c r="F176" s="7"/>
      <c r="G176" s="7"/>
    </row>
    <row r="177" spans="3:7" x14ac:dyDescent="0.25">
      <c r="C177" s="7"/>
      <c r="D177" s="1"/>
      <c r="E177" s="7"/>
      <c r="F177" s="7"/>
      <c r="G177" s="7"/>
    </row>
    <row r="178" spans="3:7" x14ac:dyDescent="0.25">
      <c r="C178" s="7"/>
      <c r="D178" s="1"/>
      <c r="E178" s="7"/>
      <c r="F178" s="7"/>
      <c r="G178" s="7"/>
    </row>
    <row r="179" spans="3:7" x14ac:dyDescent="0.25">
      <c r="C179" s="7"/>
      <c r="D179" s="1"/>
      <c r="E179" s="7"/>
      <c r="F179" s="7"/>
      <c r="G179" s="7"/>
    </row>
    <row r="180" spans="3:7" x14ac:dyDescent="0.25">
      <c r="C180" s="7"/>
      <c r="D180" s="1"/>
      <c r="E180" s="7"/>
      <c r="F180" s="7"/>
      <c r="G180" s="7"/>
    </row>
    <row r="181" spans="3:7" x14ac:dyDescent="0.25">
      <c r="C181" s="7"/>
      <c r="D181" s="1"/>
      <c r="E181" s="7"/>
      <c r="F181" s="7"/>
      <c r="G181" s="7"/>
    </row>
    <row r="182" spans="3:7" x14ac:dyDescent="0.25">
      <c r="C182" s="7"/>
      <c r="D182" s="1"/>
      <c r="E182" s="7"/>
      <c r="F182" s="7"/>
      <c r="G182" s="7"/>
    </row>
    <row r="183" spans="3:7" x14ac:dyDescent="0.25">
      <c r="C183" s="7"/>
      <c r="D183" s="1"/>
      <c r="E183" s="7"/>
      <c r="F183" s="7"/>
      <c r="G183" s="7"/>
    </row>
    <row r="184" spans="3:7" x14ac:dyDescent="0.25">
      <c r="C184" s="7"/>
      <c r="D184" s="1"/>
      <c r="E184" s="7"/>
      <c r="F184" s="7"/>
      <c r="G184" s="7"/>
    </row>
    <row r="185" spans="3:7" x14ac:dyDescent="0.25">
      <c r="C185" s="7"/>
      <c r="D185" s="1"/>
      <c r="E185" s="7"/>
      <c r="F185" s="7"/>
      <c r="G185" s="7"/>
    </row>
    <row r="186" spans="3:7" x14ac:dyDescent="0.25">
      <c r="C186" s="7"/>
      <c r="D186" s="1"/>
      <c r="E186" s="7"/>
      <c r="F186" s="7"/>
      <c r="G186" s="7"/>
    </row>
    <row r="187" spans="3:7" x14ac:dyDescent="0.25">
      <c r="C187" s="7"/>
      <c r="D187" s="1"/>
      <c r="E187" s="7"/>
      <c r="F187" s="7"/>
      <c r="G187" s="7"/>
    </row>
    <row r="188" spans="3:7" x14ac:dyDescent="0.25">
      <c r="C188" s="7"/>
      <c r="D188" s="1"/>
      <c r="E188" s="7"/>
      <c r="F188" s="7"/>
      <c r="G188" s="7"/>
    </row>
    <row r="189" spans="3:7" x14ac:dyDescent="0.25">
      <c r="C189" s="7"/>
      <c r="D189" s="1"/>
      <c r="E189" s="7"/>
      <c r="F189" s="7"/>
      <c r="G189" s="7"/>
    </row>
    <row r="190" spans="3:7" x14ac:dyDescent="0.25">
      <c r="C190" s="7"/>
      <c r="D190" s="1"/>
      <c r="E190" s="7"/>
      <c r="F190" s="7"/>
      <c r="G190" s="7"/>
    </row>
    <row r="191" spans="3:7" x14ac:dyDescent="0.25">
      <c r="C191" s="7"/>
      <c r="D191" s="1"/>
      <c r="E191" s="7"/>
      <c r="F191" s="7"/>
      <c r="G191" s="7"/>
    </row>
    <row r="192" spans="3:7" x14ac:dyDescent="0.25">
      <c r="C192" s="7"/>
      <c r="D192" s="1"/>
      <c r="E192" s="7"/>
      <c r="F192" s="7"/>
      <c r="G192" s="7"/>
    </row>
    <row r="193" spans="3:7" x14ac:dyDescent="0.25">
      <c r="C193" s="7"/>
      <c r="D193" s="1"/>
      <c r="E193" s="7"/>
      <c r="F193" s="7"/>
      <c r="G193" s="7"/>
    </row>
    <row r="194" spans="3:7" x14ac:dyDescent="0.25">
      <c r="C194" s="7"/>
      <c r="D194" s="1"/>
      <c r="E194" s="7"/>
      <c r="F194" s="7"/>
      <c r="G194" s="7"/>
    </row>
    <row r="195" spans="3:7" x14ac:dyDescent="0.25">
      <c r="C195" s="7"/>
      <c r="D195" s="1"/>
      <c r="E195" s="7"/>
      <c r="F195" s="7"/>
      <c r="G195" s="7"/>
    </row>
    <row r="196" spans="3:7" x14ac:dyDescent="0.25">
      <c r="C196" s="7"/>
      <c r="D196" s="1"/>
      <c r="E196" s="7"/>
      <c r="F196" s="7"/>
      <c r="G196" s="7"/>
    </row>
    <row r="197" spans="3:7" x14ac:dyDescent="0.25">
      <c r="C197" s="7"/>
      <c r="D197" s="1"/>
      <c r="E197" s="7"/>
      <c r="F197" s="7"/>
      <c r="G197" s="7"/>
    </row>
    <row r="198" spans="3:7" x14ac:dyDescent="0.25">
      <c r="C198" s="7"/>
      <c r="D198" s="1"/>
      <c r="E198" s="7"/>
      <c r="F198" s="7"/>
      <c r="G198" s="7"/>
    </row>
    <row r="199" spans="3:7" x14ac:dyDescent="0.25">
      <c r="C199" s="7"/>
      <c r="D199" s="1"/>
      <c r="E199" s="7"/>
      <c r="F199" s="7"/>
      <c r="G199" s="7"/>
    </row>
    <row r="200" spans="3:7" x14ac:dyDescent="0.25">
      <c r="C200" s="7"/>
      <c r="D200" s="1"/>
      <c r="E200" s="7"/>
      <c r="F200" s="7"/>
      <c r="G200" s="7"/>
    </row>
    <row r="201" spans="3:7" x14ac:dyDescent="0.25">
      <c r="C201" s="7"/>
      <c r="D201" s="1"/>
      <c r="E201" s="7"/>
      <c r="F201" s="7"/>
      <c r="G201" s="7"/>
    </row>
    <row r="202" spans="3:7" x14ac:dyDescent="0.25">
      <c r="C202" s="7"/>
      <c r="D202" s="1"/>
      <c r="E202" s="7"/>
      <c r="F202" s="7"/>
      <c r="G202" s="7"/>
    </row>
    <row r="203" spans="3:7" x14ac:dyDescent="0.25">
      <c r="C203" s="7"/>
      <c r="D203" s="1"/>
      <c r="E203" s="7"/>
      <c r="F203" s="7"/>
      <c r="G203" s="7"/>
    </row>
    <row r="204" spans="3:7" x14ac:dyDescent="0.25">
      <c r="C204" s="7"/>
      <c r="D204" s="1"/>
      <c r="E204" s="7"/>
      <c r="F204" s="7"/>
      <c r="G204" s="7"/>
    </row>
    <row r="205" spans="3:7" x14ac:dyDescent="0.25">
      <c r="C205" s="7"/>
      <c r="D205" s="1"/>
      <c r="E205" s="7"/>
      <c r="F205" s="7"/>
      <c r="G205" s="7"/>
    </row>
    <row r="206" spans="3:7" x14ac:dyDescent="0.25">
      <c r="C206" s="7"/>
      <c r="D206" s="1"/>
      <c r="E206" s="7"/>
      <c r="F206" s="7"/>
      <c r="G206" s="7"/>
    </row>
    <row r="207" spans="3:7" x14ac:dyDescent="0.25">
      <c r="C207" s="7"/>
      <c r="D207" s="1"/>
      <c r="E207" s="7"/>
      <c r="F207" s="7"/>
      <c r="G207" s="7"/>
    </row>
    <row r="208" spans="3:7" x14ac:dyDescent="0.25">
      <c r="C208" s="7"/>
      <c r="D208" s="1"/>
      <c r="E208" s="7"/>
      <c r="F208" s="7"/>
      <c r="G208" s="7"/>
    </row>
    <row r="209" spans="3:7" x14ac:dyDescent="0.25">
      <c r="C209" s="7"/>
      <c r="D209" s="1"/>
      <c r="E209" s="7"/>
      <c r="F209" s="7"/>
      <c r="G209" s="7"/>
    </row>
    <row r="210" spans="3:7" x14ac:dyDescent="0.25">
      <c r="C210" s="7"/>
      <c r="D210" s="1"/>
      <c r="E210" s="7"/>
      <c r="F210" s="7"/>
      <c r="G210" s="7"/>
    </row>
    <row r="211" spans="3:7" x14ac:dyDescent="0.25">
      <c r="C211" s="7"/>
      <c r="D211" s="1"/>
      <c r="E211" s="7"/>
      <c r="F211" s="7"/>
      <c r="G211" s="7"/>
    </row>
    <row r="212" spans="3:7" x14ac:dyDescent="0.25">
      <c r="C212" s="7"/>
      <c r="D212" s="1"/>
      <c r="E212" s="7"/>
      <c r="F212" s="7"/>
      <c r="G212" s="7"/>
    </row>
    <row r="213" spans="3:7" x14ac:dyDescent="0.25">
      <c r="C213" s="7"/>
      <c r="D213" s="1"/>
      <c r="E213" s="7"/>
      <c r="F213" s="7"/>
      <c r="G213" s="7"/>
    </row>
    <row r="214" spans="3:7" x14ac:dyDescent="0.25">
      <c r="C214" s="7"/>
      <c r="D214" s="1"/>
      <c r="E214" s="7"/>
      <c r="F214" s="7"/>
      <c r="G214" s="7"/>
    </row>
    <row r="215" spans="3:7" x14ac:dyDescent="0.25">
      <c r="C215" s="7"/>
      <c r="D215" s="1"/>
      <c r="E215" s="7"/>
      <c r="F215" s="7"/>
      <c r="G215" s="7"/>
    </row>
    <row r="216" spans="3:7" x14ac:dyDescent="0.25">
      <c r="C216" s="7"/>
      <c r="D216" s="1"/>
      <c r="E216" s="7"/>
      <c r="F216" s="7"/>
      <c r="G216" s="7"/>
    </row>
    <row r="217" spans="3:7" x14ac:dyDescent="0.25">
      <c r="C217" s="7"/>
      <c r="D217" s="1"/>
      <c r="E217" s="7"/>
      <c r="F217" s="7"/>
      <c r="G217" s="7"/>
    </row>
    <row r="218" spans="3:7" x14ac:dyDescent="0.25">
      <c r="C218" s="7"/>
      <c r="D218" s="1"/>
      <c r="E218" s="7"/>
      <c r="F218" s="7"/>
      <c r="G218" s="7"/>
    </row>
    <row r="219" spans="3:7" x14ac:dyDescent="0.25">
      <c r="C219" s="7"/>
      <c r="D219" s="1"/>
      <c r="E219" s="7"/>
      <c r="F219" s="7"/>
      <c r="G219" s="7"/>
    </row>
    <row r="220" spans="3:7" x14ac:dyDescent="0.25">
      <c r="C220" s="7"/>
      <c r="D220" s="1"/>
      <c r="E220" s="7"/>
      <c r="F220" s="7"/>
      <c r="G220" s="7"/>
    </row>
    <row r="221" spans="3:7" x14ac:dyDescent="0.25">
      <c r="C221" s="7"/>
      <c r="D221" s="1"/>
      <c r="E221" s="7"/>
      <c r="F221" s="7"/>
      <c r="G221" s="7"/>
    </row>
    <row r="222" spans="3:7" x14ac:dyDescent="0.25">
      <c r="C222" s="7"/>
      <c r="D222" s="1"/>
      <c r="E222" s="7"/>
      <c r="F222" s="7"/>
      <c r="G222" s="7"/>
    </row>
    <row r="223" spans="3:7" x14ac:dyDescent="0.25">
      <c r="C223" s="7"/>
      <c r="D223" s="1"/>
      <c r="E223" s="7"/>
      <c r="F223" s="7"/>
      <c r="G223" s="7"/>
    </row>
    <row r="224" spans="3:7" x14ac:dyDescent="0.25">
      <c r="C224" s="7"/>
      <c r="D224" s="1"/>
      <c r="E224" s="7"/>
      <c r="F224" s="7"/>
      <c r="G224" s="7"/>
    </row>
    <row r="225" spans="3:7" x14ac:dyDescent="0.25">
      <c r="C225" s="7"/>
      <c r="D225" s="1"/>
      <c r="E225" s="7"/>
      <c r="F225" s="7"/>
      <c r="G225" s="7"/>
    </row>
    <row r="226" spans="3:7" x14ac:dyDescent="0.25">
      <c r="C226" s="7"/>
      <c r="D226" s="1"/>
      <c r="E226" s="7"/>
      <c r="F226" s="7"/>
      <c r="G226" s="7"/>
    </row>
    <row r="227" spans="3:7" x14ac:dyDescent="0.25">
      <c r="C227" s="7"/>
      <c r="D227" s="1"/>
      <c r="E227" s="7"/>
      <c r="F227" s="7"/>
      <c r="G227" s="7"/>
    </row>
    <row r="228" spans="3:7" x14ac:dyDescent="0.25">
      <c r="C228" s="7"/>
      <c r="D228" s="1"/>
      <c r="E228" s="7"/>
      <c r="F228" s="7"/>
      <c r="G228" s="7"/>
    </row>
    <row r="229" spans="3:7" x14ac:dyDescent="0.25">
      <c r="C229" s="7"/>
      <c r="D229" s="1"/>
      <c r="E229" s="7"/>
      <c r="F229" s="7"/>
      <c r="G229" s="7"/>
    </row>
    <row r="230" spans="3:7" x14ac:dyDescent="0.25">
      <c r="C230" s="7"/>
      <c r="D230" s="1"/>
      <c r="E230" s="7"/>
      <c r="F230" s="7"/>
      <c r="G230" s="7"/>
    </row>
    <row r="231" spans="3:7" x14ac:dyDescent="0.25">
      <c r="C231" s="7"/>
      <c r="D231" s="1"/>
      <c r="E231" s="7"/>
      <c r="F231" s="7"/>
      <c r="G231" s="7"/>
    </row>
    <row r="232" spans="3:7" x14ac:dyDescent="0.25">
      <c r="C232" s="7"/>
      <c r="D232" s="1"/>
      <c r="E232" s="7"/>
      <c r="F232" s="7"/>
      <c r="G232" s="7"/>
    </row>
    <row r="233" spans="3:7" x14ac:dyDescent="0.25">
      <c r="C233" s="7"/>
      <c r="D233" s="1"/>
      <c r="E233" s="7"/>
      <c r="F233" s="7"/>
      <c r="G233" s="7"/>
    </row>
    <row r="234" spans="3:7" x14ac:dyDescent="0.25">
      <c r="C234" s="7"/>
      <c r="D234" s="1"/>
      <c r="E234" s="7"/>
      <c r="F234" s="7"/>
      <c r="G234" s="7"/>
    </row>
    <row r="235" spans="3:7" x14ac:dyDescent="0.25">
      <c r="C235" s="7"/>
      <c r="D235" s="1"/>
      <c r="E235" s="7"/>
      <c r="F235" s="7"/>
      <c r="G235" s="7"/>
    </row>
    <row r="236" spans="3:7" x14ac:dyDescent="0.25">
      <c r="C236" s="7"/>
      <c r="D236" s="1"/>
      <c r="E236" s="7"/>
      <c r="F236" s="7"/>
      <c r="G236" s="7"/>
    </row>
    <row r="237" spans="3:7" x14ac:dyDescent="0.25">
      <c r="C237" s="7"/>
      <c r="D237" s="1"/>
      <c r="E237" s="7"/>
      <c r="F237" s="7"/>
      <c r="G237" s="7"/>
    </row>
    <row r="238" spans="3:7" x14ac:dyDescent="0.25">
      <c r="C238" s="7"/>
      <c r="D238" s="1"/>
      <c r="E238" s="7"/>
      <c r="F238" s="7"/>
      <c r="G238" s="7"/>
    </row>
    <row r="239" spans="3:7" x14ac:dyDescent="0.25">
      <c r="C239" s="7"/>
      <c r="D239" s="1"/>
      <c r="E239" s="7"/>
      <c r="F239" s="7"/>
      <c r="G239" s="7"/>
    </row>
    <row r="240" spans="3:7" x14ac:dyDescent="0.25">
      <c r="C240" s="7"/>
      <c r="D240" s="1"/>
      <c r="E240" s="7"/>
      <c r="F240" s="7"/>
      <c r="G240" s="7"/>
    </row>
    <row r="241" spans="3:7" x14ac:dyDescent="0.25">
      <c r="C241" s="7"/>
      <c r="D241" s="1"/>
      <c r="E241" s="7"/>
      <c r="F241" s="7"/>
      <c r="G241" s="7"/>
    </row>
    <row r="242" spans="3:7" x14ac:dyDescent="0.25">
      <c r="C242" s="7"/>
      <c r="D242" s="1"/>
      <c r="E242" s="7"/>
      <c r="F242" s="7"/>
      <c r="G242" s="7"/>
    </row>
    <row r="243" spans="3:7" x14ac:dyDescent="0.25">
      <c r="C243" s="7"/>
      <c r="D243" s="1"/>
      <c r="E243" s="7"/>
      <c r="F243" s="7"/>
      <c r="G243" s="7"/>
    </row>
    <row r="244" spans="3:7" x14ac:dyDescent="0.25">
      <c r="C244" s="7"/>
      <c r="D244" s="1"/>
      <c r="E244" s="7"/>
      <c r="F244" s="7"/>
      <c r="G244" s="7"/>
    </row>
    <row r="245" spans="3:7" x14ac:dyDescent="0.25">
      <c r="C245" s="7"/>
      <c r="D245" s="1"/>
      <c r="E245" s="7"/>
      <c r="F245" s="7"/>
      <c r="G245" s="7"/>
    </row>
    <row r="246" spans="3:7" x14ac:dyDescent="0.25">
      <c r="C246" s="7"/>
      <c r="D246" s="1"/>
      <c r="E246" s="7"/>
      <c r="F246" s="7"/>
      <c r="G246" s="7"/>
    </row>
    <row r="247" spans="3:7" x14ac:dyDescent="0.25">
      <c r="C247" s="7"/>
      <c r="D247" s="1"/>
      <c r="E247" s="7"/>
      <c r="F247" s="7"/>
      <c r="G247" s="7"/>
    </row>
    <row r="248" spans="3:7" x14ac:dyDescent="0.25">
      <c r="C248" s="7"/>
      <c r="D248" s="1"/>
      <c r="E248" s="7"/>
      <c r="F248" s="7"/>
      <c r="G248" s="7"/>
    </row>
    <row r="249" spans="3:7" x14ac:dyDescent="0.25">
      <c r="C249" s="7"/>
      <c r="D249" s="1"/>
      <c r="E249" s="7"/>
      <c r="F249" s="7"/>
      <c r="G249" s="7"/>
    </row>
    <row r="250" spans="3:7" x14ac:dyDescent="0.25">
      <c r="C250" s="7"/>
      <c r="D250" s="1"/>
      <c r="E250" s="7"/>
      <c r="F250" s="7"/>
      <c r="G250" s="7"/>
    </row>
    <row r="251" spans="3:7" x14ac:dyDescent="0.25">
      <c r="C251" s="7"/>
      <c r="D251" s="1"/>
      <c r="E251" s="7"/>
      <c r="F251" s="7"/>
      <c r="G251" s="7"/>
    </row>
    <row r="252" spans="3:7" x14ac:dyDescent="0.25">
      <c r="C252" s="7"/>
      <c r="D252" s="1"/>
      <c r="E252" s="7"/>
      <c r="F252" s="7"/>
      <c r="G252" s="7"/>
    </row>
    <row r="253" spans="3:7" x14ac:dyDescent="0.25">
      <c r="C253" s="7"/>
      <c r="D253" s="1"/>
      <c r="E253" s="7"/>
      <c r="F253" s="7"/>
      <c r="G253" s="7"/>
    </row>
    <row r="254" spans="3:7" x14ac:dyDescent="0.25">
      <c r="C254" s="7"/>
      <c r="D254" s="1"/>
      <c r="E254" s="7"/>
      <c r="F254" s="7"/>
      <c r="G254" s="7"/>
    </row>
    <row r="255" spans="3:7" x14ac:dyDescent="0.25">
      <c r="C255" s="7"/>
      <c r="D255" s="1"/>
      <c r="E255" s="7"/>
      <c r="F255" s="7"/>
      <c r="G255" s="7"/>
    </row>
    <row r="256" spans="3:7" x14ac:dyDescent="0.25">
      <c r="C256" s="7"/>
      <c r="D256" s="1"/>
      <c r="E256" s="7"/>
      <c r="F256" s="7"/>
      <c r="G256" s="7"/>
    </row>
    <row r="257" spans="3:7" x14ac:dyDescent="0.25">
      <c r="C257" s="7"/>
      <c r="D257" s="1"/>
      <c r="E257" s="7"/>
      <c r="F257" s="7"/>
      <c r="G257" s="7"/>
    </row>
    <row r="258" spans="3:7" x14ac:dyDescent="0.25">
      <c r="C258" s="7"/>
      <c r="D258" s="1"/>
      <c r="E258" s="7"/>
      <c r="F258" s="7"/>
      <c r="G258" s="7"/>
    </row>
    <row r="259" spans="3:7" x14ac:dyDescent="0.25">
      <c r="C259" s="7"/>
      <c r="D259" s="1"/>
      <c r="E259" s="7"/>
      <c r="F259" s="7"/>
      <c r="G259" s="7"/>
    </row>
    <row r="260" spans="3:7" x14ac:dyDescent="0.25">
      <c r="C260" s="7"/>
      <c r="D260" s="1"/>
      <c r="E260" s="7"/>
      <c r="F260" s="7"/>
      <c r="G260" s="7"/>
    </row>
    <row r="261" spans="3:7" x14ac:dyDescent="0.25">
      <c r="C261" s="7"/>
      <c r="D261" s="1"/>
      <c r="E261" s="7"/>
      <c r="F261" s="7"/>
      <c r="G261" s="7"/>
    </row>
    <row r="262" spans="3:7" x14ac:dyDescent="0.25">
      <c r="C262" s="7"/>
      <c r="D262" s="1"/>
      <c r="E262" s="7"/>
      <c r="F262" s="7"/>
      <c r="G262" s="7"/>
    </row>
    <row r="263" spans="3:7" x14ac:dyDescent="0.25">
      <c r="C263" s="7"/>
      <c r="D263" s="1"/>
      <c r="E263" s="7"/>
      <c r="F263" s="7"/>
      <c r="G263" s="7"/>
    </row>
    <row r="264" spans="3:7" x14ac:dyDescent="0.25">
      <c r="C264" s="7"/>
      <c r="D264" s="1"/>
      <c r="E264" s="7"/>
      <c r="F264" s="7"/>
      <c r="G264" s="7"/>
    </row>
    <row r="265" spans="3:7" x14ac:dyDescent="0.25">
      <c r="C265" s="7"/>
      <c r="D265" s="1"/>
      <c r="E265" s="7"/>
      <c r="F265" s="7"/>
      <c r="G265" s="7"/>
    </row>
    <row r="266" spans="3:7" x14ac:dyDescent="0.25">
      <c r="C266" s="7"/>
      <c r="D266" s="1"/>
      <c r="E266" s="7"/>
      <c r="F266" s="7"/>
      <c r="G266" s="7"/>
    </row>
    <row r="267" spans="3:7" x14ac:dyDescent="0.25">
      <c r="C267" s="7"/>
      <c r="D267" s="1"/>
      <c r="E267" s="7"/>
      <c r="F267" s="7"/>
      <c r="G267" s="7"/>
    </row>
    <row r="268" spans="3:7" x14ac:dyDescent="0.25">
      <c r="C268" s="7"/>
      <c r="D268" s="1"/>
      <c r="E268" s="7"/>
      <c r="F268" s="7"/>
      <c r="G268" s="7"/>
    </row>
    <row r="269" spans="3:7" x14ac:dyDescent="0.25">
      <c r="C269" s="7"/>
      <c r="D269" s="1"/>
      <c r="E269" s="7"/>
      <c r="F269" s="7"/>
      <c r="G269" s="7"/>
    </row>
    <row r="270" spans="3:7" x14ac:dyDescent="0.25">
      <c r="C270" s="7"/>
      <c r="D270" s="1"/>
      <c r="E270" s="7"/>
      <c r="F270" s="7"/>
      <c r="G270" s="7"/>
    </row>
    <row r="271" spans="3:7" x14ac:dyDescent="0.25">
      <c r="C271" s="7"/>
      <c r="D271" s="1"/>
      <c r="E271" s="7"/>
      <c r="F271" s="7"/>
      <c r="G271" s="7"/>
    </row>
    <row r="272" spans="3:7" x14ac:dyDescent="0.25">
      <c r="C272" s="7"/>
      <c r="D272" s="1"/>
      <c r="E272" s="7"/>
      <c r="F272" s="7"/>
      <c r="G272" s="7"/>
    </row>
    <row r="273" spans="3:7" x14ac:dyDescent="0.25">
      <c r="C273" s="7"/>
      <c r="D273" s="1"/>
      <c r="E273" s="7"/>
      <c r="F273" s="7"/>
      <c r="G273" s="7"/>
    </row>
    <row r="274" spans="3:7" x14ac:dyDescent="0.25">
      <c r="C274" s="7"/>
      <c r="D274" s="1"/>
      <c r="E274" s="7"/>
      <c r="F274" s="7"/>
      <c r="G274" s="7"/>
    </row>
    <row r="275" spans="3:7" x14ac:dyDescent="0.25">
      <c r="C275" s="7"/>
      <c r="D275" s="1"/>
      <c r="E275" s="7"/>
      <c r="F275" s="7"/>
      <c r="G275" s="7"/>
    </row>
    <row r="276" spans="3:7" x14ac:dyDescent="0.25">
      <c r="C276" s="7"/>
      <c r="D276" s="1"/>
      <c r="E276" s="7"/>
      <c r="F276" s="7"/>
      <c r="G276" s="7"/>
    </row>
    <row r="277" spans="3:7" x14ac:dyDescent="0.25">
      <c r="C277" s="7"/>
      <c r="D277" s="1"/>
      <c r="E277" s="7"/>
      <c r="F277" s="7"/>
      <c r="G277" s="7"/>
    </row>
    <row r="278" spans="3:7" x14ac:dyDescent="0.25">
      <c r="C278" s="7"/>
      <c r="D278" s="1"/>
      <c r="E278" s="7"/>
      <c r="F278" s="7"/>
      <c r="G278" s="7"/>
    </row>
    <row r="279" spans="3:7" x14ac:dyDescent="0.25">
      <c r="C279" s="7"/>
      <c r="D279" s="1"/>
      <c r="E279" s="7"/>
      <c r="F279" s="7"/>
      <c r="G279" s="7"/>
    </row>
    <row r="280" spans="3:7" x14ac:dyDescent="0.25">
      <c r="C280" s="7"/>
      <c r="D280" s="1"/>
      <c r="E280" s="7"/>
      <c r="F280" s="7"/>
      <c r="G280" s="7"/>
    </row>
    <row r="281" spans="3:7" x14ac:dyDescent="0.25">
      <c r="C281" s="7"/>
      <c r="D281" s="1"/>
      <c r="E281" s="7"/>
      <c r="F281" s="7"/>
      <c r="G281" s="7"/>
    </row>
    <row r="282" spans="3:7" x14ac:dyDescent="0.25">
      <c r="C282" s="7"/>
      <c r="D282" s="1"/>
      <c r="E282" s="7"/>
      <c r="F282" s="7"/>
      <c r="G282" s="7"/>
    </row>
    <row r="283" spans="3:7" x14ac:dyDescent="0.25">
      <c r="C283" s="7"/>
      <c r="D283" s="1"/>
      <c r="E283" s="7"/>
      <c r="F283" s="7"/>
      <c r="G283" s="7"/>
    </row>
    <row r="284" spans="3:7" x14ac:dyDescent="0.25">
      <c r="C284" s="7"/>
      <c r="D284" s="1"/>
      <c r="E284" s="7"/>
      <c r="F284" s="7"/>
      <c r="G284" s="7"/>
    </row>
    <row r="285" spans="3:7" x14ac:dyDescent="0.25">
      <c r="C285" s="7"/>
      <c r="D285" s="1"/>
      <c r="E285" s="7"/>
      <c r="F285" s="7"/>
      <c r="G285" s="7"/>
    </row>
    <row r="286" spans="3:7" x14ac:dyDescent="0.25">
      <c r="C286" s="7"/>
      <c r="D286" s="1"/>
      <c r="E286" s="7"/>
      <c r="F286" s="7"/>
      <c r="G286" s="7"/>
    </row>
    <row r="287" spans="3:7" x14ac:dyDescent="0.25">
      <c r="C287" s="7"/>
      <c r="D287" s="1"/>
      <c r="E287" s="7"/>
      <c r="F287" s="7"/>
      <c r="G287" s="7"/>
    </row>
    <row r="288" spans="3:7" x14ac:dyDescent="0.25">
      <c r="C288" s="7"/>
      <c r="D288" s="1"/>
      <c r="E288" s="7"/>
      <c r="F288" s="7"/>
      <c r="G288" s="7"/>
    </row>
    <row r="289" spans="3:7" x14ac:dyDescent="0.25">
      <c r="C289" s="7"/>
      <c r="D289" s="1"/>
      <c r="E289" s="7"/>
      <c r="F289" s="7"/>
      <c r="G289" s="7"/>
    </row>
    <row r="290" spans="3:7" x14ac:dyDescent="0.25">
      <c r="C290" s="7"/>
      <c r="D290" s="1"/>
      <c r="E290" s="7"/>
      <c r="F290" s="7"/>
      <c r="G290" s="7"/>
    </row>
    <row r="291" spans="3:7" x14ac:dyDescent="0.25">
      <c r="C291" s="7"/>
      <c r="D291" s="1"/>
      <c r="E291" s="7"/>
      <c r="F291" s="7"/>
      <c r="G291" s="7"/>
    </row>
    <row r="292" spans="3:7" x14ac:dyDescent="0.25">
      <c r="C292" s="7"/>
      <c r="D292" s="1"/>
      <c r="E292" s="7"/>
      <c r="F292" s="7"/>
      <c r="G292" s="7"/>
    </row>
    <row r="293" spans="3:7" x14ac:dyDescent="0.25">
      <c r="C293" s="7"/>
      <c r="D293" s="1"/>
      <c r="E293" s="7"/>
      <c r="F293" s="7"/>
      <c r="G293" s="7"/>
    </row>
    <row r="294" spans="3:7" x14ac:dyDescent="0.25">
      <c r="C294" s="7"/>
      <c r="D294" s="1"/>
      <c r="E294" s="7"/>
      <c r="F294" s="7"/>
      <c r="G294" s="7"/>
    </row>
    <row r="295" spans="3:7" x14ac:dyDescent="0.25">
      <c r="C295" s="7"/>
      <c r="D295" s="1"/>
      <c r="E295" s="7"/>
      <c r="F295" s="7"/>
      <c r="G295" s="7"/>
    </row>
    <row r="296" spans="3:7" x14ac:dyDescent="0.25">
      <c r="C296" s="7"/>
      <c r="D296" s="1"/>
      <c r="E296" s="7"/>
      <c r="F296" s="7"/>
      <c r="G296" s="7"/>
    </row>
    <row r="297" spans="3:7" x14ac:dyDescent="0.25">
      <c r="C297" s="7"/>
      <c r="D297" s="1"/>
      <c r="E297" s="7"/>
      <c r="F297" s="7"/>
      <c r="G297" s="7"/>
    </row>
    <row r="298" spans="3:7" x14ac:dyDescent="0.25">
      <c r="C298" s="7"/>
      <c r="D298" s="1"/>
      <c r="E298" s="7"/>
      <c r="F298" s="7"/>
      <c r="G298" s="7"/>
    </row>
    <row r="299" spans="3:7" x14ac:dyDescent="0.25">
      <c r="C299" s="7"/>
      <c r="D299" s="1"/>
      <c r="E299" s="7"/>
      <c r="F299" s="7"/>
      <c r="G299" s="7"/>
    </row>
    <row r="300" spans="3:7" x14ac:dyDescent="0.25">
      <c r="C300" s="7"/>
      <c r="D300" s="1"/>
      <c r="E300" s="7"/>
      <c r="F300" s="7"/>
      <c r="G300" s="7"/>
    </row>
    <row r="301" spans="3:7" x14ac:dyDescent="0.25">
      <c r="C301" s="7"/>
      <c r="D301" s="1"/>
      <c r="E301" s="7"/>
      <c r="F301" s="7"/>
      <c r="G301" s="7"/>
    </row>
    <row r="302" spans="3:7" x14ac:dyDescent="0.25">
      <c r="C302" s="7"/>
      <c r="D302" s="1"/>
      <c r="E302" s="7"/>
      <c r="F302" s="7"/>
      <c r="G302" s="7"/>
    </row>
    <row r="303" spans="3:7" x14ac:dyDescent="0.25">
      <c r="C303" s="7"/>
      <c r="D303" s="1"/>
      <c r="E303" s="7"/>
      <c r="F303" s="7"/>
      <c r="G303" s="7"/>
    </row>
    <row r="304" spans="3:7" x14ac:dyDescent="0.25">
      <c r="C304" s="7"/>
      <c r="D304" s="1"/>
      <c r="E304" s="7"/>
      <c r="F304" s="7"/>
      <c r="G304" s="7"/>
    </row>
    <row r="305" spans="3:7" x14ac:dyDescent="0.25">
      <c r="C305" s="7"/>
      <c r="D305" s="1"/>
      <c r="E305" s="7"/>
      <c r="F305" s="7"/>
      <c r="G305" s="7"/>
    </row>
    <row r="306" spans="3:7" x14ac:dyDescent="0.25">
      <c r="C306" s="7"/>
      <c r="D306" s="1"/>
      <c r="E306" s="7"/>
      <c r="F306" s="7"/>
      <c r="G306" s="7"/>
    </row>
    <row r="307" spans="3:7" x14ac:dyDescent="0.25">
      <c r="C307" s="7"/>
      <c r="D307" s="1"/>
      <c r="E307" s="7"/>
      <c r="F307" s="7"/>
      <c r="G307" s="7"/>
    </row>
    <row r="308" spans="3:7" x14ac:dyDescent="0.25">
      <c r="C308" s="7"/>
      <c r="D308" s="1"/>
      <c r="E308" s="7"/>
      <c r="F308" s="7"/>
      <c r="G308" s="7"/>
    </row>
    <row r="309" spans="3:7" x14ac:dyDescent="0.25">
      <c r="C309" s="7"/>
      <c r="D309" s="1"/>
      <c r="E309" s="7"/>
      <c r="F309" s="7"/>
      <c r="G309" s="7"/>
    </row>
    <row r="310" spans="3:7" x14ac:dyDescent="0.25">
      <c r="C310" s="7"/>
      <c r="D310" s="1"/>
      <c r="E310" s="7"/>
      <c r="F310" s="7"/>
      <c r="G310" s="7"/>
    </row>
    <row r="311" spans="3:7" x14ac:dyDescent="0.25">
      <c r="C311" s="7"/>
      <c r="D311" s="1"/>
      <c r="E311" s="7"/>
      <c r="F311" s="7"/>
      <c r="G311" s="7"/>
    </row>
    <row r="312" spans="3:7" x14ac:dyDescent="0.25">
      <c r="C312" s="7"/>
      <c r="D312" s="1"/>
      <c r="E312" s="7"/>
      <c r="F312" s="7"/>
      <c r="G312" s="7"/>
    </row>
    <row r="313" spans="3:7" x14ac:dyDescent="0.25">
      <c r="C313" s="7"/>
      <c r="D313" s="1"/>
      <c r="E313" s="7"/>
      <c r="F313" s="7"/>
      <c r="G313" s="7"/>
    </row>
    <row r="314" spans="3:7" x14ac:dyDescent="0.25">
      <c r="C314" s="7"/>
      <c r="D314" s="1"/>
      <c r="E314" s="7"/>
      <c r="F314" s="7"/>
      <c r="G314" s="7"/>
    </row>
    <row r="315" spans="3:7" x14ac:dyDescent="0.25">
      <c r="C315" s="7"/>
      <c r="D315" s="1"/>
      <c r="E315" s="7"/>
      <c r="F315" s="7"/>
      <c r="G315" s="7"/>
    </row>
    <row r="316" spans="3:7" x14ac:dyDescent="0.25">
      <c r="C316" s="7"/>
      <c r="D316" s="1"/>
      <c r="E316" s="7"/>
      <c r="F316" s="7"/>
      <c r="G316" s="7"/>
    </row>
    <row r="317" spans="3:7" x14ac:dyDescent="0.25">
      <c r="C317" s="7"/>
      <c r="D317" s="1"/>
      <c r="E317" s="7"/>
      <c r="F317" s="7"/>
      <c r="G317" s="7"/>
    </row>
    <row r="318" spans="3:7" x14ac:dyDescent="0.25">
      <c r="C318" s="7"/>
      <c r="D318" s="1"/>
      <c r="E318" s="7"/>
      <c r="F318" s="7"/>
      <c r="G318" s="7"/>
    </row>
    <row r="319" spans="3:7" x14ac:dyDescent="0.25">
      <c r="C319" s="7"/>
      <c r="D319" s="1"/>
      <c r="E319" s="7"/>
      <c r="F319" s="7"/>
      <c r="G319" s="7"/>
    </row>
    <row r="320" spans="3:7" x14ac:dyDescent="0.25">
      <c r="C320" s="7"/>
      <c r="D320" s="1"/>
      <c r="E320" s="7"/>
      <c r="F320" s="7"/>
      <c r="G320" s="7"/>
    </row>
    <row r="321" spans="3:7" x14ac:dyDescent="0.25">
      <c r="C321" s="7"/>
      <c r="D321" s="1"/>
      <c r="E321" s="7"/>
      <c r="F321" s="7"/>
      <c r="G321" s="7"/>
    </row>
    <row r="322" spans="3:7" x14ac:dyDescent="0.25">
      <c r="C322" s="7"/>
      <c r="D322" s="1"/>
      <c r="E322" s="7"/>
      <c r="F322" s="7"/>
      <c r="G322" s="7"/>
    </row>
    <row r="323" spans="3:7" x14ac:dyDescent="0.25">
      <c r="C323" s="7"/>
      <c r="D323" s="1"/>
      <c r="E323" s="7"/>
      <c r="F323" s="7"/>
      <c r="G323" s="7"/>
    </row>
    <row r="324" spans="3:7" x14ac:dyDescent="0.25">
      <c r="C324" s="7"/>
      <c r="D324" s="1"/>
      <c r="E324" s="7"/>
      <c r="F324" s="7"/>
      <c r="G324" s="7"/>
    </row>
    <row r="325" spans="3:7" x14ac:dyDescent="0.25">
      <c r="C325" s="7"/>
      <c r="D325" s="1"/>
      <c r="E325" s="7"/>
      <c r="F325" s="7"/>
      <c r="G325" s="7"/>
    </row>
    <row r="326" spans="3:7" x14ac:dyDescent="0.25">
      <c r="C326" s="7"/>
      <c r="D326" s="1"/>
      <c r="E326" s="7"/>
      <c r="F326" s="7"/>
      <c r="G326" s="7"/>
    </row>
    <row r="327" spans="3:7" x14ac:dyDescent="0.25">
      <c r="C327" s="7"/>
      <c r="D327" s="1"/>
      <c r="E327" s="7"/>
      <c r="F327" s="7"/>
      <c r="G327" s="7"/>
    </row>
    <row r="328" spans="3:7" x14ac:dyDescent="0.25">
      <c r="C328" s="7"/>
      <c r="D328" s="1"/>
      <c r="E328" s="7"/>
      <c r="F328" s="7"/>
      <c r="G328" s="7"/>
    </row>
    <row r="329" spans="3:7" x14ac:dyDescent="0.25">
      <c r="C329" s="7"/>
      <c r="D329" s="1"/>
      <c r="E329" s="7"/>
      <c r="F329" s="7"/>
      <c r="G329" s="7"/>
    </row>
    <row r="330" spans="3:7" x14ac:dyDescent="0.25">
      <c r="C330" s="7"/>
      <c r="D330" s="1"/>
      <c r="E330" s="7"/>
      <c r="F330" s="7"/>
      <c r="G330" s="7"/>
    </row>
    <row r="331" spans="3:7" x14ac:dyDescent="0.25">
      <c r="C331" s="7"/>
      <c r="D331" s="1"/>
      <c r="E331" s="7"/>
      <c r="F331" s="7"/>
      <c r="G331" s="7"/>
    </row>
    <row r="332" spans="3:7" x14ac:dyDescent="0.25">
      <c r="C332" s="7"/>
      <c r="D332" s="1"/>
      <c r="E332" s="7"/>
      <c r="F332" s="7"/>
      <c r="G332" s="7"/>
    </row>
    <row r="333" spans="3:7" x14ac:dyDescent="0.25">
      <c r="C333" s="7"/>
      <c r="D333" s="1"/>
      <c r="E333" s="7"/>
      <c r="F333" s="7"/>
      <c r="G333" s="7"/>
    </row>
    <row r="334" spans="3:7" x14ac:dyDescent="0.25">
      <c r="C334" s="7"/>
      <c r="D334" s="1"/>
      <c r="E334" s="7"/>
      <c r="F334" s="7"/>
      <c r="G334" s="7"/>
    </row>
    <row r="335" spans="3:7" x14ac:dyDescent="0.25">
      <c r="C335" s="7"/>
      <c r="D335" s="1"/>
      <c r="E335" s="7"/>
      <c r="F335" s="7"/>
      <c r="G335" s="7"/>
    </row>
    <row r="336" spans="3:7" x14ac:dyDescent="0.25">
      <c r="C336" s="7"/>
      <c r="D336" s="1"/>
      <c r="E336" s="7"/>
      <c r="F336" s="7"/>
      <c r="G336" s="7"/>
    </row>
    <row r="337" spans="3:7" x14ac:dyDescent="0.25">
      <c r="C337" s="7"/>
      <c r="D337" s="1"/>
      <c r="E337" s="7"/>
      <c r="F337" s="7"/>
      <c r="G337" s="7"/>
    </row>
    <row r="338" spans="3:7" x14ac:dyDescent="0.25">
      <c r="C338" s="7"/>
      <c r="D338" s="1"/>
      <c r="E338" s="7"/>
      <c r="F338" s="7"/>
      <c r="G338" s="7"/>
    </row>
    <row r="339" spans="3:7" x14ac:dyDescent="0.25">
      <c r="C339" s="7"/>
      <c r="D339" s="1"/>
      <c r="E339" s="7"/>
      <c r="F339" s="7"/>
      <c r="G339" s="7"/>
    </row>
    <row r="340" spans="3:7" x14ac:dyDescent="0.25">
      <c r="C340" s="7"/>
      <c r="D340" s="1"/>
      <c r="E340" s="7"/>
      <c r="F340" s="7"/>
      <c r="G340" s="7"/>
    </row>
    <row r="341" spans="3:7" x14ac:dyDescent="0.25">
      <c r="C341" s="7"/>
      <c r="D341" s="1"/>
      <c r="E341" s="7"/>
      <c r="F341" s="7"/>
      <c r="G341" s="7"/>
    </row>
    <row r="342" spans="3:7" x14ac:dyDescent="0.25">
      <c r="C342" s="7"/>
      <c r="D342" s="1"/>
      <c r="E342" s="7"/>
      <c r="F342" s="7"/>
      <c r="G342" s="7"/>
    </row>
    <row r="343" spans="3:7" x14ac:dyDescent="0.25">
      <c r="C343" s="7"/>
      <c r="D343" s="1"/>
      <c r="E343" s="7"/>
      <c r="F343" s="7"/>
      <c r="G343" s="7"/>
    </row>
    <row r="344" spans="3:7" x14ac:dyDescent="0.25">
      <c r="C344" s="7"/>
      <c r="D344" s="1"/>
      <c r="E344" s="7"/>
      <c r="F344" s="7"/>
      <c r="G344" s="7"/>
    </row>
    <row r="345" spans="3:7" x14ac:dyDescent="0.25">
      <c r="C345" s="7"/>
      <c r="D345" s="1"/>
      <c r="E345" s="7"/>
      <c r="F345" s="7"/>
      <c r="G345" s="7"/>
    </row>
    <row r="346" spans="3:7" x14ac:dyDescent="0.25">
      <c r="C346" s="7"/>
      <c r="D346" s="1"/>
      <c r="E346" s="7"/>
      <c r="F346" s="7"/>
      <c r="G346" s="7"/>
    </row>
    <row r="347" spans="3:7" x14ac:dyDescent="0.25">
      <c r="C347" s="7"/>
      <c r="D347" s="1"/>
      <c r="E347" s="7"/>
      <c r="F347" s="7"/>
      <c r="G347" s="7"/>
    </row>
    <row r="348" spans="3:7" x14ac:dyDescent="0.25">
      <c r="C348" s="7"/>
      <c r="D348" s="1"/>
      <c r="E348" s="7"/>
      <c r="F348" s="7"/>
      <c r="G348" s="7"/>
    </row>
    <row r="349" spans="3:7" x14ac:dyDescent="0.25">
      <c r="C349" s="7"/>
      <c r="D349" s="1"/>
      <c r="E349" s="7"/>
      <c r="F349" s="7"/>
      <c r="G349" s="7"/>
    </row>
    <row r="350" spans="3:7" x14ac:dyDescent="0.25">
      <c r="C350" s="7"/>
      <c r="D350" s="1"/>
      <c r="E350" s="7"/>
      <c r="F350" s="7"/>
      <c r="G350" s="7"/>
    </row>
    <row r="351" spans="3:7" x14ac:dyDescent="0.25">
      <c r="C351" s="7"/>
      <c r="D351" s="1"/>
      <c r="E351" s="7"/>
      <c r="F351" s="7"/>
      <c r="G351" s="7"/>
    </row>
    <row r="352" spans="3:7" x14ac:dyDescent="0.25">
      <c r="C352" s="7"/>
      <c r="D352" s="1"/>
      <c r="E352" s="7"/>
      <c r="F352" s="7"/>
      <c r="G352" s="7"/>
    </row>
    <row r="353" spans="3:7" x14ac:dyDescent="0.25">
      <c r="C353" s="7"/>
      <c r="D353" s="1"/>
      <c r="E353" s="7"/>
      <c r="F353" s="7"/>
      <c r="G353" s="7"/>
    </row>
    <row r="354" spans="3:7" x14ac:dyDescent="0.25">
      <c r="C354" s="7"/>
      <c r="D354" s="1"/>
      <c r="E354" s="7"/>
      <c r="F354" s="7"/>
      <c r="G354" s="7"/>
    </row>
    <row r="355" spans="3:7" x14ac:dyDescent="0.25">
      <c r="C355" s="7"/>
      <c r="D355" s="1"/>
      <c r="E355" s="7"/>
      <c r="F355" s="7"/>
      <c r="G355" s="7"/>
    </row>
    <row r="356" spans="3:7" x14ac:dyDescent="0.25">
      <c r="C356" s="7"/>
      <c r="D356" s="1"/>
      <c r="E356" s="7"/>
      <c r="F356" s="7"/>
      <c r="G356" s="7"/>
    </row>
    <row r="357" spans="3:7" x14ac:dyDescent="0.25">
      <c r="C357" s="7"/>
      <c r="D357" s="1"/>
      <c r="E357" s="7"/>
      <c r="F357" s="7"/>
      <c r="G357" s="7"/>
    </row>
    <row r="358" spans="3:7" x14ac:dyDescent="0.25">
      <c r="C358" s="7"/>
      <c r="D358" s="1"/>
      <c r="E358" s="7"/>
      <c r="F358" s="7"/>
      <c r="G358" s="7"/>
    </row>
    <row r="359" spans="3:7" x14ac:dyDescent="0.25">
      <c r="C359" s="7"/>
      <c r="D359" s="1"/>
      <c r="E359" s="7"/>
      <c r="F359" s="7"/>
      <c r="G359" s="7"/>
    </row>
    <row r="360" spans="3:7" x14ac:dyDescent="0.25">
      <c r="C360" s="7"/>
      <c r="D360" s="1"/>
      <c r="E360" s="7"/>
      <c r="F360" s="7"/>
      <c r="G360" s="7"/>
    </row>
    <row r="361" spans="3:7" x14ac:dyDescent="0.25">
      <c r="C361" s="7"/>
      <c r="D361" s="1"/>
      <c r="E361" s="7"/>
      <c r="F361" s="7"/>
      <c r="G361" s="7"/>
    </row>
    <row r="362" spans="3:7" x14ac:dyDescent="0.25">
      <c r="E362" s="7"/>
      <c r="F362" s="7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2" shapeId="1062" r:id="rId4">
          <objectPr defaultSize="0" autoPict="0" r:id="rId5">
            <anchor moveWithCells="1" sizeWithCells="1">
              <from>
                <xdr:col>8</xdr:col>
                <xdr:colOff>123825</xdr:colOff>
                <xdr:row>12</xdr:row>
                <xdr:rowOff>28575</xdr:rowOff>
              </from>
              <to>
                <xdr:col>14</xdr:col>
                <xdr:colOff>381000</xdr:colOff>
                <xdr:row>16</xdr:row>
                <xdr:rowOff>142875</xdr:rowOff>
              </to>
            </anchor>
          </objectPr>
        </oleObject>
      </mc:Choice>
      <mc:Fallback>
        <oleObject progId="Equation.2" shapeId="106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2016-03-31T14:58:18Z</cp:lastPrinted>
  <dcterms:created xsi:type="dcterms:W3CDTF">2016-03-24T15:35:58Z</dcterms:created>
  <dcterms:modified xsi:type="dcterms:W3CDTF">2016-04-15T15:39:19Z</dcterms:modified>
</cp:coreProperties>
</file>