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-t\Desktop\dev\sgr\"/>
    </mc:Choice>
  </mc:AlternateContent>
  <xr:revisionPtr revIDLastSave="0" documentId="13_ncr:1_{241BEB23-5A9B-4201-A2DC-01DA9850D13F}" xr6:coauthVersionLast="47" xr6:coauthVersionMax="47" xr10:uidLastSave="{00000000-0000-0000-0000-000000000000}"/>
  <bookViews>
    <workbookView xWindow="-108" yWindow="-108" windowWidth="23256" windowHeight="12576" tabRatio="799" firstSheet="1" activeTab="2" xr2:uid="{00000000-000D-0000-FFFF-FFFF00000000}"/>
  </bookViews>
  <sheets>
    <sheet name="Metodologia" sheetId="28" r:id="rId1"/>
    <sheet name="Riscos" sheetId="23" r:id="rId2"/>
    <sheet name="Threats" sheetId="34" r:id="rId3"/>
    <sheet name="Avaliação do risco (CID)" sheetId="33" r:id="rId4"/>
    <sheet name="Avaliação do risco" sheetId="26" r:id="rId5"/>
    <sheet name="Listas" sheetId="32" state="hidden" r:id="rId6"/>
  </sheets>
  <externalReferences>
    <externalReference r:id="rId7"/>
  </externalReferences>
  <definedNames>
    <definedName name="_xlnm._FilterDatabase" localSheetId="2" hidden="1">Threats!$A$1:$C$40</definedName>
    <definedName name="Ameaças" localSheetId="0">#REF!</definedName>
    <definedName name="Ameaças">#REF!</definedName>
    <definedName name="Ameaças2">#REF!</definedName>
    <definedName name="Vulnerabilidades">'[1]Vulnerabilidades(Exemplos)'!$A$2:$A$30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3" l="1"/>
  <c r="D8" i="33"/>
  <c r="H8" i="33"/>
  <c r="I8" i="33"/>
  <c r="K8" i="33"/>
  <c r="O8" i="33"/>
  <c r="P8" i="33"/>
  <c r="D9" i="33"/>
  <c r="H9" i="33"/>
  <c r="K9" i="33"/>
  <c r="O9" i="33"/>
  <c r="P9" i="33"/>
  <c r="D10" i="33"/>
  <c r="H10" i="33"/>
  <c r="K10" i="33"/>
  <c r="O10" i="33"/>
  <c r="D11" i="33"/>
  <c r="H11" i="33"/>
  <c r="K11" i="33"/>
  <c r="O11" i="33"/>
  <c r="D12" i="33"/>
  <c r="H12" i="33"/>
  <c r="K12" i="33"/>
  <c r="O12" i="33"/>
  <c r="H18" i="33"/>
  <c r="I18" i="33" s="1"/>
  <c r="H17" i="33"/>
  <c r="I17" i="33" s="1"/>
  <c r="H16" i="33"/>
  <c r="I16" i="33" s="1"/>
  <c r="H15" i="33"/>
  <c r="I15" i="33" s="1"/>
  <c r="H14" i="33"/>
  <c r="I14" i="33" s="1"/>
  <c r="H13" i="33"/>
  <c r="I13" i="33" s="1"/>
  <c r="H7" i="33"/>
  <c r="I7" i="33" s="1"/>
  <c r="H6" i="33"/>
  <c r="I6" i="33" s="1"/>
  <c r="H5" i="33"/>
  <c r="I5" i="33" s="1"/>
  <c r="H4" i="33"/>
  <c r="I4" i="33" s="1"/>
  <c r="H3" i="33"/>
  <c r="I3" i="33" s="1"/>
  <c r="O18" i="33"/>
  <c r="P18" i="33" s="1"/>
  <c r="O17" i="33"/>
  <c r="P17" i="33" s="1"/>
  <c r="O16" i="33"/>
  <c r="P16" i="33" s="1"/>
  <c r="O15" i="33"/>
  <c r="P15" i="33" s="1"/>
  <c r="O14" i="33"/>
  <c r="O13" i="33"/>
  <c r="P13" i="33"/>
  <c r="O7" i="33"/>
  <c r="P7" i="33" s="1"/>
  <c r="O6" i="33"/>
  <c r="P6" i="33"/>
  <c r="O5" i="33"/>
  <c r="P5" i="33" s="1"/>
  <c r="O4" i="33"/>
  <c r="P4" i="33" s="1"/>
  <c r="O3" i="33"/>
  <c r="P3" i="33" s="1"/>
  <c r="F3" i="26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B3" i="33"/>
  <c r="B15" i="33" l="1"/>
  <c r="I9" i="33"/>
  <c r="B14" i="33"/>
  <c r="P10" i="33"/>
  <c r="P12" i="33"/>
  <c r="I11" i="33"/>
  <c r="B13" i="33"/>
  <c r="B5" i="33"/>
  <c r="B7" i="33"/>
  <c r="B4" i="33"/>
  <c r="B17" i="33"/>
  <c r="B16" i="33"/>
  <c r="B18" i="33"/>
  <c r="I10" i="33"/>
  <c r="I12" i="33"/>
  <c r="P11" i="33"/>
  <c r="P14" i="33"/>
  <c r="J13" i="26"/>
  <c r="J12" i="26"/>
  <c r="J11" i="26"/>
  <c r="J10" i="26"/>
  <c r="J9" i="26"/>
  <c r="J8" i="26"/>
  <c r="J7" i="26"/>
  <c r="J6" i="26"/>
  <c r="J5" i="26"/>
  <c r="J4" i="26"/>
  <c r="J3" i="26"/>
  <c r="B13" i="26"/>
  <c r="B12" i="26"/>
  <c r="B11" i="26"/>
  <c r="B10" i="26"/>
  <c r="B9" i="26"/>
  <c r="B8" i="26"/>
  <c r="B7" i="26"/>
  <c r="B5" i="26"/>
  <c r="F4" i="26" l="1"/>
  <c r="M3" i="26"/>
  <c r="N3" i="26" s="1"/>
  <c r="M4" i="26"/>
  <c r="N4" i="26" s="1"/>
  <c r="F5" i="26"/>
  <c r="M5" i="26"/>
  <c r="N5" i="26" s="1"/>
  <c r="F6" i="26"/>
  <c r="M6" i="26"/>
  <c r="N6" i="26" s="1"/>
  <c r="F7" i="26"/>
  <c r="M7" i="26"/>
  <c r="N7" i="26" s="1"/>
  <c r="F8" i="26"/>
  <c r="M8" i="26"/>
  <c r="N8" i="26" s="1"/>
  <c r="F9" i="26"/>
  <c r="M9" i="26"/>
  <c r="N9" i="26" s="1"/>
  <c r="F10" i="26"/>
  <c r="M10" i="26"/>
  <c r="N10" i="26" s="1"/>
  <c r="F11" i="26"/>
  <c r="M11" i="26"/>
  <c r="N11" i="26" s="1"/>
  <c r="F12" i="26"/>
  <c r="M12" i="26"/>
  <c r="N12" i="26" s="1"/>
  <c r="F13" i="26"/>
  <c r="M13" i="26"/>
  <c r="N13" i="26" s="1"/>
  <c r="B4" i="26"/>
  <c r="B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Luís Amorim</author>
  </authors>
  <commentList>
    <comment ref="Q2" authorId="0" shapeId="0" xr:uid="{F2378313-6F40-4112-B259-B3A4A8570C06}">
      <text>
        <r>
          <rPr>
            <b/>
            <sz val="9"/>
            <color indexed="81"/>
            <rFont val="Tahoma"/>
            <family val="2"/>
          </rPr>
          <t>Luís Amorim:</t>
        </r>
        <r>
          <rPr>
            <sz val="9"/>
            <color indexed="81"/>
            <rFont val="Tahoma"/>
            <family val="2"/>
          </rPr>
          <t xml:space="preserve">
Eliminar/Evitar: Esta estratégia implica eliminar o risco. Por exemplo: cancelando um projeto ou parando uma atividade relacionada com a causa do risco.
Mitigar/Tratar: Quando são identificados controlos cuja implementação reduz a probabilidade e/ou o impacto do risco. Por exemplo: Criação de redundância de recursos.
Transferir/Partilhar: Quando o impacto é transferido ou partilhado com terceiros externos à organização. Por exemplo: Fazer seguros que cubram os riscos identificados ou subcontratasse um terceiro para a realização de um serviço.
Aceitar/Tolerar: Quando não são implementadas quaisquer medidas para lidar com o risco. Esta opção de tratamento requer a aprovação explícita da Gestão de Topo.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Luís Amorim</author>
  </authors>
  <commentList>
    <comment ref="O2" authorId="0" shapeId="0" xr:uid="{076717D3-D4B6-45FE-BB82-184DBD4FEF01}">
      <text>
        <r>
          <rPr>
            <b/>
            <sz val="9"/>
            <color indexed="81"/>
            <rFont val="Tahoma"/>
            <family val="2"/>
          </rPr>
          <t>Luís Amorim:</t>
        </r>
        <r>
          <rPr>
            <sz val="9"/>
            <color indexed="81"/>
            <rFont val="Tahoma"/>
            <family val="2"/>
          </rPr>
          <t xml:space="preserve">
Eliminar/Evitar: Esta estratégia implica eliminar o risco. Por exemplo: cancelando um projeto ou parando uma atividade relacionada com a causa do risco.
Mitigar/Tratar: Quando são identificados controlos cuja implementação reduz a probabilidade e/ou o impacto do risco. Por exemplo: Criação de redundância de recursos.
Transferir/Partilhar: Quando o impacto é transferido ou partilhado com terceiros externos à organização. Por exemplo: Fazer seguros que cubram os riscos identificados ou subcontratasse um terceiro para a realização de um serviço.
Aceitar/Tolerar: Quando não são implementadas quaisquer medidas para lidar com o risco. Esta opção de tratamento requer a aprovação explícita da Gestão de Topo.</t>
        </r>
      </text>
    </comment>
  </commentList>
</comments>
</file>

<file path=xl/sharedStrings.xml><?xml version="1.0" encoding="utf-8"?>
<sst xmlns="http://schemas.openxmlformats.org/spreadsheetml/2006/main" count="162" uniqueCount="103">
  <si>
    <t>Probabilidade</t>
  </si>
  <si>
    <t>Nível</t>
  </si>
  <si>
    <t>Descrição</t>
  </si>
  <si>
    <t>Column1</t>
  </si>
  <si>
    <r>
      <t xml:space="preserve">Impacto
Probabilidade </t>
    </r>
    <r>
      <rPr>
        <b/>
        <sz val="10"/>
        <color indexed="44"/>
        <rFont val="Calibri"/>
        <family val="2"/>
      </rPr>
      <t>.</t>
    </r>
  </si>
  <si>
    <t>Baixo</t>
  </si>
  <si>
    <t>Não é provável que aconteça</t>
  </si>
  <si>
    <t>&lt; 1</t>
  </si>
  <si>
    <t>Médio</t>
  </si>
  <si>
    <t>Pode acontecer raras vezes</t>
  </si>
  <si>
    <t>1 a 2</t>
  </si>
  <si>
    <t>Alto</t>
  </si>
  <si>
    <t>Pode acontecer algumas vezes</t>
  </si>
  <si>
    <t>3 a 4</t>
  </si>
  <si>
    <t>Muito Alto</t>
  </si>
  <si>
    <t>Práticamente certo que irá acontecer, e vai repetir-se</t>
  </si>
  <si>
    <t>&gt; 4</t>
  </si>
  <si>
    <t>Impacto</t>
  </si>
  <si>
    <t>Descriçao do Impacto</t>
  </si>
  <si>
    <t>Um posto de trabalho afectado</t>
  </si>
  <si>
    <t>Mais que um posto de trabalho afectado</t>
  </si>
  <si>
    <t>Afetou o ambiente de desenvolvimento, mas pode ser reposto</t>
  </si>
  <si>
    <t>Comprometeu todo o processo de desenvolvimento</t>
  </si>
  <si>
    <t>O risco é aceitável</t>
  </si>
  <si>
    <t>Não é obrigatório fazer o tratamento, mas deve ser analisado</t>
  </si>
  <si>
    <t>se é possível mitigar</t>
  </si>
  <si>
    <t>Devem ser encontradas medidas de mitigação</t>
  </si>
  <si>
    <t>Vulnerabilidade</t>
  </si>
  <si>
    <t>Consequência</t>
  </si>
  <si>
    <t>Risco</t>
  </si>
  <si>
    <t>hh</t>
  </si>
  <si>
    <t>ddd</t>
  </si>
  <si>
    <t>Riscos</t>
  </si>
  <si>
    <t xml:space="preserve">Número </t>
  </si>
  <si>
    <t>Controlos implementados</t>
  </si>
  <si>
    <t>Probab</t>
  </si>
  <si>
    <t>Impacto (Confidencialidade)</t>
  </si>
  <si>
    <t>Impacto1 (Intergridade)</t>
  </si>
  <si>
    <t>Impacto (Disponibilidade)</t>
  </si>
  <si>
    <t>Valor Risco inerente</t>
  </si>
  <si>
    <t>Tratamento proposto(Controlo)</t>
  </si>
  <si>
    <t>Probabilidade2</t>
  </si>
  <si>
    <t>Impacto2 (Confidencialidade)</t>
  </si>
  <si>
    <t>Impacto2 (Intergridade)</t>
  </si>
  <si>
    <t>Impacto2 (Disponibilidade)</t>
  </si>
  <si>
    <t>Impacto2</t>
  </si>
  <si>
    <t>Valor Risco Residual</t>
  </si>
  <si>
    <t>Estratégia de tratamento</t>
  </si>
  <si>
    <t>Mitigar</t>
  </si>
  <si>
    <t>Probab2
(Mês)</t>
  </si>
  <si>
    <t>Probab2
(Ano)</t>
  </si>
  <si>
    <t>Probab2</t>
  </si>
  <si>
    <t>Impacto2 (Serviço)</t>
  </si>
  <si>
    <r>
      <t xml:space="preserve">Impacto2 </t>
    </r>
    <r>
      <rPr>
        <sz val="6"/>
        <color theme="1"/>
        <rFont val="Calibri"/>
        <family val="2"/>
        <scheme val="minor"/>
      </rPr>
      <t>(Conformidade)</t>
    </r>
  </si>
  <si>
    <t>Risco Tratado</t>
  </si>
  <si>
    <t>Sim</t>
  </si>
  <si>
    <t>Não</t>
  </si>
  <si>
    <t>Threat</t>
  </si>
  <si>
    <t>Applicable</t>
  </si>
  <si>
    <t>Yes/No</t>
  </si>
  <si>
    <t>Internal theft of information.</t>
  </si>
  <si>
    <t>Employee is not able to verify the identity of a client, example: phone masquerading.</t>
  </si>
  <si>
    <t>Confidential information is left in plain view on a desk.</t>
  </si>
  <si>
    <t>Social discussions outside the office could result in disclosure of sensitive information.</t>
  </si>
  <si>
    <t>Information could be salvaged by unauthorized persons from dumpsters or other waste receptacles.</t>
  </si>
  <si>
    <t>Information sent to 3rd parties may be misused.</t>
  </si>
  <si>
    <t>Unattended computer could give unauthorized access to files.</t>
  </si>
  <si>
    <t>Passwords may not be required for all workstations.</t>
  </si>
  <si>
    <t>Mailing two or more different customer statements/documents in one envelope.</t>
  </si>
  <si>
    <t>Unauthorized people in confidential or restricted areas.</t>
  </si>
  <si>
    <t>Confidential information may be left on the FAX or copy machine granting unauthorized viewing of documents.</t>
  </si>
  <si>
    <t>Fraudulent or misrepresentation of individuals in phone conversations.</t>
  </si>
  <si>
    <t>Response to a FAX request without verification.</t>
  </si>
  <si>
    <t>Documents sent out for authorization  could be forged and then returned.</t>
  </si>
  <si>
    <t>Unauthorized access to information by viewing documents over the shoulder of an employee (shoulder surfing).</t>
  </si>
  <si>
    <t>Documents could be excessively duplicated.</t>
  </si>
  <si>
    <t xml:space="preserve">Employee passwords could be shared.  </t>
  </si>
  <si>
    <t>Inter office messengers may handle confidential information.</t>
  </si>
  <si>
    <t>Employee and messenger relationships could exchange sensitive or confidential information.</t>
  </si>
  <si>
    <t>Unauthorized disclosure of information by 3rd parties.</t>
  </si>
  <si>
    <t>Not adequately destroying electronic media may leave information available to unauthorized persons.</t>
  </si>
  <si>
    <t>Inadequate firewall configuration could inadvertently allow disclosure of information.</t>
  </si>
  <si>
    <t>Actual client information could be used on templates causing disclosure of sensitive information.</t>
  </si>
  <si>
    <t>Employees may be overheard discussing confidential information outside the office</t>
  </si>
  <si>
    <t>Documents could be inadvertently delivered to wrong person.</t>
  </si>
  <si>
    <t>Holding phone conversations when unable to verify identity.</t>
  </si>
  <si>
    <t>Company could be subjected to electronic eavesdropping.</t>
  </si>
  <si>
    <t>Terminated employees may be able to access the building or information.</t>
  </si>
  <si>
    <t>Cleaning crews may see confidential information.</t>
  </si>
  <si>
    <t>Rubbish could contain confidential information.</t>
  </si>
  <si>
    <t>Employees may not follow the dual control procedures.</t>
  </si>
  <si>
    <t xml:space="preserve">Temporary or new employees may be insufficiently trained. </t>
  </si>
  <si>
    <t>Restricted areas may be accessed by visitors.</t>
  </si>
  <si>
    <t>Use of the speaker phone may violate confidentiality.</t>
  </si>
  <si>
    <t xml:space="preserve">Information and files may be inappropriately accessed on company’s systems. </t>
  </si>
  <si>
    <t>Data stored off-site could be compromised.</t>
  </si>
  <si>
    <t>Employee's may install illegal or unauthorized software.</t>
  </si>
  <si>
    <t>Consultants or other contracted help may view confidential information.</t>
  </si>
  <si>
    <t>Yes</t>
  </si>
  <si>
    <t>No</t>
  </si>
  <si>
    <t>x</t>
  </si>
  <si>
    <t>Discussed</t>
  </si>
  <si>
    <t>Venda de eletrodomesticos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</si>
</sst>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44"/>
      <name val="Calibri"/>
      <family val="2"/>
    </font>
    <font>
      <sz val="12"/>
      <color theme="1"/>
      <name val="Times New Roman"/>
      <family val="1"/>
    </font>
    <font>
      <b/>
      <sz val="12"/>
      <color rgb="FF000000"/>
      <name val="Arial Black"/>
      <family val="2"/>
    </font>
    <font>
      <sz val="12"/>
      <color rgb="FF000000"/>
      <name val="Times New Roman"/>
      <family val="1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Protection="1">
      <protection locked="0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2" xfId="0" applyFill="1" applyBorder="1"/>
    <xf numFmtId="0" fontId="0" fillId="0" borderId="2" xfId="0" applyBorder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3" fillId="7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  <xf numFmtId="0" fontId="7" fillId="0" borderId="0" xfId="0" applyFont="1" applyProtection="1">
      <protection locked="0"/>
    </xf>
    <xf numFmtId="0" fontId="6" fillId="0" borderId="3" xfId="0" applyFont="1" applyBorder="1"/>
    <xf numFmtId="0" fontId="5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6" fillId="0" borderId="3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" fillId="5" borderId="0" xfId="0" applyFont="1" applyFill="1" applyAlignment="1">
      <alignment horizontal="center" wrapText="1"/>
    </xf>
    <xf numFmtId="0" fontId="0" fillId="0" borderId="0" xfId="0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8" fillId="8" borderId="4" xfId="0" applyFont="1" applyFill="1" applyBorder="1" applyAlignment="1">
      <alignment vertical="center" wrapText="1"/>
    </xf>
    <xf numFmtId="0" fontId="18" fillId="8" borderId="5" xfId="0" applyFont="1" applyFill="1" applyBorder="1" applyAlignment="1">
      <alignment vertical="center" wrapText="1"/>
    </xf>
    <xf numFmtId="0" fontId="17" fillId="8" borderId="4" xfId="0" applyFont="1" applyFill="1" applyBorder="1" applyAlignment="1">
      <alignment vertical="center" wrapText="1"/>
    </xf>
    <xf numFmtId="0" fontId="17" fillId="8" borderId="5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3000000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numFmt numFmtId="0" formatCode="General"/>
    </dxf>
    <dxf>
      <font>
        <i/>
        <strike val="0"/>
        <outline val="0"/>
        <shadow val="0"/>
        <u val="none"/>
        <vertAlign val="baseline"/>
        <color theme="0" tint="-0.499984740745262"/>
        <name val="Calibri"/>
        <family val="2"/>
        <scheme val="minor"/>
      </font>
      <numFmt numFmtId="0" formatCode="General"/>
      <protection locked="0" hidden="0"/>
    </dxf>
    <dxf>
      <font>
        <i/>
        <strike val="0"/>
        <outline val="0"/>
        <shadow val="0"/>
        <u val="none"/>
        <vertAlign val="baseline"/>
        <color theme="0" tint="-0.499984740745262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numFmt numFmtId="0" formatCode="General"/>
      <protection locked="1" hidden="0"/>
    </dxf>
    <dxf>
      <font>
        <i/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protection locked="0" hidden="0"/>
    </dxf>
    <dxf>
      <font>
        <i/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numFmt numFmtId="0" formatCode="General"/>
      <border diagonalUp="0" diagonalDown="0">
        <left style="double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bottom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numFmt numFmtId="0" formatCode="General"/>
    </dxf>
    <dxf>
      <font>
        <i/>
        <strike val="0"/>
        <outline val="0"/>
        <shadow val="0"/>
        <u val="none"/>
        <vertAlign val="baseline"/>
        <color theme="0" tint="-0.499984740745262"/>
        <name val="Calibri"/>
        <family val="2"/>
        <scheme val="minor"/>
      </font>
      <numFmt numFmtId="0" formatCode="General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protection locked="0" hidden="0"/>
    </dxf>
    <dxf>
      <font>
        <i/>
        <strike val="0"/>
        <outline val="0"/>
        <shadow val="0"/>
        <u val="none"/>
        <vertAlign val="baseline"/>
        <color theme="0" tint="-0.499984740745262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color theme="2" tint="-0.499984740745262"/>
        <name val="Calibri"/>
        <family val="2"/>
        <scheme val="minor"/>
      </font>
      <numFmt numFmtId="0" formatCode="General"/>
      <border diagonalUp="0" diagonalDown="0">
        <left style="double">
          <color auto="1"/>
        </left>
        <right/>
        <top/>
        <bottom/>
        <vertical/>
        <horizontal/>
      </border>
    </dxf>
    <dxf>
      <numFmt numFmtId="0" formatCode="General"/>
    </dxf>
    <dxf>
      <font>
        <color theme="2" tint="-0.499984740745262"/>
      </font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protection locked="0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bottom" textRotation="0" wrapText="1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12246</xdr:rowOff>
    </xdr:from>
    <xdr:to>
      <xdr:col>11</xdr:col>
      <xdr:colOff>0</xdr:colOff>
      <xdr:row>6</xdr:row>
      <xdr:rowOff>2802</xdr:rowOff>
    </xdr:to>
    <xdr:cxnSp macro="">
      <xdr:nvCxnSpPr>
        <xdr:cNvPr id="5" name="Conexão reta 4">
          <a:extLst>
            <a:ext uri="{FF2B5EF4-FFF2-40B4-BE49-F238E27FC236}">
              <a16:creationId xmlns:a16="http://schemas.microsoft.com/office/drawing/2014/main" id="{B3BB41A2-A383-4B76-9781-0638D4AA3406}"/>
            </a:ext>
          </a:extLst>
        </xdr:cNvPr>
        <xdr:cNvCxnSpPr/>
      </xdr:nvCxnSpPr>
      <xdr:spPr>
        <a:xfrm>
          <a:off x="13182600" y="196396"/>
          <a:ext cx="1155700" cy="543006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Tenda/Desktop/projetos/Icreate-27000/Focus2Comply/IGFEJ/20160708%20-%20SGSI%20-%20Exemplos%20de%20Riscos%20de%20Seguran&#231;a%20da%20Informa&#231;&#227;o%20v0.1-l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cos(Exemplos)"/>
      <sheetName val="RiscosEncontrados"/>
      <sheetName val="Ameaças(Exemplos)"/>
      <sheetName val="Vulnerabilidades(Exemplos)"/>
    </sheetNames>
    <sheetDataSet>
      <sheetData sheetId="0" refreshError="1"/>
      <sheetData sheetId="1" refreshError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4F801BD-C50B-493A-9CAC-AD7E067A13F7}" name="Table521420" displayName="Table521420" ref="B4:E8" totalsRowShown="0">
  <tableColumns count="4">
    <tableColumn id="1" xr3:uid="{139A58A5-8264-4706-9570-DDEAAB4E6FB6}" name="Nível" dataDxfId="36"/>
    <tableColumn id="2" xr3:uid="{D5AA3FBA-B0E4-4BD7-8D36-8E5FEF1A7E40}" name="Probabilidade"/>
    <tableColumn id="4" xr3:uid="{F942554E-BBEB-4EA4-B037-A2CE8871CD12}" name="Descrição"/>
    <tableColumn id="5" xr3:uid="{50FB93C7-82D4-4BEE-86F2-FED17EF83E1C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3BE460D-79AC-446F-B94C-EFFE3DE5934F}" name="Table631521" displayName="Table631521" ref="B12:D16" totalsRowShown="0">
  <tableColumns count="3">
    <tableColumn id="1" xr3:uid="{362900AC-CAA3-431C-8654-BDB292718FD7}" name="Nível" dataDxfId="35"/>
    <tableColumn id="2" xr3:uid="{35594CCA-20F7-4F50-A760-5647123F93E5}" name="Impacto"/>
    <tableColumn id="3" xr3:uid="{2449C8D5-DD38-444A-A331-46DD526DADBA}" name="Descriçao do Impacto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2:C33" totalsRowShown="0">
  <autoFilter ref="A2:C33" xr:uid="{00000000-0009-0000-0100-000009000000}"/>
  <tableColumns count="3">
    <tableColumn id="2" xr3:uid="{00000000-0010-0000-0500-000002000000}" name="Vulnerabilidade"/>
    <tableColumn id="3" xr3:uid="{00000000-0010-0000-0500-000003000000}" name="Consequência"/>
    <tableColumn id="4" xr3:uid="{00000000-0010-0000-0500-000004000000}" name="Risco" dataDxfId="34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0B4C8-237A-427D-9906-8287A5804334}" name="Table7912" displayName="Table7912" ref="A2:Q18" totalsRowShown="0" headerRowDxfId="33">
  <autoFilter ref="A2:Q18" xr:uid="{D4E3DED8-C29C-4024-BF52-24EB6FD8A2F2}"/>
  <tableColumns count="17">
    <tableColumn id="1" xr3:uid="{3B6069AA-B1F7-4A24-8B9D-EAB0B8F52D4A}" name="Número " dataDxfId="32"/>
    <tableColumn id="17" xr3:uid="{65365FAD-958E-400F-BC20-9F7BAB8D6C30}" name="Descrição" dataDxfId="31"/>
    <tableColumn id="36" xr3:uid="{630AF6EE-6E0C-4855-9BF9-72465689C5CA}" name="Controlos implementados" dataDxfId="30"/>
    <tableColumn id="2" xr3:uid="{0DC5F226-A20D-4ADA-9DD8-B80DC1569D36}" name="Probab" dataDxfId="29">
      <calculatedColumnFormula>MAX(#REF!)</calculatedColumnFormula>
    </tableColumn>
    <tableColumn id="8" xr3:uid="{D255D2AD-51DE-402D-B0CC-D00A53915A47}" name="Impacto (Confidencialidade)" dataDxfId="28"/>
    <tableColumn id="5" xr3:uid="{E7EF0FE8-7B3C-4AB4-9930-8BF5B75518D0}" name="Impacto1 (Intergridade)" dataDxfId="27"/>
    <tableColumn id="4" xr3:uid="{F52D6412-D3C7-4B43-944C-EFDDDFABC20F}" name="Impacto (Disponibilidade)" dataDxfId="26"/>
    <tableColumn id="6" xr3:uid="{B5130F57-02A3-4BEB-B194-6CDBB7277A98}" name="Impacto" dataDxfId="25">
      <calculatedColumnFormula>MAX(E3:G3)</calculatedColumnFormula>
    </tableColumn>
    <tableColumn id="7" xr3:uid="{5CBBEADA-9FE3-46DB-927B-4DEEB4B30645}" name="Valor Risco inerente" dataDxfId="24">
      <calculatedColumnFormula>D3*H3</calculatedColumnFormula>
    </tableColumn>
    <tableColumn id="9" xr3:uid="{30F5D7AC-9D5F-4064-9A3C-B5785B1B3073}" name="Tratamento proposto(Controlo)" dataDxfId="23"/>
    <tableColumn id="16" xr3:uid="{99E00A71-1303-4657-85C7-DA7C4BF96FFD}" name="Probabilidade2" dataDxfId="22">
      <calculatedColumnFormula>MAX(#REF!)</calculatedColumnFormula>
    </tableColumn>
    <tableColumn id="11" xr3:uid="{CA5F4B1C-D14A-4590-BAE3-33AB4AECB7AB}" name="Impacto2 (Confidencialidade)" dataDxfId="21"/>
    <tableColumn id="3" xr3:uid="{D9F354B4-EBCA-4745-9976-A92905DFEA3E}" name="Impacto2 (Intergridade)" dataDxfId="20"/>
    <tableColumn id="13" xr3:uid="{2235B98F-4F53-4E53-A6B7-AADEE59A3642}" name="Impacto2 (Disponibilidade)" dataDxfId="19"/>
    <tableColumn id="14" xr3:uid="{0E190C58-EF45-4313-814F-3894BD9B253B}" name="Impacto2" dataDxfId="18">
      <calculatedColumnFormula>MAX(L3:N3)</calculatedColumnFormula>
    </tableColumn>
    <tableColumn id="15" xr3:uid="{2706A355-6350-47C6-84B7-A194A1787DBC}" name="Valor Risco Residual" dataDxfId="17">
      <calculatedColumnFormula>K3*O3</calculatedColumnFormula>
    </tableColumn>
    <tableColumn id="12" xr3:uid="{8F450A1C-A3E4-40C3-A76B-AC438C282B60}" name="Estratégia de tratamento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0B000000}" name="Table791" displayName="Table791" ref="A2:O13" totalsRowShown="0" headerRowDxfId="15">
  <autoFilter ref="A2:O13" xr:uid="{D4E3DED8-C29C-4024-BF52-24EB6FD8A2F2}"/>
  <tableColumns count="15">
    <tableColumn id="1" xr3:uid="{00000000-0010-0000-0B00-000001000000}" name="Número " dataDxfId="14"/>
    <tableColumn id="17" xr3:uid="{00000000-0010-0000-0B00-000011000000}" name="Descrição" dataDxfId="13"/>
    <tableColumn id="36" xr3:uid="{B90BAFFA-AD57-4C02-AD13-9B8BC3950FCE}" name="Controlos implementados" dataDxfId="12"/>
    <tableColumn id="2" xr3:uid="{00000000-0010-0000-0B00-000002000000}" name="Probab" dataDxfId="11">
      <calculatedColumnFormula>MAX(#REF!)</calculatedColumnFormula>
    </tableColumn>
    <tableColumn id="6" xr3:uid="{00000000-0010-0000-0B00-000006000000}" name="Impacto" dataDxfId="10">
      <calculatedColumnFormula>MAX(#REF!)</calculatedColumnFormula>
    </tableColumn>
    <tableColumn id="7" xr3:uid="{00000000-0010-0000-0B00-000007000000}" name="Valor Risco inerente" dataDxfId="9">
      <calculatedColumnFormula>D3*E3</calculatedColumnFormula>
    </tableColumn>
    <tableColumn id="9" xr3:uid="{00000000-0010-0000-0B00-000009000000}" name="Tratamento proposto(Controlo)" dataDxfId="8"/>
    <tableColumn id="10" xr3:uid="{00000000-0010-0000-0B00-00000A000000}" name="Probab2_x000a_(Mês)" dataDxfId="7"/>
    <tableColumn id="18" xr3:uid="{4DA62154-417D-4BA5-891B-914A3DB46961}" name="Probab2_x000a_(Ano)" dataDxfId="6"/>
    <tableColumn id="16" xr3:uid="{D497EFEB-2FEC-4547-B3E9-D5D0EA333238}" name="Probab2" dataDxfId="5"/>
    <tableColumn id="11" xr3:uid="{00000000-0010-0000-0B00-00000B000000}" name="Impacto2 (Serviço)" dataDxfId="4"/>
    <tableColumn id="13" xr3:uid="{00000000-0010-0000-0B00-00000D000000}" name="Impacto2 (Conformidade)" dataDxfId="3"/>
    <tableColumn id="14" xr3:uid="{00000000-0010-0000-0B00-00000E000000}" name="Impacto2" dataDxfId="2">
      <calculatedColumnFormula>MAX(K3:L3)</calculatedColumnFormula>
    </tableColumn>
    <tableColumn id="15" xr3:uid="{00000000-0010-0000-0B00-00000F000000}" name="Valor Risco Residual" dataDxfId="1">
      <calculatedColumnFormula>H3*M3</calculatedColumnFormula>
    </tableColumn>
    <tableColumn id="12" xr3:uid="{8E4C11A5-0E15-42B1-9E4C-9A6CCA8C1537}" name="Estratégia de trata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5B85-BCC0-4D72-BA3B-B386102CAF54}">
  <dimension ref="B3:O28"/>
  <sheetViews>
    <sheetView topLeftCell="B1" zoomScaleNormal="100" workbookViewId="0">
      <selection activeCell="H4" sqref="H4"/>
    </sheetView>
  </sheetViews>
  <sheetFormatPr defaultRowHeight="14.4" x14ac:dyDescent="0.3"/>
  <cols>
    <col min="2" max="2" width="11.88671875" customWidth="1"/>
    <col min="3" max="3" width="18.44140625" customWidth="1"/>
    <col min="4" max="4" width="56.6640625" customWidth="1"/>
    <col min="5" max="5" width="14.5546875" customWidth="1"/>
    <col min="11" max="15" width="12.5546875" customWidth="1"/>
  </cols>
  <sheetData>
    <row r="3" spans="2:15" x14ac:dyDescent="0.3">
      <c r="B3" s="30" t="s">
        <v>0</v>
      </c>
      <c r="C3" s="30"/>
      <c r="D3" s="30"/>
      <c r="E3" s="5"/>
    </row>
    <row r="4" spans="2:15" ht="14.4" customHeight="1" x14ac:dyDescent="0.3">
      <c r="B4" t="s">
        <v>1</v>
      </c>
      <c r="C4" t="s">
        <v>0</v>
      </c>
      <c r="D4" t="s">
        <v>2</v>
      </c>
      <c r="E4" t="s">
        <v>3</v>
      </c>
      <c r="K4" s="29" t="s">
        <v>4</v>
      </c>
      <c r="L4" s="28">
        <v>1</v>
      </c>
      <c r="M4" s="28">
        <v>2</v>
      </c>
      <c r="N4" s="28">
        <v>3</v>
      </c>
      <c r="O4" s="28">
        <v>4</v>
      </c>
    </row>
    <row r="5" spans="2:15" x14ac:dyDescent="0.3">
      <c r="B5" s="1">
        <v>1</v>
      </c>
      <c r="C5" t="s">
        <v>5</v>
      </c>
      <c r="D5" t="s">
        <v>6</v>
      </c>
      <c r="E5" t="s">
        <v>7</v>
      </c>
      <c r="K5" s="29"/>
      <c r="L5" s="28"/>
      <c r="M5" s="28">
        <v>2</v>
      </c>
      <c r="N5" s="28"/>
      <c r="O5" s="28"/>
    </row>
    <row r="6" spans="2:15" x14ac:dyDescent="0.3">
      <c r="B6" s="1">
        <v>2</v>
      </c>
      <c r="C6" t="s">
        <v>8</v>
      </c>
      <c r="D6" t="s">
        <v>9</v>
      </c>
      <c r="E6" t="s">
        <v>10</v>
      </c>
      <c r="K6" s="29"/>
      <c r="L6" s="28"/>
      <c r="M6" s="28"/>
      <c r="N6" s="28"/>
      <c r="O6" s="28"/>
    </row>
    <row r="7" spans="2:15" x14ac:dyDescent="0.3">
      <c r="B7" s="1">
        <v>3</v>
      </c>
      <c r="C7" t="s">
        <v>11</v>
      </c>
      <c r="D7" t="s">
        <v>12</v>
      </c>
      <c r="E7" t="s">
        <v>13</v>
      </c>
      <c r="K7" s="13">
        <v>1</v>
      </c>
      <c r="L7" s="10">
        <v>1</v>
      </c>
      <c r="M7" s="10">
        <v>2</v>
      </c>
      <c r="N7" s="10">
        <v>3</v>
      </c>
      <c r="O7" s="10">
        <v>4</v>
      </c>
    </row>
    <row r="8" spans="2:15" x14ac:dyDescent="0.3">
      <c r="B8" s="1">
        <v>4</v>
      </c>
      <c r="C8" t="s">
        <v>14</v>
      </c>
      <c r="D8" s="2" t="s">
        <v>15</v>
      </c>
      <c r="E8" t="s">
        <v>16</v>
      </c>
      <c r="K8" s="13">
        <v>2</v>
      </c>
      <c r="L8" s="10">
        <v>2</v>
      </c>
      <c r="M8" s="10">
        <v>4</v>
      </c>
      <c r="N8" s="9">
        <v>6</v>
      </c>
      <c r="O8" s="9">
        <v>8</v>
      </c>
    </row>
    <row r="9" spans="2:15" x14ac:dyDescent="0.3">
      <c r="B9" s="1"/>
      <c r="K9" s="13">
        <v>3</v>
      </c>
      <c r="L9" s="10">
        <v>3</v>
      </c>
      <c r="M9" s="9">
        <v>6</v>
      </c>
      <c r="N9" s="9">
        <v>9</v>
      </c>
      <c r="O9" s="11">
        <v>12</v>
      </c>
    </row>
    <row r="10" spans="2:15" x14ac:dyDescent="0.3">
      <c r="K10" s="13">
        <v>4</v>
      </c>
      <c r="L10" s="10">
        <v>4</v>
      </c>
      <c r="M10" s="9">
        <v>8</v>
      </c>
      <c r="N10" s="11">
        <v>12</v>
      </c>
      <c r="O10" s="11">
        <v>16</v>
      </c>
    </row>
    <row r="11" spans="2:15" x14ac:dyDescent="0.3">
      <c r="B11" s="30" t="s">
        <v>17</v>
      </c>
      <c r="C11" s="30"/>
      <c r="D11" s="30"/>
    </row>
    <row r="12" spans="2:15" x14ac:dyDescent="0.3">
      <c r="B12" t="s">
        <v>1</v>
      </c>
      <c r="C12" t="s">
        <v>17</v>
      </c>
      <c r="D12" t="s">
        <v>18</v>
      </c>
    </row>
    <row r="13" spans="2:15" ht="14.4" customHeight="1" x14ac:dyDescent="0.3">
      <c r="B13" s="1">
        <v>1</v>
      </c>
      <c r="C13" t="s">
        <v>5</v>
      </c>
      <c r="D13" s="7" t="s">
        <v>19</v>
      </c>
    </row>
    <row r="14" spans="2:15" x14ac:dyDescent="0.3">
      <c r="B14" s="1">
        <v>2</v>
      </c>
      <c r="C14" t="s">
        <v>8</v>
      </c>
      <c r="D14" s="8" t="s">
        <v>20</v>
      </c>
    </row>
    <row r="15" spans="2:15" x14ac:dyDescent="0.3">
      <c r="B15" s="1">
        <v>3</v>
      </c>
      <c r="C15" t="s">
        <v>11</v>
      </c>
      <c r="D15" s="8" t="s">
        <v>21</v>
      </c>
    </row>
    <row r="16" spans="2:15" x14ac:dyDescent="0.3">
      <c r="B16" s="1">
        <v>4</v>
      </c>
      <c r="C16" t="s">
        <v>14</v>
      </c>
      <c r="D16" s="8" t="s">
        <v>22</v>
      </c>
    </row>
    <row r="17" spans="11:15" x14ac:dyDescent="0.3">
      <c r="K17" s="6"/>
      <c r="L17" s="27" t="s">
        <v>23</v>
      </c>
      <c r="M17" s="27"/>
      <c r="N17" s="27"/>
      <c r="O17" s="27"/>
    </row>
    <row r="18" spans="11:15" x14ac:dyDescent="0.3">
      <c r="K18" s="6"/>
      <c r="L18" s="27"/>
      <c r="M18" s="27"/>
      <c r="N18" s="27"/>
      <c r="O18" s="27"/>
    </row>
    <row r="20" spans="11:15" x14ac:dyDescent="0.3">
      <c r="K20" s="31"/>
      <c r="L20" s="27" t="s">
        <v>24</v>
      </c>
      <c r="M20" s="27"/>
      <c r="N20" s="27"/>
      <c r="O20" s="27"/>
    </row>
    <row r="21" spans="11:15" x14ac:dyDescent="0.3">
      <c r="K21" s="31"/>
      <c r="L21" s="27" t="s">
        <v>25</v>
      </c>
      <c r="M21" s="27"/>
      <c r="N21" s="27"/>
      <c r="O21" s="27"/>
    </row>
    <row r="23" spans="11:15" x14ac:dyDescent="0.3">
      <c r="K23" s="12"/>
      <c r="L23" s="27" t="s">
        <v>26</v>
      </c>
      <c r="M23" s="27"/>
      <c r="N23" s="27"/>
      <c r="O23" s="27"/>
    </row>
    <row r="25" spans="11:15" ht="14.4" customHeight="1" x14ac:dyDescent="0.3"/>
    <row r="28" spans="11:15" ht="14.4" customHeight="1" x14ac:dyDescent="0.3"/>
  </sheetData>
  <mergeCells count="11">
    <mergeCell ref="B3:D3"/>
    <mergeCell ref="B11:D11"/>
    <mergeCell ref="O4:O6"/>
    <mergeCell ref="K20:K21"/>
    <mergeCell ref="L17:O18"/>
    <mergeCell ref="L20:O21"/>
    <mergeCell ref="L23:O23"/>
    <mergeCell ref="L4:L6"/>
    <mergeCell ref="M4:M6"/>
    <mergeCell ref="N4:N6"/>
    <mergeCell ref="K4:K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topLeftCell="A3" zoomScale="112" zoomScaleNormal="112" workbookViewId="0">
      <selection activeCell="A3" sqref="A3"/>
    </sheetView>
  </sheetViews>
  <sheetFormatPr defaultRowHeight="14.4" x14ac:dyDescent="0.3"/>
  <cols>
    <col min="1" max="1" width="70.5546875" customWidth="1"/>
    <col min="2" max="2" width="33.44140625" customWidth="1"/>
    <col min="3" max="3" width="63.5546875" customWidth="1"/>
    <col min="4" max="4" width="108.6640625" customWidth="1"/>
  </cols>
  <sheetData>
    <row r="1" spans="1:3" x14ac:dyDescent="0.3">
      <c r="A1" t="s">
        <v>102</v>
      </c>
    </row>
    <row r="2" spans="1:3" x14ac:dyDescent="0.3">
      <c r="A2" t="s">
        <v>27</v>
      </c>
      <c r="B2" t="s">
        <v>28</v>
      </c>
      <c r="C2" t="s">
        <v>29</v>
      </c>
    </row>
    <row r="3" spans="1:3" x14ac:dyDescent="0.3">
      <c r="A3" t="s">
        <v>30</v>
      </c>
      <c r="B3" t="s">
        <v>31</v>
      </c>
      <c r="C3" t="e">
        <f>IF(#REF!="","",CONCATENATE(#REF!,IF(A3="","",", "),A3,IF(B3="","",", "),B3))</f>
        <v>#REF!</v>
      </c>
    </row>
    <row r="4" spans="1:3" x14ac:dyDescent="0.3">
      <c r="C4" t="e">
        <f>IF(#REF!="","",CONCATENATE(#REF!,IF(A4="","",", "),A4,IF(B4="","",", "),B4))</f>
        <v>#REF!</v>
      </c>
    </row>
    <row r="5" spans="1:3" x14ac:dyDescent="0.3">
      <c r="C5" t="e">
        <f>IF(#REF!="","",CONCATENATE(#REF!,IF(A5="","",", "),A5,IF(B5="","",", "),B5))</f>
        <v>#REF!</v>
      </c>
    </row>
    <row r="6" spans="1:3" x14ac:dyDescent="0.3">
      <c r="C6" t="e">
        <f>IF(#REF!="","",CONCATENATE(#REF!,IF(A6="","",", "),A6,IF(B6="","",", "),B6))</f>
        <v>#REF!</v>
      </c>
    </row>
    <row r="7" spans="1:3" x14ac:dyDescent="0.3">
      <c r="C7" t="e">
        <f>IF(#REF!="","",CONCATENATE(#REF!,IF(A7="","",", "),A7,IF(B7="","",", "),B7))</f>
        <v>#REF!</v>
      </c>
    </row>
    <row r="8" spans="1:3" x14ac:dyDescent="0.3">
      <c r="C8" t="e">
        <f>IF(#REF!="","",CONCATENATE(#REF!,IF(A8="","",", "),A8,IF(B8="","",", "),B8))</f>
        <v>#REF!</v>
      </c>
    </row>
    <row r="9" spans="1:3" x14ac:dyDescent="0.3">
      <c r="C9" t="e">
        <f>IF(#REF!="","",CONCATENATE(#REF!,IF(A9="","",", "),A9,IF(B9="","",", "),B9))</f>
        <v>#REF!</v>
      </c>
    </row>
    <row r="10" spans="1:3" x14ac:dyDescent="0.3">
      <c r="C10" t="e">
        <f>IF(#REF!="","",CONCATENATE(#REF!,IF(A10="","",", "),A10,IF(B10="","",", "),B10))</f>
        <v>#REF!</v>
      </c>
    </row>
    <row r="11" spans="1:3" x14ac:dyDescent="0.3">
      <c r="C11" t="e">
        <f>IF(#REF!="","",CONCATENATE(#REF!,IF(A11="","",", "),A11,IF(B11="","",", "),B11))</f>
        <v>#REF!</v>
      </c>
    </row>
    <row r="12" spans="1:3" x14ac:dyDescent="0.3">
      <c r="C12" t="e">
        <f>IF(#REF!="","",CONCATENATE(#REF!,IF(A12="","",", "),A12,IF(B12="","",", "),B12))</f>
        <v>#REF!</v>
      </c>
    </row>
    <row r="13" spans="1:3" x14ac:dyDescent="0.3">
      <c r="C13" t="e">
        <f>IF(#REF!="","",CONCATENATE(#REF!,IF(A13="","",", "),A13,IF(B13="","",", "),B13))</f>
        <v>#REF!</v>
      </c>
    </row>
    <row r="14" spans="1:3" x14ac:dyDescent="0.3">
      <c r="C14" t="e">
        <f>IF(#REF!="","",CONCATENATE(#REF!,IF(A14="","",", "),A14,IF(B14="","",", "),B14))</f>
        <v>#REF!</v>
      </c>
    </row>
    <row r="15" spans="1:3" x14ac:dyDescent="0.3">
      <c r="C15" t="e">
        <f>IF(#REF!="","",CONCATENATE(#REF!,IF(A15="","",", "),A15,IF(B15="","",", "),B15))</f>
        <v>#REF!</v>
      </c>
    </row>
    <row r="16" spans="1:3" x14ac:dyDescent="0.3">
      <c r="C16" t="e">
        <f>IF(#REF!="","",CONCATENATE(#REF!,IF(A16="","",", "),A16,IF(B16="","",", "),B16))</f>
        <v>#REF!</v>
      </c>
    </row>
    <row r="17" spans="3:3" x14ac:dyDescent="0.3">
      <c r="C17" t="e">
        <f>IF(#REF!="","",CONCATENATE(#REF!,IF(A17="","",", "),A17,IF(B17="","",", "),B17))</f>
        <v>#REF!</v>
      </c>
    </row>
    <row r="18" spans="3:3" x14ac:dyDescent="0.3">
      <c r="C18" t="e">
        <f>IF(#REF!="","",CONCATENATE(#REF!,IF(A18="","",", "),A18,IF(B18="","",", "),B18))</f>
        <v>#REF!</v>
      </c>
    </row>
    <row r="19" spans="3:3" x14ac:dyDescent="0.3">
      <c r="C19" t="e">
        <f>IF(#REF!="","",CONCATENATE(#REF!,IF(A19="","",", "),A19,IF(B19="","",", "),B19))</f>
        <v>#REF!</v>
      </c>
    </row>
    <row r="20" spans="3:3" x14ac:dyDescent="0.3">
      <c r="C20" t="e">
        <f>IF(#REF!="","",CONCATENATE(#REF!,IF(A20="","",", "),A20,IF(B20="","",", "),B20))</f>
        <v>#REF!</v>
      </c>
    </row>
    <row r="21" spans="3:3" x14ac:dyDescent="0.3">
      <c r="C21" t="e">
        <f>IF(#REF!="","",CONCATENATE(#REF!,IF(A21="","",", "),A21,IF(B21="","",", "),B21))</f>
        <v>#REF!</v>
      </c>
    </row>
    <row r="22" spans="3:3" x14ac:dyDescent="0.3">
      <c r="C22" t="e">
        <f>IF(#REF!="","",CONCATENATE(#REF!,IF(A22="","",", "),A22,IF(B22="","",", "),B22))</f>
        <v>#REF!</v>
      </c>
    </row>
    <row r="23" spans="3:3" x14ac:dyDescent="0.3">
      <c r="C23" t="e">
        <f>IF(#REF!="","",CONCATENATE(#REF!,IF(A23="","",", "),A23,IF(B23="","",", "),B23))</f>
        <v>#REF!</v>
      </c>
    </row>
    <row r="24" spans="3:3" x14ac:dyDescent="0.3">
      <c r="C24" t="e">
        <f>IF(#REF!="","",CONCATENATE(#REF!,IF(A24="","",", "),A24,IF(B24="","",", "),B24))</f>
        <v>#REF!</v>
      </c>
    </row>
    <row r="25" spans="3:3" x14ac:dyDescent="0.3">
      <c r="C25" t="e">
        <f>IF(#REF!="","",CONCATENATE(#REF!,IF(A25="","",", "),A25,IF(B25="","",", "),B25))</f>
        <v>#REF!</v>
      </c>
    </row>
    <row r="26" spans="3:3" x14ac:dyDescent="0.3">
      <c r="C26" t="e">
        <f>IF(#REF!="","",CONCATENATE(#REF!,IF(A26="","",", "),A26,IF(B26="","",", "),B26))</f>
        <v>#REF!</v>
      </c>
    </row>
    <row r="27" spans="3:3" x14ac:dyDescent="0.3">
      <c r="C27" t="e">
        <f>IF(#REF!="","",CONCATENATE(#REF!,IF(A27="","",", "),A27,IF(B27="","",", "),B27))</f>
        <v>#REF!</v>
      </c>
    </row>
    <row r="28" spans="3:3" x14ac:dyDescent="0.3">
      <c r="C28" t="e">
        <f>IF(#REF!="","",CONCATENATE(#REF!,IF(A28="","",", "),A28,IF(B28="","",", "),B28))</f>
        <v>#REF!</v>
      </c>
    </row>
    <row r="29" spans="3:3" x14ac:dyDescent="0.3">
      <c r="C29" t="e">
        <f>IF(#REF!="","",CONCATENATE(#REF!,IF(A29="","",", "),A29,IF(B29="","",", "),B29))</f>
        <v>#REF!</v>
      </c>
    </row>
    <row r="30" spans="3:3" x14ac:dyDescent="0.3">
      <c r="C30" t="e">
        <f>IF(#REF!="","",CONCATENATE(#REF!,IF(A30="","",", "),A30,IF(B30="","",", "),B30))</f>
        <v>#REF!</v>
      </c>
    </row>
    <row r="31" spans="3:3" x14ac:dyDescent="0.3">
      <c r="C31" t="e">
        <f>IF(#REF!="","",CONCATENATE(#REF!,IF(A31="","",", "),A31,IF(B31="","",", "),B31))</f>
        <v>#REF!</v>
      </c>
    </row>
    <row r="32" spans="3:3" x14ac:dyDescent="0.3">
      <c r="C32" t="e">
        <f>IF(#REF!="","",CONCATENATE(#REF!,IF(A32="","",", "),A32,IF(B32="","",", "),B32))</f>
        <v>#REF!</v>
      </c>
    </row>
    <row r="33" spans="3:3" x14ac:dyDescent="0.3">
      <c r="C33" t="e">
        <f>IF(#REF!="","",CONCATENATE(#REF!,IF(A33="","",", "),A33,IF(B33="","",", "),B33))</f>
        <v>#REF!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23C4-C103-4768-8D5A-0A0CE2799762}">
  <sheetPr filterMode="1"/>
  <dimension ref="A1:C45"/>
  <sheetViews>
    <sheetView tabSelected="1" zoomScale="218" zoomScaleNormal="218" workbookViewId="0">
      <selection activeCell="A41" sqref="A41"/>
    </sheetView>
  </sheetViews>
  <sheetFormatPr defaultRowHeight="14.4" x14ac:dyDescent="0.3"/>
  <cols>
    <col min="1" max="1" width="35.44140625" customWidth="1"/>
    <col min="2" max="2" width="21.109375" customWidth="1"/>
    <col min="3" max="3" width="11.44140625" customWidth="1"/>
  </cols>
  <sheetData>
    <row r="1" spans="1:3" ht="15.6" x14ac:dyDescent="0.3">
      <c r="A1" s="37" t="s">
        <v>57</v>
      </c>
      <c r="B1" s="33" t="s">
        <v>58</v>
      </c>
      <c r="C1" s="39" t="s">
        <v>101</v>
      </c>
    </row>
    <row r="2" spans="1:3" ht="16.2" hidden="1" thickBot="1" x14ac:dyDescent="0.35">
      <c r="A2" s="38"/>
      <c r="B2" s="34" t="s">
        <v>59</v>
      </c>
      <c r="C2" s="40"/>
    </row>
    <row r="3" spans="1:3" ht="16.2" thickBot="1" x14ac:dyDescent="0.35">
      <c r="A3" s="35" t="s">
        <v>60</v>
      </c>
      <c r="B3" s="36" t="s">
        <v>98</v>
      </c>
      <c r="C3" s="36"/>
    </row>
    <row r="4" spans="1:3" ht="27" hidden="1" thickBot="1" x14ac:dyDescent="0.35">
      <c r="A4" s="35" t="s">
        <v>61</v>
      </c>
      <c r="B4" s="36" t="s">
        <v>99</v>
      </c>
      <c r="C4" s="36"/>
    </row>
    <row r="5" spans="1:3" ht="27" hidden="1" thickBot="1" x14ac:dyDescent="0.35">
      <c r="A5" s="35" t="s">
        <v>62</v>
      </c>
      <c r="B5" s="36" t="s">
        <v>99</v>
      </c>
      <c r="C5" s="36"/>
    </row>
    <row r="6" spans="1:3" ht="40.200000000000003" thickBot="1" x14ac:dyDescent="0.35">
      <c r="A6" s="35" t="s">
        <v>63</v>
      </c>
      <c r="B6" s="36" t="s">
        <v>98</v>
      </c>
      <c r="C6" s="36"/>
    </row>
    <row r="7" spans="1:3" ht="40.200000000000003" thickBot="1" x14ac:dyDescent="0.35">
      <c r="A7" s="35" t="s">
        <v>64</v>
      </c>
      <c r="B7" s="36" t="s">
        <v>98</v>
      </c>
      <c r="C7" s="36"/>
    </row>
    <row r="8" spans="1:3" ht="27" thickBot="1" x14ac:dyDescent="0.35">
      <c r="A8" s="35" t="s">
        <v>65</v>
      </c>
      <c r="B8" s="36" t="s">
        <v>98</v>
      </c>
      <c r="C8" s="36"/>
    </row>
    <row r="9" spans="1:3" ht="27" thickBot="1" x14ac:dyDescent="0.35">
      <c r="A9" s="35" t="s">
        <v>66</v>
      </c>
      <c r="B9" s="36" t="s">
        <v>98</v>
      </c>
      <c r="C9" s="36"/>
    </row>
    <row r="10" spans="1:3" ht="27" hidden="1" thickBot="1" x14ac:dyDescent="0.35">
      <c r="A10" s="35" t="s">
        <v>67</v>
      </c>
      <c r="B10" s="36" t="s">
        <v>99</v>
      </c>
      <c r="C10" s="36"/>
    </row>
    <row r="11" spans="1:3" ht="27" hidden="1" thickBot="1" x14ac:dyDescent="0.35">
      <c r="A11" s="35" t="s">
        <v>68</v>
      </c>
      <c r="B11" s="36" t="s">
        <v>99</v>
      </c>
      <c r="C11" s="36"/>
    </row>
    <row r="12" spans="1:3" ht="27" thickBot="1" x14ac:dyDescent="0.35">
      <c r="A12" s="35" t="s">
        <v>69</v>
      </c>
      <c r="B12" s="36" t="s">
        <v>98</v>
      </c>
      <c r="C12" s="36"/>
    </row>
    <row r="13" spans="1:3" ht="40.200000000000003" thickBot="1" x14ac:dyDescent="0.35">
      <c r="A13" s="35" t="s">
        <v>70</v>
      </c>
      <c r="B13" s="36" t="s">
        <v>98</v>
      </c>
      <c r="C13" s="36"/>
    </row>
    <row r="14" spans="1:3" ht="27" hidden="1" thickBot="1" x14ac:dyDescent="0.35">
      <c r="A14" s="35" t="s">
        <v>71</v>
      </c>
      <c r="B14" s="36" t="s">
        <v>99</v>
      </c>
      <c r="C14" s="36"/>
    </row>
    <row r="15" spans="1:3" ht="27" thickBot="1" x14ac:dyDescent="0.35">
      <c r="A15" s="35" t="s">
        <v>72</v>
      </c>
      <c r="B15" s="36" t="s">
        <v>98</v>
      </c>
      <c r="C15" s="36"/>
    </row>
    <row r="16" spans="1:3" ht="27" thickBot="1" x14ac:dyDescent="0.35">
      <c r="A16" s="35" t="s">
        <v>73</v>
      </c>
      <c r="B16" s="36" t="s">
        <v>98</v>
      </c>
      <c r="C16" s="36"/>
    </row>
    <row r="17" spans="1:3" ht="40.200000000000003" thickBot="1" x14ac:dyDescent="0.35">
      <c r="A17" s="35" t="s">
        <v>74</v>
      </c>
      <c r="B17" s="36" t="s">
        <v>98</v>
      </c>
      <c r="C17" s="36"/>
    </row>
    <row r="18" spans="1:3" ht="27" thickBot="1" x14ac:dyDescent="0.35">
      <c r="A18" s="35" t="s">
        <v>75</v>
      </c>
      <c r="B18" s="36" t="s">
        <v>98</v>
      </c>
      <c r="C18" s="36"/>
    </row>
    <row r="19" spans="1:3" ht="16.2" thickBot="1" x14ac:dyDescent="0.35">
      <c r="A19" s="35" t="s">
        <v>76</v>
      </c>
      <c r="B19" s="36" t="s">
        <v>98</v>
      </c>
      <c r="C19" s="36"/>
    </row>
    <row r="20" spans="1:3" ht="27" thickBot="1" x14ac:dyDescent="0.35">
      <c r="A20" s="35" t="s">
        <v>77</v>
      </c>
      <c r="B20" s="36" t="s">
        <v>98</v>
      </c>
      <c r="C20" s="36"/>
    </row>
    <row r="21" spans="1:3" ht="40.200000000000003" thickBot="1" x14ac:dyDescent="0.35">
      <c r="A21" s="35" t="s">
        <v>78</v>
      </c>
      <c r="B21" s="36" t="s">
        <v>98</v>
      </c>
      <c r="C21" s="36"/>
    </row>
    <row r="22" spans="1:3" ht="27" thickBot="1" x14ac:dyDescent="0.35">
      <c r="A22" s="35" t="s">
        <v>79</v>
      </c>
      <c r="B22" s="36" t="s">
        <v>98</v>
      </c>
      <c r="C22" s="36"/>
    </row>
    <row r="23" spans="1:3" ht="40.200000000000003" thickBot="1" x14ac:dyDescent="0.35">
      <c r="A23" s="35" t="s">
        <v>80</v>
      </c>
      <c r="B23" s="36" t="s">
        <v>98</v>
      </c>
      <c r="C23" s="36"/>
    </row>
    <row r="24" spans="1:3" ht="40.200000000000003" thickBot="1" x14ac:dyDescent="0.35">
      <c r="A24" s="35" t="s">
        <v>81</v>
      </c>
      <c r="B24" s="36" t="s">
        <v>98</v>
      </c>
      <c r="C24" s="36"/>
    </row>
    <row r="25" spans="1:3" ht="40.200000000000003" thickBot="1" x14ac:dyDescent="0.35">
      <c r="A25" s="35" t="s">
        <v>82</v>
      </c>
      <c r="B25" s="36" t="s">
        <v>98</v>
      </c>
      <c r="C25" s="36"/>
    </row>
    <row r="26" spans="1:3" ht="27" thickBot="1" x14ac:dyDescent="0.35">
      <c r="A26" s="35" t="s">
        <v>83</v>
      </c>
      <c r="B26" s="36" t="s">
        <v>98</v>
      </c>
      <c r="C26" s="36"/>
    </row>
    <row r="27" spans="1:3" ht="27" thickBot="1" x14ac:dyDescent="0.35">
      <c r="A27" s="35" t="s">
        <v>84</v>
      </c>
      <c r="B27" s="36" t="s">
        <v>98</v>
      </c>
      <c r="C27" s="36"/>
    </row>
    <row r="28" spans="1:3" ht="27" thickBot="1" x14ac:dyDescent="0.35">
      <c r="A28" s="35" t="s">
        <v>85</v>
      </c>
      <c r="B28" s="36" t="s">
        <v>98</v>
      </c>
      <c r="C28" s="36"/>
    </row>
    <row r="29" spans="1:3" ht="27" thickBot="1" x14ac:dyDescent="0.35">
      <c r="A29" s="35" t="s">
        <v>86</v>
      </c>
      <c r="B29" s="36" t="s">
        <v>98</v>
      </c>
      <c r="C29" s="36"/>
    </row>
    <row r="30" spans="1:3" ht="27" thickBot="1" x14ac:dyDescent="0.35">
      <c r="A30" s="35" t="s">
        <v>87</v>
      </c>
      <c r="B30" s="36" t="s">
        <v>98</v>
      </c>
      <c r="C30" s="36"/>
    </row>
    <row r="31" spans="1:3" ht="27" thickBot="1" x14ac:dyDescent="0.35">
      <c r="A31" s="35" t="s">
        <v>88</v>
      </c>
      <c r="B31" s="36" t="s">
        <v>98</v>
      </c>
      <c r="C31" s="36"/>
    </row>
    <row r="32" spans="1:3" ht="27" thickBot="1" x14ac:dyDescent="0.35">
      <c r="A32" s="35" t="s">
        <v>89</v>
      </c>
      <c r="B32" s="36" t="s">
        <v>98</v>
      </c>
      <c r="C32" s="36"/>
    </row>
    <row r="33" spans="1:3" ht="27" thickBot="1" x14ac:dyDescent="0.35">
      <c r="A33" s="35" t="s">
        <v>90</v>
      </c>
      <c r="B33" s="36" t="s">
        <v>98</v>
      </c>
      <c r="C33" s="36"/>
    </row>
    <row r="34" spans="1:3" ht="27" thickBot="1" x14ac:dyDescent="0.35">
      <c r="A34" s="35" t="s">
        <v>91</v>
      </c>
      <c r="B34" s="36" t="s">
        <v>98</v>
      </c>
      <c r="C34" s="36"/>
    </row>
    <row r="35" spans="1:3" ht="27" thickBot="1" x14ac:dyDescent="0.35">
      <c r="A35" s="35" t="s">
        <v>92</v>
      </c>
      <c r="B35" s="36" t="s">
        <v>98</v>
      </c>
      <c r="C35" s="36"/>
    </row>
    <row r="36" spans="1:3" ht="27" thickBot="1" x14ac:dyDescent="0.35">
      <c r="A36" s="35" t="s">
        <v>93</v>
      </c>
      <c r="B36" s="36" t="s">
        <v>98</v>
      </c>
      <c r="C36" s="36"/>
    </row>
    <row r="37" spans="1:3" ht="40.200000000000003" thickBot="1" x14ac:dyDescent="0.35">
      <c r="A37" s="35" t="s">
        <v>94</v>
      </c>
      <c r="B37" s="36" t="s">
        <v>98</v>
      </c>
      <c r="C37" s="36"/>
    </row>
    <row r="38" spans="1:3" ht="27" thickBot="1" x14ac:dyDescent="0.35">
      <c r="A38" s="35" t="s">
        <v>95</v>
      </c>
      <c r="B38" s="36" t="s">
        <v>98</v>
      </c>
      <c r="C38" s="36"/>
    </row>
    <row r="39" spans="1:3" ht="27" thickBot="1" x14ac:dyDescent="0.35">
      <c r="A39" s="35" t="s">
        <v>96</v>
      </c>
      <c r="B39" s="36" t="s">
        <v>98</v>
      </c>
      <c r="C39" s="36"/>
    </row>
    <row r="40" spans="1:3" ht="27" thickBot="1" x14ac:dyDescent="0.35">
      <c r="A40" s="35" t="s">
        <v>97</v>
      </c>
      <c r="B40" s="36" t="s">
        <v>98</v>
      </c>
      <c r="C40" s="36"/>
    </row>
    <row r="45" spans="1:3" x14ac:dyDescent="0.3">
      <c r="B45" t="s">
        <v>100</v>
      </c>
    </row>
  </sheetData>
  <autoFilter ref="A1:C40" xr:uid="{448A23C4-C103-4768-8D5A-0A0CE2799762}">
    <filterColumn colId="1">
      <filters>
        <filter val="Yes"/>
      </filters>
    </filterColumn>
  </autoFilter>
  <mergeCells count="2">
    <mergeCell ref="A1:A2"/>
    <mergeCell ref="C1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A84C-B2FA-49B3-AA9D-18C7F8D22107}">
  <dimension ref="A1:Q18"/>
  <sheetViews>
    <sheetView zoomScale="165" zoomScaleNormal="165" workbookViewId="0">
      <pane xSplit="2" ySplit="2" topLeftCell="C3" activePane="bottomRight" state="frozen"/>
      <selection pane="topRight" activeCell="B6" sqref="B6"/>
      <selection pane="bottomLeft" activeCell="B6" sqref="B6"/>
      <selection pane="bottomRight" activeCell="B8" sqref="B8"/>
    </sheetView>
  </sheetViews>
  <sheetFormatPr defaultRowHeight="14.4" x14ac:dyDescent="0.3"/>
  <cols>
    <col min="1" max="1" width="7.109375" bestFit="1" customWidth="1"/>
    <col min="2" max="2" width="72.109375" style="14" customWidth="1"/>
    <col min="3" max="3" width="24.88671875" style="14" customWidth="1"/>
    <col min="4" max="4" width="10.5546875" customWidth="1"/>
    <col min="5" max="6" width="16.5546875" customWidth="1"/>
    <col min="7" max="7" width="18.33203125" customWidth="1"/>
    <col min="8" max="8" width="16.5546875" customWidth="1"/>
    <col min="9" max="9" width="10.5546875" customWidth="1"/>
    <col min="10" max="10" width="55.109375" customWidth="1"/>
    <col min="11" max="11" width="16.109375" customWidth="1"/>
    <col min="12" max="13" width="16.5546875" customWidth="1"/>
    <col min="14" max="14" width="18.33203125" customWidth="1"/>
    <col min="15" max="15" width="16.5546875" customWidth="1"/>
    <col min="16" max="16" width="18.5546875" customWidth="1"/>
    <col min="17" max="17" width="17.88671875" customWidth="1"/>
  </cols>
  <sheetData>
    <row r="1" spans="1:17" x14ac:dyDescent="0.3">
      <c r="A1" s="32" t="s">
        <v>32</v>
      </c>
      <c r="B1" s="32"/>
      <c r="C1" s="26"/>
    </row>
    <row r="2" spans="1:17" s="16" customFormat="1" ht="42.9" customHeight="1" x14ac:dyDescent="0.3">
      <c r="A2" s="14" t="s">
        <v>33</v>
      </c>
      <c r="B2" s="15" t="s">
        <v>2</v>
      </c>
      <c r="C2" s="15" t="s">
        <v>34</v>
      </c>
      <c r="D2" s="22" t="s">
        <v>35</v>
      </c>
      <c r="E2" s="22" t="s">
        <v>36</v>
      </c>
      <c r="F2" s="22" t="s">
        <v>37</v>
      </c>
      <c r="G2" s="22" t="s">
        <v>38</v>
      </c>
      <c r="H2" s="23" t="s">
        <v>17</v>
      </c>
      <c r="I2" s="22" t="s">
        <v>39</v>
      </c>
      <c r="J2" s="21" t="s">
        <v>40</v>
      </c>
      <c r="K2" s="23" t="s">
        <v>41</v>
      </c>
      <c r="L2" s="22" t="s">
        <v>42</v>
      </c>
      <c r="M2" s="22" t="s">
        <v>43</v>
      </c>
      <c r="N2" s="22" t="s">
        <v>44</v>
      </c>
      <c r="O2" s="23" t="s">
        <v>45</v>
      </c>
      <c r="P2" s="23" t="s">
        <v>46</v>
      </c>
      <c r="Q2" s="23" t="s">
        <v>47</v>
      </c>
    </row>
    <row r="3" spans="1:17" x14ac:dyDescent="0.3">
      <c r="A3" s="4">
        <v>1</v>
      </c>
      <c r="B3" s="20" t="e">
        <f>Table9[[#This Row],[Risco]]</f>
        <v>#REF!</v>
      </c>
      <c r="C3" s="20"/>
      <c r="D3">
        <v>3</v>
      </c>
      <c r="E3" s="3">
        <v>2</v>
      </c>
      <c r="F3" s="3">
        <v>4</v>
      </c>
      <c r="G3" s="3">
        <v>4</v>
      </c>
      <c r="H3" s="17">
        <f t="shared" ref="H3:H18" si="0">MAX(E3:G3)</f>
        <v>4</v>
      </c>
      <c r="I3">
        <f>D3*H3</f>
        <v>12</v>
      </c>
      <c r="J3" s="19"/>
      <c r="K3" s="17">
        <v>1</v>
      </c>
      <c r="L3" s="3">
        <v>1</v>
      </c>
      <c r="M3" s="3">
        <v>3</v>
      </c>
      <c r="N3" s="3">
        <v>2</v>
      </c>
      <c r="O3" s="17">
        <f t="shared" ref="O3:O18" si="1">MAX(L3:N3)</f>
        <v>3</v>
      </c>
      <c r="P3" s="17">
        <f>K3*O3</f>
        <v>3</v>
      </c>
      <c r="Q3" s="17" t="s">
        <v>48</v>
      </c>
    </row>
    <row r="4" spans="1:17" x14ac:dyDescent="0.3">
      <c r="A4" s="4">
        <v>2</v>
      </c>
      <c r="B4" s="20" t="e">
        <f>Table9[[#This Row],[Risco]]</f>
        <v>#REF!</v>
      </c>
      <c r="C4" s="20"/>
      <c r="E4" s="3"/>
      <c r="F4" s="3"/>
      <c r="G4" s="3"/>
      <c r="H4" s="17">
        <f t="shared" si="0"/>
        <v>0</v>
      </c>
      <c r="I4">
        <f t="shared" ref="I4:I18" si="2">D4*H4</f>
        <v>0</v>
      </c>
      <c r="J4" s="19"/>
      <c r="K4" s="17"/>
      <c r="L4" s="3"/>
      <c r="M4" s="3"/>
      <c r="N4" s="3"/>
      <c r="O4" s="17">
        <f t="shared" si="1"/>
        <v>0</v>
      </c>
      <c r="P4" s="17">
        <f t="shared" ref="P4:P18" si="3">K4*O4</f>
        <v>0</v>
      </c>
      <c r="Q4" s="17"/>
    </row>
    <row r="5" spans="1:17" x14ac:dyDescent="0.3">
      <c r="A5" s="4">
        <v>3</v>
      </c>
      <c r="B5" s="20" t="e">
        <f>Table9[[#This Row],[Risco]]</f>
        <v>#REF!</v>
      </c>
      <c r="C5" s="20"/>
      <c r="E5" s="3"/>
      <c r="F5" s="3"/>
      <c r="G5" s="3"/>
      <c r="H5" s="17">
        <f t="shared" si="0"/>
        <v>0</v>
      </c>
      <c r="I5">
        <f t="shared" si="2"/>
        <v>0</v>
      </c>
      <c r="J5" s="19"/>
      <c r="K5" s="17"/>
      <c r="L5" s="3"/>
      <c r="M5" s="3"/>
      <c r="N5" s="3"/>
      <c r="O5" s="17">
        <f t="shared" si="1"/>
        <v>0</v>
      </c>
      <c r="P5" s="17">
        <f t="shared" si="3"/>
        <v>0</v>
      </c>
      <c r="Q5" s="17"/>
    </row>
    <row r="6" spans="1:17" x14ac:dyDescent="0.3">
      <c r="A6" s="4">
        <v>4</v>
      </c>
      <c r="B6" s="20"/>
      <c r="C6" s="20"/>
      <c r="E6" s="3"/>
      <c r="F6" s="3"/>
      <c r="G6" s="3"/>
      <c r="H6" s="17">
        <f t="shared" si="0"/>
        <v>0</v>
      </c>
      <c r="I6">
        <f t="shared" si="2"/>
        <v>0</v>
      </c>
      <c r="J6" s="19"/>
      <c r="K6" s="17"/>
      <c r="L6" s="3"/>
      <c r="M6" s="3"/>
      <c r="N6" s="3"/>
      <c r="O6" s="17">
        <f t="shared" si="1"/>
        <v>0</v>
      </c>
      <c r="P6" s="17">
        <f t="shared" si="3"/>
        <v>0</v>
      </c>
      <c r="Q6" s="17"/>
    </row>
    <row r="7" spans="1:17" x14ac:dyDescent="0.3">
      <c r="A7" s="4">
        <v>5</v>
      </c>
      <c r="B7" s="20" t="e">
        <f>Table9[[#This Row],[Risco]]</f>
        <v>#REF!</v>
      </c>
      <c r="C7" s="20"/>
      <c r="E7" s="3"/>
      <c r="F7" s="3"/>
      <c r="G7" s="3"/>
      <c r="H7" s="17">
        <f t="shared" si="0"/>
        <v>0</v>
      </c>
      <c r="I7">
        <f t="shared" si="2"/>
        <v>0</v>
      </c>
      <c r="J7" s="19"/>
      <c r="K7" s="17"/>
      <c r="L7" s="3"/>
      <c r="M7" s="3"/>
      <c r="N7" s="3"/>
      <c r="O7" s="17">
        <f t="shared" si="1"/>
        <v>0</v>
      </c>
      <c r="P7" s="17">
        <f t="shared" si="3"/>
        <v>0</v>
      </c>
      <c r="Q7" s="17"/>
    </row>
    <row r="8" spans="1:17" x14ac:dyDescent="0.3">
      <c r="A8" s="4"/>
      <c r="B8" s="20"/>
      <c r="C8" s="20"/>
      <c r="D8" t="e">
        <f>MAX(#REF!)</f>
        <v>#REF!</v>
      </c>
      <c r="E8" s="3"/>
      <c r="F8" s="3"/>
      <c r="G8" s="3"/>
      <c r="H8" s="17">
        <f>MAX(E8:G8)</f>
        <v>0</v>
      </c>
      <c r="I8" t="e">
        <f>D8*H8</f>
        <v>#REF!</v>
      </c>
      <c r="J8" s="19"/>
      <c r="K8" s="17" t="e">
        <f>MAX(#REF!)</f>
        <v>#REF!</v>
      </c>
      <c r="L8" s="3"/>
      <c r="M8" s="3"/>
      <c r="N8" s="3"/>
      <c r="O8" s="17">
        <f>MAX(L8:N8)</f>
        <v>0</v>
      </c>
      <c r="P8" s="17" t="e">
        <f>K8*O8</f>
        <v>#REF!</v>
      </c>
      <c r="Q8" s="17"/>
    </row>
    <row r="9" spans="1:17" x14ac:dyDescent="0.3">
      <c r="A9" s="4"/>
      <c r="B9" s="20"/>
      <c r="C9" s="20"/>
      <c r="D9" t="e">
        <f>MAX(#REF!)</f>
        <v>#REF!</v>
      </c>
      <c r="E9" s="3"/>
      <c r="F9" s="3"/>
      <c r="G9" s="3"/>
      <c r="H9" s="17">
        <f>MAX(E9:G9)</f>
        <v>0</v>
      </c>
      <c r="I9" t="e">
        <f>D9*H9</f>
        <v>#REF!</v>
      </c>
      <c r="J9" s="19"/>
      <c r="K9" s="17" t="e">
        <f>MAX(#REF!)</f>
        <v>#REF!</v>
      </c>
      <c r="L9" s="3"/>
      <c r="M9" s="3"/>
      <c r="N9" s="3"/>
      <c r="O9" s="17">
        <f>MAX(L9:N9)</f>
        <v>0</v>
      </c>
      <c r="P9" s="17" t="e">
        <f>K9*O9</f>
        <v>#REF!</v>
      </c>
      <c r="Q9" s="17"/>
    </row>
    <row r="10" spans="1:17" ht="18" customHeight="1" x14ac:dyDescent="0.3">
      <c r="A10" s="4"/>
      <c r="B10" s="20"/>
      <c r="C10" s="20"/>
      <c r="D10" t="e">
        <f>MAX(#REF!)</f>
        <v>#REF!</v>
      </c>
      <c r="E10" s="3"/>
      <c r="F10" s="3"/>
      <c r="G10" s="3"/>
      <c r="H10" s="17">
        <f>MAX(E10:G10)</f>
        <v>0</v>
      </c>
      <c r="I10" t="e">
        <f>D10*H10</f>
        <v>#REF!</v>
      </c>
      <c r="J10" s="19"/>
      <c r="K10" s="17" t="e">
        <f>MAX(#REF!)</f>
        <v>#REF!</v>
      </c>
      <c r="L10" s="3"/>
      <c r="M10" s="3"/>
      <c r="N10" s="3"/>
      <c r="O10" s="17">
        <f>MAX(L10:N10)</f>
        <v>0</v>
      </c>
      <c r="P10" s="17" t="e">
        <f>K10*O10</f>
        <v>#REF!</v>
      </c>
      <c r="Q10" s="17"/>
    </row>
    <row r="11" spans="1:17" x14ac:dyDescent="0.3">
      <c r="A11" s="4"/>
      <c r="B11" s="20"/>
      <c r="C11" s="20"/>
      <c r="D11" t="e">
        <f>MAX(#REF!)</f>
        <v>#REF!</v>
      </c>
      <c r="E11" s="3"/>
      <c r="F11" s="3"/>
      <c r="G11" s="3"/>
      <c r="H11" s="17">
        <f>MAX(E11:G11)</f>
        <v>0</v>
      </c>
      <c r="I11" t="e">
        <f>D11*H11</f>
        <v>#REF!</v>
      </c>
      <c r="J11" s="19"/>
      <c r="K11" s="17" t="e">
        <f>MAX(#REF!)</f>
        <v>#REF!</v>
      </c>
      <c r="L11" s="3"/>
      <c r="M11" s="3"/>
      <c r="N11" s="3"/>
      <c r="O11" s="17">
        <f>MAX(L11:N11)</f>
        <v>0</v>
      </c>
      <c r="P11" s="17" t="e">
        <f>K11*O11</f>
        <v>#REF!</v>
      </c>
      <c r="Q11" s="17"/>
    </row>
    <row r="12" spans="1:17" x14ac:dyDescent="0.3">
      <c r="A12" s="4"/>
      <c r="B12" s="20"/>
      <c r="C12" s="20"/>
      <c r="D12" t="e">
        <f>MAX(#REF!)</f>
        <v>#REF!</v>
      </c>
      <c r="E12" s="3"/>
      <c r="F12" s="3"/>
      <c r="G12" s="3"/>
      <c r="H12" s="17">
        <f>MAX(E12:G12)</f>
        <v>0</v>
      </c>
      <c r="I12" t="e">
        <f>D12*H12</f>
        <v>#REF!</v>
      </c>
      <c r="J12" s="19"/>
      <c r="K12" s="17" t="e">
        <f>MAX(#REF!)</f>
        <v>#REF!</v>
      </c>
      <c r="L12" s="3"/>
      <c r="M12" s="3"/>
      <c r="N12" s="3"/>
      <c r="O12" s="17">
        <f>MAX(L12:N12)</f>
        <v>0</v>
      </c>
      <c r="P12" s="17" t="e">
        <f>K12*O12</f>
        <v>#REF!</v>
      </c>
      <c r="Q12" s="17"/>
    </row>
    <row r="13" spans="1:17" x14ac:dyDescent="0.3">
      <c r="A13" s="4">
        <v>6</v>
      </c>
      <c r="B13" s="20" t="e">
        <f>Table9[[#This Row],[Risco]]</f>
        <v>#REF!</v>
      </c>
      <c r="C13" s="20"/>
      <c r="E13" s="3"/>
      <c r="F13" s="3"/>
      <c r="G13" s="3">
        <v>2</v>
      </c>
      <c r="H13" s="17">
        <f t="shared" si="0"/>
        <v>2</v>
      </c>
      <c r="I13">
        <f t="shared" si="2"/>
        <v>0</v>
      </c>
      <c r="J13" s="19"/>
      <c r="K13" s="17"/>
      <c r="L13" s="3"/>
      <c r="M13" s="3"/>
      <c r="N13" s="3">
        <v>2</v>
      </c>
      <c r="O13" s="17">
        <f t="shared" si="1"/>
        <v>2</v>
      </c>
      <c r="P13" s="17">
        <f t="shared" si="3"/>
        <v>0</v>
      </c>
      <c r="Q13" s="17" t="s">
        <v>48</v>
      </c>
    </row>
    <row r="14" spans="1:17" x14ac:dyDescent="0.3">
      <c r="A14" s="4">
        <v>7</v>
      </c>
      <c r="B14" s="20" t="e">
        <f>Table9[[#This Row],[Risco]]</f>
        <v>#REF!</v>
      </c>
      <c r="C14" s="20"/>
      <c r="E14" s="3"/>
      <c r="F14" s="3"/>
      <c r="G14" s="3">
        <v>2</v>
      </c>
      <c r="H14" s="17">
        <f t="shared" si="0"/>
        <v>2</v>
      </c>
      <c r="I14">
        <f t="shared" si="2"/>
        <v>0</v>
      </c>
      <c r="J14" s="19"/>
      <c r="K14" s="17"/>
      <c r="L14" s="3"/>
      <c r="M14" s="3"/>
      <c r="N14" s="3">
        <v>2</v>
      </c>
      <c r="O14" s="17">
        <f t="shared" si="1"/>
        <v>2</v>
      </c>
      <c r="P14" s="17">
        <f t="shared" si="3"/>
        <v>0</v>
      </c>
      <c r="Q14" s="17"/>
    </row>
    <row r="15" spans="1:17" x14ac:dyDescent="0.3">
      <c r="A15" s="4">
        <v>8</v>
      </c>
      <c r="B15" s="25" t="e">
        <f>Table9[[#This Row],[Risco]]</f>
        <v>#REF!</v>
      </c>
      <c r="C15" s="25"/>
      <c r="E15" s="3">
        <v>3</v>
      </c>
      <c r="F15" s="3"/>
      <c r="G15" s="3">
        <v>4</v>
      </c>
      <c r="H15" s="17">
        <f t="shared" si="0"/>
        <v>4</v>
      </c>
      <c r="I15">
        <f t="shared" si="2"/>
        <v>0</v>
      </c>
      <c r="J15" s="24"/>
      <c r="K15" s="17"/>
      <c r="L15" s="3">
        <v>3</v>
      </c>
      <c r="M15" s="3"/>
      <c r="N15" s="3">
        <v>4</v>
      </c>
      <c r="O15" s="17">
        <f t="shared" si="1"/>
        <v>4</v>
      </c>
      <c r="P15" s="17">
        <f t="shared" si="3"/>
        <v>0</v>
      </c>
      <c r="Q15" s="17"/>
    </row>
    <row r="16" spans="1:17" x14ac:dyDescent="0.3">
      <c r="A16" s="4">
        <v>9</v>
      </c>
      <c r="B16" s="20" t="e">
        <f>Table9[[#This Row],[Risco]]</f>
        <v>#REF!</v>
      </c>
      <c r="C16" s="20"/>
      <c r="E16" s="3"/>
      <c r="F16" s="3"/>
      <c r="G16" s="3"/>
      <c r="H16" s="17">
        <f t="shared" si="0"/>
        <v>0</v>
      </c>
      <c r="I16">
        <f t="shared" si="2"/>
        <v>0</v>
      </c>
      <c r="J16" s="19"/>
      <c r="K16" s="17"/>
      <c r="L16" s="3"/>
      <c r="M16" s="3"/>
      <c r="N16" s="3"/>
      <c r="O16" s="17">
        <f t="shared" si="1"/>
        <v>0</v>
      </c>
      <c r="P16" s="17">
        <f t="shared" si="3"/>
        <v>0</v>
      </c>
      <c r="Q16" s="17"/>
    </row>
    <row r="17" spans="1:17" x14ac:dyDescent="0.3">
      <c r="A17" s="4">
        <v>10</v>
      </c>
      <c r="B17" s="20" t="e">
        <f>Table9[[#This Row],[Risco]]</f>
        <v>#REF!</v>
      </c>
      <c r="C17" s="20"/>
      <c r="E17" s="3"/>
      <c r="F17" s="3"/>
      <c r="G17" s="3">
        <v>3</v>
      </c>
      <c r="H17" s="17">
        <f t="shared" si="0"/>
        <v>3</v>
      </c>
      <c r="I17">
        <f t="shared" si="2"/>
        <v>0</v>
      </c>
      <c r="J17" s="19"/>
      <c r="K17" s="17"/>
      <c r="L17" s="3"/>
      <c r="M17" s="3"/>
      <c r="N17" s="3">
        <v>3</v>
      </c>
      <c r="O17" s="17">
        <f t="shared" si="1"/>
        <v>3</v>
      </c>
      <c r="P17" s="17">
        <f t="shared" si="3"/>
        <v>0</v>
      </c>
      <c r="Q17" s="17"/>
    </row>
    <row r="18" spans="1:17" x14ac:dyDescent="0.3">
      <c r="A18" s="4">
        <v>11</v>
      </c>
      <c r="B18" s="20" t="e">
        <f>Table9[[#This Row],[Risco]]</f>
        <v>#REF!</v>
      </c>
      <c r="C18" s="20"/>
      <c r="E18" s="3"/>
      <c r="F18" s="3"/>
      <c r="G18" s="3"/>
      <c r="H18" s="17">
        <f t="shared" si="0"/>
        <v>0</v>
      </c>
      <c r="I18">
        <f t="shared" si="2"/>
        <v>0</v>
      </c>
      <c r="J18" s="19"/>
      <c r="K18" s="17"/>
      <c r="L18" s="3"/>
      <c r="M18" s="3"/>
      <c r="N18" s="3"/>
      <c r="O18" s="17">
        <f t="shared" si="1"/>
        <v>0</v>
      </c>
      <c r="P18" s="17">
        <f t="shared" si="3"/>
        <v>0</v>
      </c>
      <c r="Q18" s="17"/>
    </row>
  </sheetData>
  <mergeCells count="1">
    <mergeCell ref="A1:B1"/>
  </mergeCells>
  <conditionalFormatting sqref="P3:Q18">
    <cfRule type="iconSet" priority="133">
      <iconSet reverse="1">
        <cfvo type="percent" val="0"/>
        <cfvo type="num" val="6"/>
        <cfvo type="num" val="12"/>
      </iconSet>
    </cfRule>
  </conditionalFormatting>
  <conditionalFormatting sqref="I3:I18">
    <cfRule type="iconSet" priority="135">
      <iconSet reverse="1">
        <cfvo type="percent" val="0"/>
        <cfvo type="num" val="6"/>
        <cfvo type="num" val="12"/>
      </iconSet>
    </cfRule>
  </conditionalFormatting>
  <pageMargins left="0.70866141732283472" right="0.70866141732283472" top="0.74803149606299213" bottom="0.74803149606299213" header="0.31496062992125984" footer="0.31496062992125984"/>
  <pageSetup orientation="portrait" r:id="rId1"/>
  <headerFooter>
    <oddHeader>&amp;LICC</oddHeader>
    <oddFooter>&amp;CClassificação: ICC Confidencial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C9447D-05CD-4FA5-AD98-2A678CF596BD}">
          <x14:formula1>
            <xm:f>Metodologia!$B$5:$B$8</xm:f>
          </x14:formula1>
          <xm:sqref>E3:G18 L3:N18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zoomScale="85" zoomScaleNormal="85" workbookViewId="0">
      <pane xSplit="2" ySplit="2" topLeftCell="H10" activePane="bottomRight" state="frozen"/>
      <selection pane="topRight" activeCell="B6" sqref="B6"/>
      <selection pane="bottomLeft" activeCell="B6" sqref="B6"/>
      <selection pane="bottomRight" activeCell="I15" sqref="I15"/>
    </sheetView>
  </sheetViews>
  <sheetFormatPr defaultRowHeight="14.4" x14ac:dyDescent="0.3"/>
  <cols>
    <col min="1" max="1" width="7.109375" bestFit="1" customWidth="1"/>
    <col min="2" max="2" width="72.109375" style="14" customWidth="1"/>
    <col min="3" max="3" width="24.88671875" style="14" customWidth="1"/>
    <col min="4" max="6" width="10.5546875" customWidth="1"/>
    <col min="7" max="7" width="55.109375" customWidth="1"/>
    <col min="8" max="10" width="16.109375" customWidth="1"/>
    <col min="11" max="11" width="16.5546875" customWidth="1"/>
    <col min="12" max="12" width="18.33203125" customWidth="1"/>
    <col min="13" max="13" width="16.5546875" customWidth="1"/>
    <col min="14" max="14" width="18.5546875" customWidth="1"/>
    <col min="15" max="15" width="17.88671875" customWidth="1"/>
  </cols>
  <sheetData>
    <row r="1" spans="1:15" x14ac:dyDescent="0.3">
      <c r="A1" s="32" t="s">
        <v>32</v>
      </c>
      <c r="B1" s="32"/>
      <c r="C1" s="26"/>
    </row>
    <row r="2" spans="1:15" s="16" customFormat="1" ht="42.9" customHeight="1" x14ac:dyDescent="0.3">
      <c r="A2" s="14" t="s">
        <v>33</v>
      </c>
      <c r="B2" s="15" t="s">
        <v>2</v>
      </c>
      <c r="C2" s="15" t="s">
        <v>34</v>
      </c>
      <c r="D2" s="22" t="s">
        <v>35</v>
      </c>
      <c r="E2" s="22" t="s">
        <v>17</v>
      </c>
      <c r="F2" s="22" t="s">
        <v>39</v>
      </c>
      <c r="G2" s="21" t="s">
        <v>40</v>
      </c>
      <c r="H2" s="23" t="s">
        <v>49</v>
      </c>
      <c r="I2" s="23" t="s">
        <v>50</v>
      </c>
      <c r="J2" s="23" t="s">
        <v>51</v>
      </c>
      <c r="K2" s="22" t="s">
        <v>52</v>
      </c>
      <c r="L2" s="22" t="s">
        <v>53</v>
      </c>
      <c r="M2" s="23" t="s">
        <v>45</v>
      </c>
      <c r="N2" s="23" t="s">
        <v>46</v>
      </c>
      <c r="O2" s="23" t="s">
        <v>47</v>
      </c>
    </row>
    <row r="3" spans="1:15" x14ac:dyDescent="0.3">
      <c r="A3" s="4">
        <v>1</v>
      </c>
      <c r="B3" s="20" t="e">
        <f>Table9[[#This Row],[Risco]]</f>
        <v>#REF!</v>
      </c>
      <c r="C3" s="20"/>
      <c r="F3">
        <f>D3*E3</f>
        <v>0</v>
      </c>
      <c r="G3" s="19"/>
      <c r="H3" s="18"/>
      <c r="I3" s="18">
        <v>2</v>
      </c>
      <c r="J3" s="17">
        <f t="shared" ref="J3:J13" si="0">MAX(H3:I3)</f>
        <v>2</v>
      </c>
      <c r="K3" s="3">
        <v>3</v>
      </c>
      <c r="L3" s="3"/>
      <c r="M3" s="17">
        <f t="shared" ref="M3:M13" si="1">MAX(K3:L3)</f>
        <v>3</v>
      </c>
      <c r="N3" s="17">
        <f>J3*M3</f>
        <v>6</v>
      </c>
      <c r="O3" s="17" t="s">
        <v>48</v>
      </c>
    </row>
    <row r="4" spans="1:15" x14ac:dyDescent="0.3">
      <c r="A4" s="4">
        <v>2</v>
      </c>
      <c r="B4" s="20" t="e">
        <f>Table9[[#This Row],[Risco]]</f>
        <v>#REF!</v>
      </c>
      <c r="C4" s="20"/>
      <c r="F4">
        <f t="shared" ref="F4:F13" si="2">D4*E4</f>
        <v>0</v>
      </c>
      <c r="G4" s="19"/>
      <c r="H4" s="18"/>
      <c r="I4" s="18"/>
      <c r="J4" s="17">
        <f t="shared" si="0"/>
        <v>0</v>
      </c>
      <c r="K4" s="3"/>
      <c r="L4" s="3"/>
      <c r="M4" s="17">
        <f t="shared" si="1"/>
        <v>0</v>
      </c>
      <c r="N4" s="17">
        <f t="shared" ref="N4:N13" si="3">J4*M4</f>
        <v>0</v>
      </c>
      <c r="O4" s="17"/>
    </row>
    <row r="5" spans="1:15" x14ac:dyDescent="0.3">
      <c r="A5" s="4">
        <v>3</v>
      </c>
      <c r="B5" s="20" t="e">
        <f>Table9[[#This Row],[Risco]]</f>
        <v>#REF!</v>
      </c>
      <c r="C5" s="20"/>
      <c r="F5">
        <f t="shared" si="2"/>
        <v>0</v>
      </c>
      <c r="G5" s="19"/>
      <c r="H5" s="18"/>
      <c r="I5" s="18"/>
      <c r="J5" s="17">
        <f t="shared" si="0"/>
        <v>0</v>
      </c>
      <c r="K5" s="3"/>
      <c r="L5" s="3"/>
      <c r="M5" s="17">
        <f t="shared" si="1"/>
        <v>0</v>
      </c>
      <c r="N5" s="17">
        <f t="shared" si="3"/>
        <v>0</v>
      </c>
      <c r="O5" s="17"/>
    </row>
    <row r="6" spans="1:15" x14ac:dyDescent="0.3">
      <c r="A6" s="4">
        <v>4</v>
      </c>
      <c r="B6" s="20"/>
      <c r="C6" s="20"/>
      <c r="F6">
        <f t="shared" si="2"/>
        <v>0</v>
      </c>
      <c r="G6" s="19"/>
      <c r="H6" s="18"/>
      <c r="I6" s="18"/>
      <c r="J6" s="17">
        <f t="shared" si="0"/>
        <v>0</v>
      </c>
      <c r="K6" s="3"/>
      <c r="L6" s="3"/>
      <c r="M6" s="17">
        <f t="shared" si="1"/>
        <v>0</v>
      </c>
      <c r="N6" s="17">
        <f t="shared" si="3"/>
        <v>0</v>
      </c>
      <c r="O6" s="17"/>
    </row>
    <row r="7" spans="1:15" x14ac:dyDescent="0.3">
      <c r="A7" s="4">
        <v>5</v>
      </c>
      <c r="B7" s="20" t="e">
        <f>Table9[[#This Row],[Risco]]</f>
        <v>#REF!</v>
      </c>
      <c r="C7" s="20"/>
      <c r="F7">
        <f t="shared" si="2"/>
        <v>0</v>
      </c>
      <c r="G7" s="19"/>
      <c r="H7" s="18"/>
      <c r="I7" s="18"/>
      <c r="J7" s="17">
        <f t="shared" si="0"/>
        <v>0</v>
      </c>
      <c r="K7" s="3"/>
      <c r="L7" s="3"/>
      <c r="M7" s="17">
        <f t="shared" si="1"/>
        <v>0</v>
      </c>
      <c r="N7" s="17">
        <f t="shared" si="3"/>
        <v>0</v>
      </c>
      <c r="O7" s="17"/>
    </row>
    <row r="8" spans="1:15" x14ac:dyDescent="0.3">
      <c r="A8" s="4">
        <v>6</v>
      </c>
      <c r="B8" s="20" t="e">
        <f>Table9[[#This Row],[Risco]]</f>
        <v>#REF!</v>
      </c>
      <c r="C8" s="20"/>
      <c r="F8">
        <f t="shared" si="2"/>
        <v>0</v>
      </c>
      <c r="G8" s="19"/>
      <c r="H8" s="18"/>
      <c r="I8" s="18">
        <v>2</v>
      </c>
      <c r="J8" s="17">
        <f t="shared" si="0"/>
        <v>2</v>
      </c>
      <c r="K8" s="3"/>
      <c r="L8" s="3">
        <v>2</v>
      </c>
      <c r="M8" s="17">
        <f t="shared" si="1"/>
        <v>2</v>
      </c>
      <c r="N8" s="17">
        <f t="shared" si="3"/>
        <v>4</v>
      </c>
      <c r="O8" s="17" t="s">
        <v>48</v>
      </c>
    </row>
    <row r="9" spans="1:15" x14ac:dyDescent="0.3">
      <c r="A9" s="4">
        <v>7</v>
      </c>
      <c r="B9" s="20" t="e">
        <f>Table9[[#This Row],[Risco]]</f>
        <v>#REF!</v>
      </c>
      <c r="C9" s="20"/>
      <c r="F9">
        <f t="shared" si="2"/>
        <v>0</v>
      </c>
      <c r="G9" s="19"/>
      <c r="H9" s="18"/>
      <c r="I9" s="18">
        <v>2</v>
      </c>
      <c r="J9" s="17">
        <f t="shared" si="0"/>
        <v>2</v>
      </c>
      <c r="K9" s="3"/>
      <c r="L9" s="3">
        <v>2</v>
      </c>
      <c r="M9" s="17">
        <f t="shared" si="1"/>
        <v>2</v>
      </c>
      <c r="N9" s="17">
        <f t="shared" si="3"/>
        <v>4</v>
      </c>
      <c r="O9" s="17"/>
    </row>
    <row r="10" spans="1:15" ht="18" customHeight="1" x14ac:dyDescent="0.3">
      <c r="A10" s="4">
        <v>8</v>
      </c>
      <c r="B10" s="25" t="e">
        <f>Table9[[#This Row],[Risco]]</f>
        <v>#REF!</v>
      </c>
      <c r="C10" s="25"/>
      <c r="F10">
        <f t="shared" si="2"/>
        <v>0</v>
      </c>
      <c r="G10" s="24"/>
      <c r="H10" s="18">
        <v>1</v>
      </c>
      <c r="I10" s="18"/>
      <c r="J10" s="17">
        <f t="shared" si="0"/>
        <v>1</v>
      </c>
      <c r="K10" s="3">
        <v>3</v>
      </c>
      <c r="L10" s="3">
        <v>4</v>
      </c>
      <c r="M10" s="17">
        <f t="shared" si="1"/>
        <v>4</v>
      </c>
      <c r="N10" s="17">
        <f t="shared" si="3"/>
        <v>4</v>
      </c>
      <c r="O10" s="17"/>
    </row>
    <row r="11" spans="1:15" x14ac:dyDescent="0.3">
      <c r="A11" s="4">
        <v>9</v>
      </c>
      <c r="B11" s="20" t="e">
        <f>Table9[[#This Row],[Risco]]</f>
        <v>#REF!</v>
      </c>
      <c r="C11" s="20"/>
      <c r="F11">
        <f t="shared" si="2"/>
        <v>0</v>
      </c>
      <c r="G11" s="19"/>
      <c r="H11" s="18">
        <v>1</v>
      </c>
      <c r="I11" s="18"/>
      <c r="J11" s="17">
        <f t="shared" si="0"/>
        <v>1</v>
      </c>
      <c r="K11" s="3"/>
      <c r="L11" s="3"/>
      <c r="M11" s="17">
        <f t="shared" si="1"/>
        <v>0</v>
      </c>
      <c r="N11" s="17">
        <f t="shared" si="3"/>
        <v>0</v>
      </c>
      <c r="O11" s="17"/>
    </row>
    <row r="12" spans="1:15" x14ac:dyDescent="0.3">
      <c r="A12" s="4">
        <v>10</v>
      </c>
      <c r="B12" s="20" t="e">
        <f>Table9[[#This Row],[Risco]]</f>
        <v>#REF!</v>
      </c>
      <c r="C12" s="20"/>
      <c r="F12">
        <f t="shared" si="2"/>
        <v>0</v>
      </c>
      <c r="G12" s="19"/>
      <c r="H12" s="18"/>
      <c r="I12" s="18">
        <v>1</v>
      </c>
      <c r="J12" s="17">
        <f t="shared" si="0"/>
        <v>1</v>
      </c>
      <c r="K12" s="3"/>
      <c r="L12" s="3">
        <v>3</v>
      </c>
      <c r="M12" s="17">
        <f t="shared" si="1"/>
        <v>3</v>
      </c>
      <c r="N12" s="17">
        <f t="shared" si="3"/>
        <v>3</v>
      </c>
      <c r="O12" s="17"/>
    </row>
    <row r="13" spans="1:15" x14ac:dyDescent="0.3">
      <c r="A13" s="4">
        <v>11</v>
      </c>
      <c r="B13" s="20" t="e">
        <f>Table9[[#This Row],[Risco]]</f>
        <v>#REF!</v>
      </c>
      <c r="C13" s="20"/>
      <c r="F13">
        <f t="shared" si="2"/>
        <v>0</v>
      </c>
      <c r="G13" s="19"/>
      <c r="H13" s="18"/>
      <c r="I13" s="18"/>
      <c r="J13" s="17">
        <f t="shared" si="0"/>
        <v>0</v>
      </c>
      <c r="K13" s="3"/>
      <c r="L13" s="3"/>
      <c r="M13" s="17">
        <f t="shared" si="1"/>
        <v>0</v>
      </c>
      <c r="N13" s="17">
        <f t="shared" si="3"/>
        <v>0</v>
      </c>
      <c r="O13" s="17"/>
    </row>
  </sheetData>
  <mergeCells count="1">
    <mergeCell ref="A1:B1"/>
  </mergeCells>
  <phoneticPr fontId="15" type="noConversion"/>
  <conditionalFormatting sqref="N3:O13">
    <cfRule type="iconSet" priority="119">
      <iconSet reverse="1">
        <cfvo type="percent" val="0"/>
        <cfvo type="num" val="6"/>
        <cfvo type="num" val="12"/>
      </iconSet>
    </cfRule>
  </conditionalFormatting>
  <conditionalFormatting sqref="F3:F13">
    <cfRule type="iconSet" priority="120">
      <iconSet reverse="1">
        <cfvo type="percent" val="0"/>
        <cfvo type="num" val="6"/>
        <cfvo type="num" val="12"/>
      </iconSet>
    </cfRule>
  </conditionalFormatting>
  <pageMargins left="0.70866141732283472" right="0.70866141732283472" top="0.74803149606299213" bottom="0.74803149606299213" header="0.31496062992125984" footer="0.31496062992125984"/>
  <pageSetup orientation="portrait" r:id="rId1"/>
  <headerFooter>
    <oddHeader>&amp;LICC</oddHeader>
    <oddFooter>&amp;CClassificação: ICC Confidencial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CF6F39-0F99-4261-BD5C-67A32BACC4BB}">
          <x14:formula1>
            <xm:f>Metodologia!$B$5:$B$8</xm:f>
          </x14:formula1>
          <xm:sqref>K3:L13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7887-5722-4002-8BD8-8A423B394CE4}">
  <dimension ref="B2:B4"/>
  <sheetViews>
    <sheetView workbookViewId="0">
      <selection activeCell="B5" sqref="B5"/>
    </sheetView>
  </sheetViews>
  <sheetFormatPr defaultRowHeight="14.4" x14ac:dyDescent="0.3"/>
  <sheetData>
    <row r="2" spans="2:2" x14ac:dyDescent="0.3">
      <c r="B2" t="s">
        <v>54</v>
      </c>
    </row>
    <row r="3" spans="2:2" x14ac:dyDescent="0.3">
      <c r="B3" t="s">
        <v>55</v>
      </c>
    </row>
    <row r="4" spans="2:2" x14ac:dyDescent="0.3">
      <c r="B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5D1A624EADD64FAB36CF442F058BFA" ma:contentTypeVersion="3" ma:contentTypeDescription="Create a new document." ma:contentTypeScope="" ma:versionID="74b5342049ae0b8a6446d4a542a9b7b5">
  <xsd:schema xmlns:xsd="http://www.w3.org/2001/XMLSchema" xmlns:xs="http://www.w3.org/2001/XMLSchema" xmlns:p="http://schemas.microsoft.com/office/2006/metadata/properties" xmlns:ns2="dc97113e-6d5d-42d5-8d19-144ad8da4f0d" targetNamespace="http://schemas.microsoft.com/office/2006/metadata/properties" ma:root="true" ma:fieldsID="8f1fb4d1ac9f46cc23035583227f59a8" ns2:_="">
    <xsd:import namespace="dc97113e-6d5d-42d5-8d19-144ad8da4f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7113e-6d5d-42d5-8d19-144ad8da4f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CB381F-90CA-4436-A4B6-995B0B8DBF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48FEE1-CB12-4252-BEE3-934F51740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97113e-6d5d-42d5-8d19-144ad8da4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65E15F-4325-4E31-94C1-F7ECAD04F6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Metodologia</vt:lpstr>
      <vt:lpstr>Riscos</vt:lpstr>
      <vt:lpstr>Threats</vt:lpstr>
      <vt:lpstr>Avaliação do risco (CID)</vt:lpstr>
      <vt:lpstr>Avaliação do risco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Avaliação de Risco</dc:title>
  <dc:subject>Tabelas de cálculo</dc:subject>
  <dc:creator>Luis Amorim</dc:creator>
  <cp:keywords/>
  <dc:description/>
  <cp:lastModifiedBy>Gil Teixeira</cp:lastModifiedBy>
  <cp:revision/>
  <dcterms:created xsi:type="dcterms:W3CDTF">2011-12-21T03:16:09Z</dcterms:created>
  <dcterms:modified xsi:type="dcterms:W3CDTF">2023-05-11T21:54:29Z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0x010100E35D1A624EADD64FAB36CF442F058BFA</vt:lpwstr>
  </property>
</Properties>
</file>