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120" yWindow="0" windowWidth="17960" windowHeight="16240" tabRatio="500"/>
  </bookViews>
  <sheets>
    <sheet name="Blad1" sheetId="1" r:id="rId1"/>
    <sheet name="Blad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2" l="1"/>
  <c r="B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4" i="1"/>
  <c r="C34" i="1"/>
  <c r="C32" i="1"/>
  <c r="B32" i="1"/>
  <c r="C33" i="1"/>
  <c r="B33" i="1"/>
</calcChain>
</file>

<file path=xl/sharedStrings.xml><?xml version="1.0" encoding="utf-8"?>
<sst xmlns="http://schemas.openxmlformats.org/spreadsheetml/2006/main" count="78" uniqueCount="50">
  <si>
    <t>zdenocharaangle1</t>
  </si>
  <si>
    <t>attacking player</t>
  </si>
  <si>
    <t>injured player</t>
  </si>
  <si>
    <t>torey krug</t>
  </si>
  <si>
    <t>sundqvist</t>
  </si>
  <si>
    <t>sesito</t>
  </si>
  <si>
    <t>larsen</t>
  </si>
  <si>
    <t>mccabe</t>
  </si>
  <si>
    <t>NHL</t>
  </si>
  <si>
    <t>Keith</t>
  </si>
  <si>
    <t>Kahnberg</t>
  </si>
  <si>
    <t>IIHF</t>
  </si>
  <si>
    <t>Jensen - ambuhl</t>
  </si>
  <si>
    <t>jensen - flanagan</t>
  </si>
  <si>
    <t>SHL</t>
  </si>
  <si>
    <t>jeffcarter</t>
  </si>
  <si>
    <t>Jacobsson</t>
  </si>
  <si>
    <t>Hockey canada</t>
  </si>
  <si>
    <t>hyman</t>
  </si>
  <si>
    <t>gabriel</t>
  </si>
  <si>
    <t>Eichel</t>
  </si>
  <si>
    <t>coleman</t>
  </si>
  <si>
    <t>Boyle</t>
  </si>
  <si>
    <t>Borowiecki</t>
  </si>
  <si>
    <t>backes</t>
  </si>
  <si>
    <t>Archibald</t>
  </si>
  <si>
    <t>wilson</t>
  </si>
  <si>
    <t>schults</t>
  </si>
  <si>
    <t>fistric</t>
  </si>
  <si>
    <t>evgenimalkin</t>
  </si>
  <si>
    <t>byron</t>
  </si>
  <si>
    <t>aronrome</t>
  </si>
  <si>
    <t>icke testade:</t>
  </si>
  <si>
    <t>points aren't moving correctly on the players</t>
  </si>
  <si>
    <t>to close-up angle, cannot get a good homography</t>
  </si>
  <si>
    <t>attacking player is jumping up too much, cannot describe the points correctly on the ice.</t>
  </si>
  <si>
    <t>vetrano</t>
  </si>
  <si>
    <t>sergachev</t>
  </si>
  <si>
    <t>ristolinen</t>
  </si>
  <si>
    <t>reaves</t>
  </si>
  <si>
    <t>paquette</t>
  </si>
  <si>
    <t>sill</t>
  </si>
  <si>
    <t>Thompson</t>
  </si>
  <si>
    <t>torres</t>
  </si>
  <si>
    <t>marker not placed correctly on the hitting arm, instead placed on the opposite arm</t>
  </si>
  <si>
    <t>Landeskog</t>
  </si>
  <si>
    <t>Mean=</t>
  </si>
  <si>
    <t>Number (N) =</t>
  </si>
  <si>
    <t>Standard deviation =</t>
  </si>
  <si>
    <t>vinkel -  standardsavvikelsen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</si>
</sst>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0" fillId="0" borderId="1" xfId="0" applyFill="1" applyBorder="1"/>
    <xf numFmtId="0" fontId="0" fillId="0" borderId="0" xfId="0" applyFill="1" applyBorder="1"/>
    <xf numFmtId="0" fontId="0" fillId="0" borderId="1" xfId="0" applyBorder="1"/>
    <xf numFmtId="0" fontId="0" fillId="4" borderId="0" xfId="0" applyFill="1"/>
    <xf numFmtId="0" fontId="0" fillId="4" borderId="0" xfId="0" applyFont="1" applyFill="1"/>
    <xf numFmtId="0" fontId="0" fillId="4" borderId="1" xfId="0" applyFill="1" applyBorder="1"/>
  </cellXfs>
  <cellStyles count="67">
    <cellStyle name="Följd hyperlänk" xfId="2" builtinId="9" hidden="1"/>
    <cellStyle name="Följd hyperlänk" xfId="4" builtinId="9" hidden="1"/>
    <cellStyle name="Följd hyperlänk" xfId="6" builtinId="9" hidden="1"/>
    <cellStyle name="Följd hyperlänk" xfId="8" builtinId="9" hidden="1"/>
    <cellStyle name="Följd hyperlänk" xfId="10" builtinId="9" hidden="1"/>
    <cellStyle name="Följd hyperlänk" xfId="12" builtinId="9" hidden="1"/>
    <cellStyle name="Följd hyperlänk" xfId="14" builtinId="9" hidden="1"/>
    <cellStyle name="Följd hyperlänk" xfId="16" builtinId="9" hidden="1"/>
    <cellStyle name="Följd hyperlänk" xfId="18" builtinId="9" hidden="1"/>
    <cellStyle name="Följd hyperlänk" xfId="20" builtinId="9" hidden="1"/>
    <cellStyle name="Följd hyperlänk" xfId="22" builtinId="9" hidden="1"/>
    <cellStyle name="Följd hyperlänk" xfId="24" builtinId="9" hidden="1"/>
    <cellStyle name="Följd hyperlänk" xfId="26" builtinId="9" hidden="1"/>
    <cellStyle name="Följd hyperlänk" xfId="28" builtinId="9" hidden="1"/>
    <cellStyle name="Följd hyperlänk" xfId="30" builtinId="9" hidden="1"/>
    <cellStyle name="Följd hyperlänk" xfId="32" builtinId="9" hidden="1"/>
    <cellStyle name="Följd hyperlänk" xfId="34" builtinId="9" hidden="1"/>
    <cellStyle name="Följd hyperlänk" xfId="36" builtinId="9" hidden="1"/>
    <cellStyle name="Följd hyperlänk" xfId="38" builtinId="9" hidden="1"/>
    <cellStyle name="Följd hyperlänk" xfId="40" builtinId="9" hidden="1"/>
    <cellStyle name="Följd hyperlänk" xfId="42" builtinId="9" hidden="1"/>
    <cellStyle name="Följd hyperlänk" xfId="44" builtinId="9" hidden="1"/>
    <cellStyle name="Följd hyperlänk" xfId="46" builtinId="9" hidden="1"/>
    <cellStyle name="Följd hyperlänk" xfId="48" builtinId="9" hidden="1"/>
    <cellStyle name="Följd hyperlänk" xfId="50" builtinId="9" hidden="1"/>
    <cellStyle name="Följd hyperlänk" xfId="52" builtinId="9" hidden="1"/>
    <cellStyle name="Följd hyperlänk" xfId="54" builtinId="9" hidden="1"/>
    <cellStyle name="Följd hyperlänk" xfId="56" builtinId="9" hidden="1"/>
    <cellStyle name="Följd hyperlänk" xfId="58" builtinId="9" hidden="1"/>
    <cellStyle name="Följd hyperlänk" xfId="60" builtinId="9" hidden="1"/>
    <cellStyle name="Följd hyperlänk" xfId="62" builtinId="9" hidden="1"/>
    <cellStyle name="Följd hyperlänk" xfId="64" builtinId="9" hidden="1"/>
    <cellStyle name="Följd hyperlänk" xfId="66" builtinId="9" hidden="1"/>
    <cellStyle name="Hyperlänk" xfId="1" builtinId="8" hidden="1"/>
    <cellStyle name="Hyperlänk" xfId="3" builtinId="8" hidden="1"/>
    <cellStyle name="Hyperlänk" xfId="5" builtinId="8" hidden="1"/>
    <cellStyle name="Hyperlänk" xfId="7" builtinId="8" hidden="1"/>
    <cellStyle name="Hyperlänk" xfId="9" builtinId="8" hidden="1"/>
    <cellStyle name="Hyperlänk" xfId="11" builtinId="8" hidden="1"/>
    <cellStyle name="Hyperlänk" xfId="13" builtinId="8" hidden="1"/>
    <cellStyle name="Hyperlänk" xfId="15" builtinId="8" hidden="1"/>
    <cellStyle name="Hyperlänk" xfId="17" builtinId="8" hidden="1"/>
    <cellStyle name="Hyperlänk" xfId="19" builtinId="8" hidden="1"/>
    <cellStyle name="Hyperlänk" xfId="21" builtinId="8" hidden="1"/>
    <cellStyle name="Hyperlänk" xfId="23" builtinId="8" hidden="1"/>
    <cellStyle name="Hyperlänk" xfId="25" builtinId="8" hidden="1"/>
    <cellStyle name="Hyperlänk" xfId="27" builtinId="8" hidden="1"/>
    <cellStyle name="Hyperlänk" xfId="29" builtinId="8" hidden="1"/>
    <cellStyle name="Hyperlänk" xfId="31" builtinId="8" hidden="1"/>
    <cellStyle name="Hyperlänk" xfId="33" builtinId="8" hidden="1"/>
    <cellStyle name="Hyperlänk" xfId="35" builtinId="8" hidden="1"/>
    <cellStyle name="Hyperlänk" xfId="37" builtinId="8" hidden="1"/>
    <cellStyle name="Hyperlänk" xfId="39" builtinId="8" hidden="1"/>
    <cellStyle name="Hyperlänk" xfId="41" builtinId="8" hidden="1"/>
    <cellStyle name="Hyperlänk" xfId="43" builtinId="8" hidden="1"/>
    <cellStyle name="Hyperlänk" xfId="45" builtinId="8" hidden="1"/>
    <cellStyle name="Hyperlänk" xfId="47" builtinId="8" hidden="1"/>
    <cellStyle name="Hyperlänk" xfId="49" builtinId="8" hidden="1"/>
    <cellStyle name="Hyperlänk" xfId="51" builtinId="8" hidden="1"/>
    <cellStyle name="Hyperlänk" xfId="53" builtinId="8" hidden="1"/>
    <cellStyle name="Hyperlänk" xfId="55" builtinId="8" hidden="1"/>
    <cellStyle name="Hyperlänk" xfId="57" builtinId="8" hidden="1"/>
    <cellStyle name="Hyperlänk" xfId="59" builtinId="8" hidden="1"/>
    <cellStyle name="Hyperlänk" xfId="61" builtinId="8" hidden="1"/>
    <cellStyle name="Hyperlänk" xfId="63" builtinId="8" hidden="1"/>
    <cellStyle name="Hyperlä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Blad2!$B$1:$B$30</c:f>
              <c:numCache>
                <c:formatCode>General</c:formatCode>
                <c:ptCount val="30"/>
                <c:pt idx="0">
                  <c:v>13.611665514</c:v>
                </c:pt>
                <c:pt idx="1">
                  <c:v>13.750665514</c:v>
                </c:pt>
                <c:pt idx="2">
                  <c:v>14.269665514</c:v>
                </c:pt>
                <c:pt idx="3">
                  <c:v>14.478665514</c:v>
                </c:pt>
                <c:pt idx="4">
                  <c:v>15.203665514</c:v>
                </c:pt>
                <c:pt idx="5">
                  <c:v>15.480665514</c:v>
                </c:pt>
                <c:pt idx="6">
                  <c:v>15.962665514</c:v>
                </c:pt>
                <c:pt idx="7">
                  <c:v>16.002665514</c:v>
                </c:pt>
                <c:pt idx="8">
                  <c:v>16.506665514</c:v>
                </c:pt>
                <c:pt idx="9">
                  <c:v>16.805665514</c:v>
                </c:pt>
                <c:pt idx="10">
                  <c:v>16.813665514</c:v>
                </c:pt>
                <c:pt idx="11">
                  <c:v>17.057665514</c:v>
                </c:pt>
                <c:pt idx="12">
                  <c:v>17.389665514</c:v>
                </c:pt>
                <c:pt idx="13">
                  <c:v>18.194665514</c:v>
                </c:pt>
                <c:pt idx="14">
                  <c:v>18.570665514</c:v>
                </c:pt>
                <c:pt idx="15">
                  <c:v>19.396665514</c:v>
                </c:pt>
                <c:pt idx="16">
                  <c:v>20.009665514</c:v>
                </c:pt>
                <c:pt idx="17">
                  <c:v>20.946665514</c:v>
                </c:pt>
                <c:pt idx="18">
                  <c:v>21.086665514</c:v>
                </c:pt>
                <c:pt idx="19">
                  <c:v>21.380665514</c:v>
                </c:pt>
                <c:pt idx="20">
                  <c:v>21.525665514</c:v>
                </c:pt>
                <c:pt idx="21">
                  <c:v>21.913665514</c:v>
                </c:pt>
                <c:pt idx="22">
                  <c:v>22.260665514</c:v>
                </c:pt>
                <c:pt idx="23">
                  <c:v>22.410665514</c:v>
                </c:pt>
                <c:pt idx="24">
                  <c:v>23.350665514</c:v>
                </c:pt>
                <c:pt idx="25">
                  <c:v>24.260665514</c:v>
                </c:pt>
                <c:pt idx="26">
                  <c:v>24.750665514</c:v>
                </c:pt>
                <c:pt idx="27">
                  <c:v>25.310665514</c:v>
                </c:pt>
                <c:pt idx="28">
                  <c:v>27.190665514</c:v>
                </c:pt>
                <c:pt idx="29">
                  <c:v>28.310665514</c:v>
                </c:pt>
              </c:numCache>
            </c:numRef>
          </c:xVal>
          <c:yVal>
            <c:numRef>
              <c:f>Blad2!$C$1:$C$30</c:f>
              <c:numCache>
                <c:formatCode>General</c:formatCode>
                <c:ptCount val="30"/>
                <c:pt idx="0">
                  <c:v>0.036779788048294</c:v>
                </c:pt>
                <c:pt idx="1">
                  <c:v>0.0350571202923342</c:v>
                </c:pt>
                <c:pt idx="2">
                  <c:v>0.0290111992467877</c:v>
                </c:pt>
                <c:pt idx="3">
                  <c:v>0.0267601532283524</c:v>
                </c:pt>
                <c:pt idx="4">
                  <c:v>0.0198169748738368</c:v>
                </c:pt>
                <c:pt idx="5">
                  <c:v>0.0175226719231548</c:v>
                </c:pt>
                <c:pt idx="6">
                  <c:v>0.0139918995521722</c:v>
                </c:pt>
                <c:pt idx="7">
                  <c:v>0.0137244938096645</c:v>
                </c:pt>
                <c:pt idx="8">
                  <c:v>0.0106746124136632</c:v>
                </c:pt>
                <c:pt idx="9">
                  <c:v>0.0091304348467969</c:v>
                </c:pt>
                <c:pt idx="10">
                  <c:v>0.0090916765174698</c:v>
                </c:pt>
                <c:pt idx="11">
                  <c:v>0.00797074776672765</c:v>
                </c:pt>
                <c:pt idx="12">
                  <c:v>0.00662623971895233</c:v>
                </c:pt>
                <c:pt idx="13">
                  <c:v>0.00411975654394529</c:v>
                </c:pt>
                <c:pt idx="14">
                  <c:v>0.00325623307956419</c:v>
                </c:pt>
                <c:pt idx="15">
                  <c:v>0.00188554088135482</c:v>
                </c:pt>
                <c:pt idx="16">
                  <c:v>0.00122437932278989</c:v>
                </c:pt>
                <c:pt idx="17">
                  <c:v>0.000605993231356789</c:v>
                </c:pt>
                <c:pt idx="18">
                  <c:v>0.000543095878218461</c:v>
                </c:pt>
                <c:pt idx="19">
                  <c:v>0.000429815294003689</c:v>
                </c:pt>
                <c:pt idx="20">
                  <c:v>0.000382253108081347</c:v>
                </c:pt>
                <c:pt idx="21">
                  <c:v>0.000277579901262274</c:v>
                </c:pt>
                <c:pt idx="22">
                  <c:v>0.000206921293251873</c:v>
                </c:pt>
                <c:pt idx="23">
                  <c:v>0.000181839539286876</c:v>
                </c:pt>
                <c:pt idx="24">
                  <c:v>7.84782221304377E-5</c:v>
                </c:pt>
                <c:pt idx="25">
                  <c:v>3.30862508971248E-5</c:v>
                </c:pt>
                <c:pt idx="26">
                  <c:v>2.03602344643706E-5</c:v>
                </c:pt>
                <c:pt idx="27">
                  <c:v>1.14862171219849E-5</c:v>
                </c:pt>
                <c:pt idx="28">
                  <c:v>1.4660395281822E-6</c:v>
                </c:pt>
                <c:pt idx="29">
                  <c:v>3.89047919555245E-7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799256"/>
        <c:axId val="-2059983240"/>
      </c:scatterChart>
      <c:valAx>
        <c:axId val="-2062799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9983240"/>
        <c:crosses val="autoZero"/>
        <c:crossBetween val="midCat"/>
      </c:valAx>
      <c:valAx>
        <c:axId val="-2059983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2799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241300</xdr:colOff>
      <xdr:row>4</xdr:row>
      <xdr:rowOff>152400</xdr:rowOff>
    </xdr:from>
    <xdr:to>
      <xdr:col>10</xdr:col>
      <xdr:colOff>742950</xdr:colOff>
      <xdr:row>19</xdr:row>
      <xdr:rowOff>66675</xdr:rowOff>
    </xdr:to>
    <xdr:pic>
      <xdr:nvPicPr>
        <xdr:cNvPr id="7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9100" y="914400"/>
          <a:ext cx="4629150" cy="2771775"/>
        </a:xfrm>
        <a:prstGeom prst="rect">
          <a:avLst/>
        </a:prstGeom>
      </xdr:spPr>
    </xdr:pic>
    <xdr:clientData/>
  </xdr:twoCellAnchor>
  <xdr:twoCellAnchor editAs="oneCell">
    <xdr:from>
      <xdr:col>5</xdr:col>
      <xdr:colOff>292100</xdr:colOff>
      <xdr:row>20</xdr:row>
      <xdr:rowOff>25400</xdr:rowOff>
    </xdr:from>
    <xdr:to>
      <xdr:col>10</xdr:col>
      <xdr:colOff>669925</xdr:colOff>
      <xdr:row>34</xdr:row>
      <xdr:rowOff>149225</xdr:rowOff>
    </xdr:to>
    <xdr:pic>
      <xdr:nvPicPr>
        <xdr:cNvPr id="8" name="Picture 7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9900" y="3835400"/>
          <a:ext cx="4505325" cy="2790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16</xdr:row>
      <xdr:rowOff>133350</xdr:rowOff>
    </xdr:from>
    <xdr:to>
      <xdr:col>13</xdr:col>
      <xdr:colOff>596900</xdr:colOff>
      <xdr:row>31</xdr:row>
      <xdr:rowOff>19050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D23" sqref="D23"/>
    </sheetView>
  </sheetViews>
  <sheetFormatPr baseColWidth="10" defaultRowHeight="15" x14ac:dyDescent="0"/>
  <cols>
    <col min="1" max="1" width="18.6640625" customWidth="1"/>
    <col min="2" max="2" width="14.5" customWidth="1"/>
    <col min="3" max="3" width="14.1640625" customWidth="1"/>
    <col min="4" max="4" width="12.83203125" customWidth="1"/>
  </cols>
  <sheetData>
    <row r="1" spans="1:5">
      <c r="A1" s="3"/>
      <c r="B1" s="3" t="s">
        <v>1</v>
      </c>
      <c r="C1" s="3" t="s">
        <v>2</v>
      </c>
      <c r="D1" s="3"/>
      <c r="E1" t="s">
        <v>49</v>
      </c>
    </row>
    <row r="2" spans="1:5">
      <c r="A2" s="1" t="s">
        <v>0</v>
      </c>
      <c r="B2" s="9">
        <v>2.069</v>
      </c>
      <c r="C2" s="9">
        <v>5.9980000000000002</v>
      </c>
      <c r="D2" s="2" t="s">
        <v>8</v>
      </c>
    </row>
    <row r="3" spans="1:5">
      <c r="A3" s="1" t="s">
        <v>3</v>
      </c>
      <c r="B3" s="9">
        <v>4.4580000000000002</v>
      </c>
      <c r="C3" s="9">
        <v>3.7090000000000001</v>
      </c>
      <c r="D3" s="9" t="s">
        <v>8</v>
      </c>
    </row>
    <row r="4" spans="1:5">
      <c r="A4" t="s">
        <v>4</v>
      </c>
      <c r="B4" s="9">
        <v>8.7720000000000002</v>
      </c>
      <c r="C4" s="9">
        <v>5.2089999999999996</v>
      </c>
      <c r="D4" s="9" t="s">
        <v>8</v>
      </c>
    </row>
    <row r="5" spans="1:5">
      <c r="A5" s="1" t="s">
        <v>5</v>
      </c>
      <c r="B5" s="9">
        <v>4.4269999999999996</v>
      </c>
      <c r="C5" s="9">
        <v>4.1280000000000001</v>
      </c>
      <c r="D5" s="2" t="s">
        <v>8</v>
      </c>
    </row>
    <row r="6" spans="1:5">
      <c r="A6" s="1" t="s">
        <v>6</v>
      </c>
      <c r="B6" s="9">
        <v>7.3540000000000001</v>
      </c>
      <c r="C6" s="10">
        <v>3.0059999999999998</v>
      </c>
      <c r="D6" s="9" t="s">
        <v>8</v>
      </c>
    </row>
    <row r="7" spans="1:5">
      <c r="A7" s="1" t="s">
        <v>7</v>
      </c>
      <c r="B7" s="9">
        <v>6.8140000000000001</v>
      </c>
      <c r="C7" s="10">
        <v>5.9429999999999996</v>
      </c>
      <c r="D7" s="9" t="s">
        <v>8</v>
      </c>
    </row>
    <row r="8" spans="1:5">
      <c r="A8" s="1" t="s">
        <v>9</v>
      </c>
      <c r="B8" s="9">
        <v>4.0979999999999999</v>
      </c>
      <c r="C8" s="10">
        <v>1.579</v>
      </c>
      <c r="D8" s="9" t="s">
        <v>8</v>
      </c>
    </row>
    <row r="9" spans="1:5">
      <c r="A9" s="1" t="s">
        <v>10</v>
      </c>
      <c r="B9" s="9">
        <v>3.6240000000000001</v>
      </c>
      <c r="C9" s="10">
        <v>2.105</v>
      </c>
      <c r="D9" s="9" t="s">
        <v>8</v>
      </c>
    </row>
    <row r="10" spans="1:5">
      <c r="A10" s="1" t="s">
        <v>12</v>
      </c>
      <c r="B10" s="9">
        <v>12.15</v>
      </c>
      <c r="C10" s="10">
        <v>10.18</v>
      </c>
      <c r="D10" s="9" t="s">
        <v>11</v>
      </c>
    </row>
    <row r="11" spans="1:5">
      <c r="A11" t="s">
        <v>13</v>
      </c>
      <c r="B11" s="9">
        <v>8.6159999999999997</v>
      </c>
      <c r="C11" s="10">
        <v>6.5679999999999996</v>
      </c>
      <c r="D11" s="9" t="s">
        <v>14</v>
      </c>
    </row>
    <row r="12" spans="1:5">
      <c r="A12" s="1" t="s">
        <v>15</v>
      </c>
      <c r="B12" s="9">
        <v>8.1010000000000009</v>
      </c>
      <c r="C12" s="10">
        <v>1.1870000000000001</v>
      </c>
      <c r="D12" s="9" t="s">
        <v>8</v>
      </c>
    </row>
    <row r="13" spans="1:5">
      <c r="A13" s="1" t="s">
        <v>16</v>
      </c>
      <c r="B13" s="9">
        <v>3.38</v>
      </c>
      <c r="C13" s="10">
        <v>15.08</v>
      </c>
      <c r="D13" s="9" t="s">
        <v>14</v>
      </c>
    </row>
    <row r="14" spans="1:5">
      <c r="A14" t="s">
        <v>18</v>
      </c>
      <c r="B14" s="9">
        <v>7.9619999999999997</v>
      </c>
      <c r="C14" s="10">
        <v>3.8319999999999999</v>
      </c>
      <c r="D14" t="s">
        <v>17</v>
      </c>
    </row>
    <row r="15" spans="1:5">
      <c r="A15" t="s">
        <v>19</v>
      </c>
      <c r="B15" s="9">
        <v>5.9480000000000004</v>
      </c>
      <c r="C15" s="10">
        <v>1.5960000000000001</v>
      </c>
      <c r="D15" s="9" t="s">
        <v>8</v>
      </c>
    </row>
    <row r="16" spans="1:5">
      <c r="A16" t="s">
        <v>20</v>
      </c>
      <c r="B16" s="9">
        <v>1.37</v>
      </c>
      <c r="C16" s="10">
        <v>0.94089999999999996</v>
      </c>
      <c r="D16" s="9" t="s">
        <v>8</v>
      </c>
    </row>
    <row r="17" spans="1:5">
      <c r="A17" t="s">
        <v>21</v>
      </c>
      <c r="B17" s="9">
        <v>3.6739999999999999</v>
      </c>
      <c r="C17" s="10">
        <v>1.52</v>
      </c>
      <c r="D17" s="9" t="s">
        <v>8</v>
      </c>
    </row>
    <row r="18" spans="1:5">
      <c r="A18" s="1" t="s">
        <v>22</v>
      </c>
      <c r="B18" s="9">
        <v>9.4290000000000003</v>
      </c>
      <c r="C18" s="10">
        <v>5.9880000000000004</v>
      </c>
      <c r="D18" s="9" t="s">
        <v>8</v>
      </c>
    </row>
    <row r="19" spans="1:5">
      <c r="A19" t="s">
        <v>23</v>
      </c>
      <c r="B19" s="9">
        <v>11.53</v>
      </c>
      <c r="C19" s="9">
        <v>1.726</v>
      </c>
      <c r="D19" s="9" t="s">
        <v>8</v>
      </c>
    </row>
    <row r="20" spans="1:5">
      <c r="A20" s="1" t="s">
        <v>24</v>
      </c>
      <c r="B20" s="9">
        <v>4.2069999999999999</v>
      </c>
      <c r="C20" s="9">
        <v>3.5219999999999998</v>
      </c>
      <c r="D20" s="9" t="s">
        <v>8</v>
      </c>
    </row>
    <row r="21" spans="1:5">
      <c r="A21" t="s">
        <v>25</v>
      </c>
      <c r="B21" s="9">
        <v>6.59</v>
      </c>
      <c r="C21" s="9">
        <v>5.2809999999999997</v>
      </c>
      <c r="D21" s="9" t="s">
        <v>8</v>
      </c>
    </row>
    <row r="22" spans="1:5">
      <c r="A22" s="1" t="s">
        <v>27</v>
      </c>
      <c r="B22" s="9">
        <v>5.3289999999999997</v>
      </c>
      <c r="C22" s="9">
        <v>3.3839999999999999</v>
      </c>
      <c r="D22" s="9" t="s">
        <v>8</v>
      </c>
    </row>
    <row r="23" spans="1:5">
      <c r="A23" t="s">
        <v>36</v>
      </c>
      <c r="B23" s="9">
        <v>9.7899999999999991</v>
      </c>
      <c r="C23" s="9">
        <v>7.1740000000000004</v>
      </c>
      <c r="D23" s="9" t="s">
        <v>8</v>
      </c>
    </row>
    <row r="24" spans="1:5">
      <c r="A24" s="2" t="s">
        <v>37</v>
      </c>
      <c r="B24" s="9">
        <v>6.9210000000000003</v>
      </c>
      <c r="C24" s="9">
        <v>3.347</v>
      </c>
      <c r="D24" s="9" t="s">
        <v>8</v>
      </c>
    </row>
    <row r="25" spans="1:5">
      <c r="A25" s="2" t="s">
        <v>38</v>
      </c>
      <c r="B25" s="9">
        <v>7.99</v>
      </c>
      <c r="C25" s="9">
        <v>4.0780000000000003</v>
      </c>
      <c r="D25" s="9" t="s">
        <v>8</v>
      </c>
    </row>
    <row r="26" spans="1:5">
      <c r="A26" s="2" t="s">
        <v>39</v>
      </c>
      <c r="B26" s="9">
        <v>3.024</v>
      </c>
      <c r="C26" s="9">
        <v>1.9550000000000001</v>
      </c>
      <c r="D26" s="9" t="s">
        <v>8</v>
      </c>
    </row>
    <row r="27" spans="1:5">
      <c r="A27" s="2" t="s">
        <v>40</v>
      </c>
      <c r="B27" s="9">
        <v>6.7069999999999999</v>
      </c>
      <c r="C27" s="9">
        <v>4.5250000000000004</v>
      </c>
      <c r="D27" s="9" t="s">
        <v>8</v>
      </c>
    </row>
    <row r="28" spans="1:5">
      <c r="A28" s="2" t="s">
        <v>41</v>
      </c>
      <c r="B28" s="9">
        <v>2.14</v>
      </c>
      <c r="C28" s="9">
        <v>2.8159999999999998</v>
      </c>
      <c r="D28" s="9" t="s">
        <v>8</v>
      </c>
    </row>
    <row r="29" spans="1:5">
      <c r="A29" s="2" t="s">
        <v>42</v>
      </c>
      <c r="B29" s="9">
        <v>9.8930000000000007</v>
      </c>
      <c r="C29" s="9">
        <v>5.38</v>
      </c>
      <c r="D29" s="9" t="s">
        <v>8</v>
      </c>
    </row>
    <row r="30" spans="1:5">
      <c r="A30" s="2" t="s">
        <v>45</v>
      </c>
      <c r="B30" s="9">
        <v>2.9449999999999998</v>
      </c>
      <c r="C30" s="9">
        <v>3.4079999999999999</v>
      </c>
      <c r="D30" s="9" t="s">
        <v>8</v>
      </c>
    </row>
    <row r="31" spans="1:5">
      <c r="A31" s="6" t="s">
        <v>43</v>
      </c>
      <c r="B31" s="11">
        <v>5.1509999999999998</v>
      </c>
      <c r="C31" s="11">
        <v>4.0579999999999998</v>
      </c>
      <c r="D31" s="11" t="s">
        <v>8</v>
      </c>
      <c r="E31" s="2" t="s">
        <v>44</v>
      </c>
    </row>
    <row r="32" spans="1:5">
      <c r="A32" s="5" t="s">
        <v>47</v>
      </c>
      <c r="B32" s="4">
        <f>COUNT(B2:B31)</f>
        <v>30</v>
      </c>
      <c r="C32" s="4">
        <f>COUNT(C2:C31)</f>
        <v>30</v>
      </c>
      <c r="D32" s="4"/>
      <c r="E32" s="2"/>
    </row>
    <row r="33" spans="1:5">
      <c r="A33" s="5" t="s">
        <v>46</v>
      </c>
      <c r="B33" s="4">
        <f>AVERAGE(B2:B31)</f>
        <v>6.148766666666666</v>
      </c>
      <c r="C33" s="4">
        <f>AVERAGE(C2:C31)</f>
        <v>4.3074300000000001</v>
      </c>
      <c r="D33" s="4"/>
      <c r="E33" s="2"/>
    </row>
    <row r="34" spans="1:5">
      <c r="A34" s="5" t="s">
        <v>48</v>
      </c>
      <c r="B34" s="4">
        <f>_xlfn.STDEV.S(B2:B31)</f>
        <v>2.8810770098665537</v>
      </c>
      <c r="C34" s="4">
        <f>_xlfn.STDEV.S(C2:C31)</f>
        <v>2.8989525734068269</v>
      </c>
      <c r="D34" s="4"/>
      <c r="E34" s="2"/>
    </row>
    <row r="35" spans="1:5">
      <c r="A35" s="3" t="s">
        <v>32</v>
      </c>
      <c r="B35" s="3"/>
      <c r="C35" s="3"/>
      <c r="D35" s="3"/>
    </row>
    <row r="36" spans="1:5">
      <c r="A36" s="1" t="s">
        <v>26</v>
      </c>
      <c r="B36" t="s">
        <v>33</v>
      </c>
    </row>
    <row r="37" spans="1:5">
      <c r="A37" s="1" t="s">
        <v>28</v>
      </c>
      <c r="B37" t="s">
        <v>34</v>
      </c>
    </row>
    <row r="38" spans="1:5">
      <c r="A38" s="1" t="s">
        <v>29</v>
      </c>
      <c r="B38" t="s">
        <v>34</v>
      </c>
    </row>
    <row r="39" spans="1:5">
      <c r="A39" t="s">
        <v>30</v>
      </c>
      <c r="B39" t="s">
        <v>34</v>
      </c>
    </row>
    <row r="40" spans="1:5">
      <c r="A40" s="1" t="s">
        <v>31</v>
      </c>
      <c r="B40" t="s">
        <v>35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F1" sqref="F1"/>
    </sheetView>
  </sheetViews>
  <sheetFormatPr baseColWidth="10" defaultRowHeight="15" x14ac:dyDescent="0"/>
  <sheetData>
    <row r="1" spans="1:7">
      <c r="A1">
        <v>1.621</v>
      </c>
      <c r="B1">
        <f>A1+$G$1+$F$1</f>
        <v>13.611665514</v>
      </c>
      <c r="C1">
        <f>_xlfn.NORM.DIST(B1,$F$1,$G$1,FALSE)</f>
        <v>3.6779788048294015E-2</v>
      </c>
      <c r="F1">
        <v>7.8965357100000002</v>
      </c>
      <c r="G1">
        <v>4.0941298039999996</v>
      </c>
    </row>
    <row r="2" spans="1:7">
      <c r="A2" s="2">
        <v>1.76</v>
      </c>
      <c r="B2">
        <f t="shared" ref="B2:B30" si="0">A2+$G$1+$F$1</f>
        <v>13.750665514</v>
      </c>
      <c r="C2">
        <f t="shared" ref="C2:C30" si="1">_xlfn.NORM.DIST(B2,$F$1,$G$1,FALSE)</f>
        <v>3.5057120292334244E-2</v>
      </c>
    </row>
    <row r="3" spans="1:7">
      <c r="A3">
        <v>2.2789999999999999</v>
      </c>
      <c r="B3">
        <f t="shared" si="0"/>
        <v>14.269665514</v>
      </c>
      <c r="C3">
        <f t="shared" si="1"/>
        <v>2.9011199246787696E-2</v>
      </c>
    </row>
    <row r="4" spans="1:7">
      <c r="A4" s="2">
        <v>2.488</v>
      </c>
      <c r="B4">
        <f t="shared" si="0"/>
        <v>14.478665513999999</v>
      </c>
      <c r="C4">
        <f t="shared" si="1"/>
        <v>2.6760153228352377E-2</v>
      </c>
    </row>
    <row r="5" spans="1:7">
      <c r="A5" s="7">
        <v>3.2130000000000001</v>
      </c>
      <c r="B5">
        <f t="shared" si="0"/>
        <v>15.203665514000001</v>
      </c>
      <c r="C5">
        <f t="shared" si="1"/>
        <v>1.9816974873836792E-2</v>
      </c>
    </row>
    <row r="6" spans="1:7">
      <c r="A6">
        <v>3.49</v>
      </c>
      <c r="B6">
        <f t="shared" si="0"/>
        <v>15.480665514</v>
      </c>
      <c r="C6">
        <f t="shared" si="1"/>
        <v>1.7522671923154817E-2</v>
      </c>
    </row>
    <row r="7" spans="1:7">
      <c r="A7">
        <v>3.972</v>
      </c>
      <c r="B7">
        <f t="shared" si="0"/>
        <v>15.962665513999999</v>
      </c>
      <c r="C7">
        <f t="shared" si="1"/>
        <v>1.3991899552172216E-2</v>
      </c>
    </row>
    <row r="8" spans="1:7">
      <c r="A8">
        <v>4.0119999999999996</v>
      </c>
      <c r="B8">
        <f t="shared" si="0"/>
        <v>16.002665514</v>
      </c>
      <c r="C8">
        <f t="shared" si="1"/>
        <v>1.3724493809664548E-2</v>
      </c>
    </row>
    <row r="9" spans="1:7">
      <c r="A9" s="2">
        <v>4.516</v>
      </c>
      <c r="B9">
        <f t="shared" si="0"/>
        <v>16.506665513999998</v>
      </c>
      <c r="C9">
        <f t="shared" si="1"/>
        <v>1.0674612413663171E-2</v>
      </c>
    </row>
    <row r="10" spans="1:7">
      <c r="A10">
        <v>4.8150000000000004</v>
      </c>
      <c r="B10">
        <f t="shared" si="0"/>
        <v>16.805665513999998</v>
      </c>
      <c r="C10">
        <f t="shared" si="1"/>
        <v>9.1304348467969049E-3</v>
      </c>
    </row>
    <row r="11" spans="1:7">
      <c r="A11">
        <v>4.8230000000000004</v>
      </c>
      <c r="B11">
        <f t="shared" si="0"/>
        <v>16.813665514</v>
      </c>
      <c r="C11">
        <f t="shared" si="1"/>
        <v>9.0916765174697996E-3</v>
      </c>
    </row>
    <row r="12" spans="1:7">
      <c r="A12">
        <v>5.0670000000000002</v>
      </c>
      <c r="B12">
        <f t="shared" si="0"/>
        <v>17.057665514</v>
      </c>
      <c r="C12">
        <f t="shared" si="1"/>
        <v>7.9707477667276556E-3</v>
      </c>
    </row>
    <row r="13" spans="1:7">
      <c r="A13">
        <v>5.399</v>
      </c>
      <c r="B13">
        <f t="shared" si="0"/>
        <v>17.389665514000001</v>
      </c>
      <c r="C13">
        <f t="shared" si="1"/>
        <v>6.6262397189523351E-3</v>
      </c>
    </row>
    <row r="14" spans="1:7">
      <c r="A14" s="2">
        <v>6.2039999999999997</v>
      </c>
      <c r="B14">
        <f t="shared" si="0"/>
        <v>18.194665514</v>
      </c>
      <c r="C14">
        <f t="shared" si="1"/>
        <v>4.1197565439452946E-3</v>
      </c>
    </row>
    <row r="15" spans="1:7">
      <c r="A15" s="2">
        <v>6.58</v>
      </c>
      <c r="B15">
        <f t="shared" si="0"/>
        <v>18.570665513999998</v>
      </c>
      <c r="C15">
        <f t="shared" si="1"/>
        <v>3.2562330795641928E-3</v>
      </c>
    </row>
    <row r="16" spans="1:7">
      <c r="A16">
        <v>7.4059999999999997</v>
      </c>
      <c r="B16">
        <f t="shared" si="0"/>
        <v>19.396665513999999</v>
      </c>
      <c r="C16">
        <f t="shared" si="1"/>
        <v>1.8855408813548162E-3</v>
      </c>
    </row>
    <row r="17" spans="1:3">
      <c r="A17">
        <v>8.0190000000000001</v>
      </c>
      <c r="B17">
        <f t="shared" si="0"/>
        <v>20.009665513999998</v>
      </c>
      <c r="C17">
        <f t="shared" si="1"/>
        <v>1.2243793227898897E-3</v>
      </c>
    </row>
    <row r="18" spans="1:3">
      <c r="A18" s="2">
        <v>8.9559999999999995</v>
      </c>
      <c r="B18">
        <f t="shared" si="0"/>
        <v>20.946665513999999</v>
      </c>
      <c r="C18">
        <f t="shared" si="1"/>
        <v>6.0599323135678874E-4</v>
      </c>
    </row>
    <row r="19" spans="1:3">
      <c r="A19">
        <v>9.0960000000000001</v>
      </c>
      <c r="B19">
        <f t="shared" si="0"/>
        <v>21.086665514</v>
      </c>
      <c r="C19">
        <f t="shared" si="1"/>
        <v>5.4309587821846155E-4</v>
      </c>
    </row>
    <row r="20" spans="1:3">
      <c r="A20">
        <v>9.39</v>
      </c>
      <c r="B20">
        <f t="shared" si="0"/>
        <v>21.380665514</v>
      </c>
      <c r="C20">
        <f t="shared" si="1"/>
        <v>4.2981529400368897E-4</v>
      </c>
    </row>
    <row r="21" spans="1:3">
      <c r="A21" s="3">
        <v>9.5350000000000001</v>
      </c>
      <c r="B21">
        <f t="shared" si="0"/>
        <v>21.525665514</v>
      </c>
      <c r="C21">
        <f t="shared" si="1"/>
        <v>3.8225310808134681E-4</v>
      </c>
    </row>
    <row r="22" spans="1:3">
      <c r="A22" s="3">
        <v>9.923</v>
      </c>
      <c r="B22">
        <f t="shared" si="0"/>
        <v>21.913665514000002</v>
      </c>
      <c r="C22">
        <f t="shared" si="1"/>
        <v>2.775799012622742E-4</v>
      </c>
    </row>
    <row r="23" spans="1:3">
      <c r="A23">
        <v>10.27</v>
      </c>
      <c r="B23">
        <f t="shared" si="0"/>
        <v>22.260665513999999</v>
      </c>
      <c r="C23">
        <f t="shared" si="1"/>
        <v>2.0692129325187278E-4</v>
      </c>
    </row>
    <row r="24" spans="1:3">
      <c r="A24">
        <v>10.42</v>
      </c>
      <c r="B24">
        <f t="shared" si="0"/>
        <v>22.410665514000002</v>
      </c>
      <c r="C24">
        <f t="shared" si="1"/>
        <v>1.8183953928687581E-4</v>
      </c>
    </row>
    <row r="25" spans="1:3">
      <c r="A25" s="2">
        <v>11.36</v>
      </c>
      <c r="B25">
        <f t="shared" si="0"/>
        <v>23.350665513999999</v>
      </c>
      <c r="C25">
        <f t="shared" si="1"/>
        <v>7.8478222130437718E-5</v>
      </c>
    </row>
    <row r="26" spans="1:3">
      <c r="A26">
        <v>12.27</v>
      </c>
      <c r="B26">
        <f t="shared" si="0"/>
        <v>24.260665514000003</v>
      </c>
      <c r="C26">
        <f t="shared" si="1"/>
        <v>3.3086250897124767E-5</v>
      </c>
    </row>
    <row r="27" spans="1:3">
      <c r="A27">
        <v>12.76</v>
      </c>
      <c r="B27">
        <f t="shared" si="0"/>
        <v>24.750665513999998</v>
      </c>
      <c r="C27">
        <f t="shared" si="1"/>
        <v>2.0360234464370596E-5</v>
      </c>
    </row>
    <row r="28" spans="1:3">
      <c r="A28">
        <v>13.32</v>
      </c>
      <c r="B28">
        <f t="shared" si="0"/>
        <v>25.310665514</v>
      </c>
      <c r="C28">
        <f t="shared" si="1"/>
        <v>1.1486217121984904E-5</v>
      </c>
    </row>
    <row r="29" spans="1:3">
      <c r="A29">
        <v>15.2</v>
      </c>
      <c r="B29">
        <f t="shared" si="0"/>
        <v>27.190665514000003</v>
      </c>
      <c r="C29">
        <f t="shared" si="1"/>
        <v>1.466039528182196E-6</v>
      </c>
    </row>
    <row r="30" spans="1:3">
      <c r="A30" s="8">
        <v>16.32</v>
      </c>
      <c r="B30">
        <f t="shared" si="0"/>
        <v>28.310665514</v>
      </c>
      <c r="C30">
        <f t="shared" si="1"/>
        <v>3.8904791955524505E-7</v>
      </c>
    </row>
  </sheetData>
  <sortState ref="A2:D31">
    <sortCondition ref="A2"/>
  </sortState>
  <dataConsolidate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Beatrice Bjering</dc:creator>
  <cp:lastModifiedBy>Beatrice Bjering</cp:lastModifiedBy>
  <dcterms:created xsi:type="dcterms:W3CDTF">2019-03-26T12:01:24Z</dcterms:created>
  <dcterms:modified xsi:type="dcterms:W3CDTF">2019-04-07T16:29:07Z</dcterms:modified>
</cp:coreProperties>
</file>