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JEK\OSHPD\Chargemaster\July 2020\"/>
    </mc:Choice>
  </mc:AlternateContent>
  <bookViews>
    <workbookView xWindow="0" yWindow="45" windowWidth="15315" windowHeight="7680"/>
  </bookViews>
  <sheets>
    <sheet name="2020" sheetId="10" r:id="rId1"/>
    <sheet name="2019" sheetId="9" r:id="rId2"/>
    <sheet name="2018" sheetId="8" r:id="rId3"/>
    <sheet name="2017" sheetId="7" r:id="rId4"/>
    <sheet name="2016" sheetId="5" r:id="rId5"/>
    <sheet name="2015" sheetId="6" r:id="rId6"/>
    <sheet name="2014" sheetId="4" r:id="rId7"/>
    <sheet name="2013" sheetId="3" r:id="rId8"/>
    <sheet name="2012" sheetId="2" r:id="rId9"/>
    <sheet name="2011" sheetId="1" r:id="rId10"/>
  </sheets>
  <definedNames>
    <definedName name="_xlnm.Print_Area" localSheetId="4">'2016'!$A$1:$F$12</definedName>
    <definedName name="_xlnm.Print_Area" localSheetId="3">'2017'!$A$1:$F$12</definedName>
    <definedName name="_xlnm.Print_Area" localSheetId="2">'2018'!$A$1:$F$12</definedName>
    <definedName name="_xlnm.Print_Area" localSheetId="1">'2019'!$A$1:$F$12</definedName>
    <definedName name="_xlnm.Print_Area" localSheetId="0">'2020'!$A$1:$F$12</definedName>
  </definedNames>
  <calcPr calcId="162913" concurrentCalc="0"/>
</workbook>
</file>

<file path=xl/calcChain.xml><?xml version="1.0" encoding="utf-8"?>
<calcChain xmlns="http://schemas.openxmlformats.org/spreadsheetml/2006/main">
  <c r="B6" i="10" l="1"/>
  <c r="C4" i="10"/>
  <c r="C11" i="10"/>
  <c r="C12" i="10"/>
  <c r="C3" i="10"/>
  <c r="C6" i="10"/>
  <c r="B6" i="9"/>
  <c r="C4" i="9"/>
  <c r="C11" i="9"/>
  <c r="C12" i="9"/>
  <c r="C3" i="9"/>
  <c r="C6" i="9"/>
  <c r="B6" i="8"/>
  <c r="C4" i="8"/>
  <c r="C11" i="8"/>
  <c r="C12" i="8"/>
  <c r="C3" i="8"/>
  <c r="C6" i="8"/>
  <c r="B6" i="7"/>
  <c r="C4" i="7"/>
  <c r="C11" i="7"/>
  <c r="C12" i="7"/>
  <c r="C3" i="7"/>
  <c r="C6" i="7"/>
  <c r="B6" i="5"/>
  <c r="C4" i="5"/>
  <c r="C11" i="5"/>
  <c r="C12" i="5"/>
  <c r="C3" i="5"/>
  <c r="C6" i="5"/>
  <c r="B6" i="6"/>
  <c r="C4" i="6"/>
  <c r="C11" i="6"/>
  <c r="C12" i="6"/>
  <c r="C3" i="6"/>
  <c r="C6" i="6"/>
  <c r="B6" i="4"/>
  <c r="C4" i="4"/>
  <c r="C11" i="4"/>
  <c r="C12" i="4"/>
  <c r="C3" i="4"/>
  <c r="C6" i="4"/>
  <c r="B6" i="3"/>
  <c r="C4" i="3"/>
  <c r="C11" i="3"/>
  <c r="C12" i="3"/>
  <c r="C12" i="2"/>
  <c r="B6" i="2"/>
  <c r="C4" i="2"/>
  <c r="C12" i="1"/>
  <c r="B6" i="1"/>
  <c r="C3" i="1"/>
  <c r="C4" i="1"/>
  <c r="C6" i="1"/>
  <c r="C3" i="3"/>
  <c r="C6" i="3"/>
  <c r="C3" i="2"/>
  <c r="C6" i="2"/>
</calcChain>
</file>

<file path=xl/sharedStrings.xml><?xml version="1.0" encoding="utf-8"?>
<sst xmlns="http://schemas.openxmlformats.org/spreadsheetml/2006/main" count="92" uniqueCount="27">
  <si>
    <t>Sep 10 to May 11</t>
  </si>
  <si>
    <t>total gross revenue</t>
  </si>
  <si>
    <t>Room rate increase Sep 1, 2010</t>
  </si>
  <si>
    <t>(a)</t>
  </si>
  <si>
    <t>times (a)</t>
  </si>
  <si>
    <t>Ancillary charges were not increased</t>
  </si>
  <si>
    <t>Percent change in gross revenue due to price changes</t>
  </si>
  <si>
    <t>gross ancillary revenue</t>
  </si>
  <si>
    <t>gross room revenue</t>
  </si>
  <si>
    <t>Sep 11 to May 12</t>
  </si>
  <si>
    <t>gross room revenue, incl Acute</t>
  </si>
  <si>
    <t>Sep 12 to May 13</t>
  </si>
  <si>
    <t>Room rate increase Sep 1, 2012</t>
  </si>
  <si>
    <t>Sep 13 to May 14</t>
  </si>
  <si>
    <t>Room rate increase Sep 1, 2013</t>
  </si>
  <si>
    <t>Sep 14 to May 15</t>
  </si>
  <si>
    <t>Room rate increase Sep 1, 2014</t>
  </si>
  <si>
    <t>Sep 15 to May 16</t>
  </si>
  <si>
    <t>Room rate increase Sep 1, 2015</t>
  </si>
  <si>
    <t xml:space="preserve"> note- this is net increase after reduction in prompt pay discount</t>
  </si>
  <si>
    <t>Sep 16 to May 17</t>
  </si>
  <si>
    <t>Room rate increase Sep 1, 2016</t>
  </si>
  <si>
    <t>Sep 17 to May 18</t>
  </si>
  <si>
    <t>Room rate increase Sep 1, 2017</t>
  </si>
  <si>
    <t>Sep 18 to May 19</t>
  </si>
  <si>
    <t>Sep 19 to May 20</t>
  </si>
  <si>
    <t>Room rate increase Sep 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</si>
</sst>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2" applyFont="1"/>
    <xf numFmtId="0" fontId="0" fillId="0" borderId="1" xfId="0" applyBorder="1"/>
    <xf numFmtId="10" fontId="0" fillId="0" borderId="0" xfId="2" applyNumberFormat="1" applyFont="1"/>
    <xf numFmtId="0" fontId="0" fillId="0" borderId="0" xfId="0" applyAlignment="1">
      <alignment horizontal="right"/>
    </xf>
    <xf numFmtId="164" fontId="0" fillId="0" borderId="1" xfId="1" applyNumberFormat="1" applyFont="1" applyBorder="1"/>
    <xf numFmtId="9" fontId="0" fillId="0" borderId="1" xfId="2" applyFont="1" applyBorder="1"/>
    <xf numFmtId="164" fontId="0" fillId="0" borderId="0" xfId="1" applyNumberFormat="1" applyFont="1" applyFill="1"/>
    <xf numFmtId="164" fontId="0" fillId="0" borderId="1" xfId="1" applyNumberFormat="1" applyFont="1" applyFill="1" applyBorder="1"/>
    <xf numFmtId="9" fontId="0" fillId="0" borderId="0" xfId="2" applyFont="1" applyFill="1"/>
    <xf numFmtId="9" fontId="0" fillId="0" borderId="1" xfId="0" applyNumberFormat="1" applyBorder="1"/>
    <xf numFmtId="0" fontId="0" fillId="0" borderId="0" xfId="0" applyFill="1"/>
    <xf numFmtId="9" fontId="0" fillId="0" borderId="1" xfId="0" applyNumberFormat="1" applyFill="1" applyBorder="1"/>
    <xf numFmtId="10" fontId="2" fillId="0" borderId="0" xfId="2" applyNumberFormat="1" applyFont="1"/>
    <xf numFmtId="9" fontId="0" fillId="0" borderId="1" xfId="2" applyFont="1" applyFill="1" applyBorder="1"/>
    <xf numFmtId="43" fontId="3" fillId="0" borderId="0" xfId="0" applyNumberFormat="1" applyFont="1" applyFill="1" applyBorder="1" applyAlignment="1">
      <alignment vertical="top" wrapText="1"/>
    </xf>
    <xf numFmtId="43" fontId="4" fillId="0" borderId="0" xfId="0" applyNumberFormat="1" applyFont="1" applyFill="1" applyBorder="1" applyAlignment="1">
      <alignment vertical="top" wrapText="1"/>
    </xf>
    <xf numFmtId="9" fontId="0" fillId="0" borderId="0" xfId="0" applyNumberFormat="1" applyFont="1" applyFill="1" applyBorder="1" applyAlignment="1">
      <alignment wrapText="1"/>
    </xf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tabSelected="1" workbookViewId="0">
      <selection activeCell="C11" sqref="C11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  <col min="6" max="6" width="9" bestFit="1" customWidth="1"/>
  </cols>
  <sheetData>
    <row r="1" spans="1:6" ht="18.75" customHeight="1" x14ac:dyDescent="0.2">
      <c r="B1" s="6" t="s">
        <v>25</v>
      </c>
      <c r="C1" s="2"/>
    </row>
    <row r="3" spans="1:6" ht="18.75" customHeight="1" x14ac:dyDescent="0.2">
      <c r="A3" t="s">
        <v>7</v>
      </c>
      <c r="B3" s="9">
        <v>4024450</v>
      </c>
      <c r="C3" s="11">
        <f>+B3/B$6</f>
        <v>0.1080805103321901</v>
      </c>
    </row>
    <row r="4" spans="1:6" ht="18.75" customHeight="1" x14ac:dyDescent="0.2">
      <c r="A4" t="s">
        <v>10</v>
      </c>
      <c r="B4" s="10">
        <v>33211218</v>
      </c>
      <c r="C4" s="16">
        <f>+B4/B$6</f>
        <v>0.89191948966780987</v>
      </c>
      <c r="D4" t="s">
        <v>3</v>
      </c>
    </row>
    <row r="5" spans="1:6" ht="18.75" customHeight="1" x14ac:dyDescent="0.2">
      <c r="B5" s="1"/>
    </row>
    <row r="6" spans="1:6" ht="18.75" customHeight="1" x14ac:dyDescent="0.2">
      <c r="A6" t="s">
        <v>1</v>
      </c>
      <c r="B6" s="1">
        <f>SUM(B3:B5)</f>
        <v>37235668</v>
      </c>
      <c r="C6" s="3">
        <f>SUM(C3:C5)</f>
        <v>1</v>
      </c>
    </row>
    <row r="7" spans="1:6" ht="18.75" customHeight="1" x14ac:dyDescent="0.2">
      <c r="B7" s="1"/>
    </row>
    <row r="8" spans="1:6" ht="18.75" customHeight="1" x14ac:dyDescent="0.2">
      <c r="B8" s="1"/>
    </row>
    <row r="9" spans="1:6" ht="18.75" customHeight="1" x14ac:dyDescent="0.2">
      <c r="A9" t="s">
        <v>5</v>
      </c>
      <c r="B9" s="1"/>
    </row>
    <row r="10" spans="1:6" ht="29.25" customHeight="1" x14ac:dyDescent="0.2">
      <c r="A10" s="13" t="s">
        <v>26</v>
      </c>
      <c r="B10" s="1"/>
      <c r="C10" s="11">
        <v>0.05</v>
      </c>
      <c r="D10" s="20"/>
      <c r="E10" s="20"/>
      <c r="F10" s="20"/>
    </row>
    <row r="11" spans="1:6" ht="18.75" customHeight="1" x14ac:dyDescent="0.2">
      <c r="B11" t="s">
        <v>4</v>
      </c>
      <c r="C11" s="14">
        <f>+C4</f>
        <v>0.89191948966780987</v>
      </c>
    </row>
    <row r="12" spans="1:6" ht="26.25" customHeight="1" x14ac:dyDescent="0.25">
      <c r="A12" t="s">
        <v>6</v>
      </c>
      <c r="C12" s="15">
        <f>+C10*C11</f>
        <v>4.4595974483390498E-2</v>
      </c>
    </row>
    <row r="17" spans="1:1" ht="18.75" customHeight="1" x14ac:dyDescent="0.2">
      <c r="A17" s="17"/>
    </row>
    <row r="18" spans="1:1" ht="18.75" customHeight="1" x14ac:dyDescent="0.2">
      <c r="A18" s="17"/>
    </row>
    <row r="19" spans="1:1" ht="18.75" customHeight="1" x14ac:dyDescent="0.2">
      <c r="A19" s="18"/>
    </row>
    <row r="20" spans="1:1" ht="18.75" customHeight="1" x14ac:dyDescent="0.2">
      <c r="A20" s="19"/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9" sqref="B29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</cols>
  <sheetData>
    <row r="1" spans="1:4" ht="18.75" customHeight="1" x14ac:dyDescent="0.2">
      <c r="B1" s="6" t="s">
        <v>0</v>
      </c>
      <c r="C1" s="2"/>
    </row>
    <row r="3" spans="1:4" ht="18.75" customHeight="1" x14ac:dyDescent="0.2">
      <c r="A3" t="s">
        <v>7</v>
      </c>
      <c r="B3" s="1">
        <v>3509400</v>
      </c>
      <c r="C3" s="3">
        <f>+B3/B$6</f>
        <v>0.12262469254725317</v>
      </c>
    </row>
    <row r="4" spans="1:4" ht="18.75" customHeight="1" x14ac:dyDescent="0.2">
      <c r="A4" t="s">
        <v>8</v>
      </c>
      <c r="B4" s="7">
        <v>25109632</v>
      </c>
      <c r="C4" s="8">
        <f>+B4/B$6</f>
        <v>0.87737530745274683</v>
      </c>
      <c r="D4" t="s">
        <v>3</v>
      </c>
    </row>
    <row r="5" spans="1:4" ht="18.75" customHeight="1" x14ac:dyDescent="0.2">
      <c r="B5" s="1"/>
    </row>
    <row r="6" spans="1:4" ht="18.75" customHeight="1" x14ac:dyDescent="0.2">
      <c r="A6" t="s">
        <v>1</v>
      </c>
      <c r="B6" s="1">
        <f>SUM(B3:B5)</f>
        <v>28619032</v>
      </c>
      <c r="C6" s="3">
        <f>SUM(C3:C5)</f>
        <v>1</v>
      </c>
    </row>
    <row r="7" spans="1:4" ht="18.75" customHeight="1" x14ac:dyDescent="0.2">
      <c r="B7" s="1"/>
    </row>
    <row r="8" spans="1:4" ht="18.75" customHeight="1" x14ac:dyDescent="0.2">
      <c r="B8" s="1"/>
    </row>
    <row r="9" spans="1:4" ht="18.75" customHeight="1" x14ac:dyDescent="0.2">
      <c r="A9" t="s">
        <v>5</v>
      </c>
      <c r="B9" s="1"/>
    </row>
    <row r="10" spans="1:4" ht="18.75" customHeight="1" x14ac:dyDescent="0.2">
      <c r="A10" t="s">
        <v>2</v>
      </c>
      <c r="B10" s="1"/>
      <c r="C10" s="3">
        <v>0.02</v>
      </c>
    </row>
    <row r="11" spans="1:4" ht="18.75" customHeight="1" x14ac:dyDescent="0.2">
      <c r="B11" t="s">
        <v>4</v>
      </c>
      <c r="C11" s="4">
        <v>0.88</v>
      </c>
    </row>
    <row r="12" spans="1:4" ht="26.25" customHeight="1" x14ac:dyDescent="0.2">
      <c r="A12" t="s">
        <v>6</v>
      </c>
      <c r="C12" s="5">
        <f>+C10*C11</f>
        <v>1.7600000000000001E-2</v>
      </c>
    </row>
  </sheetData>
  <pageMargins left="0.7" right="0.7" top="0.88" bottom="0.75" header="0.3" footer="0.65"/>
  <pageSetup orientation="portrait" r:id="rId1"/>
  <headerFooter>
    <oddFooter>&amp;C&amp;Z&amp;F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workbookViewId="0">
      <selection activeCell="A19" sqref="A19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  <col min="6" max="6" width="9" bestFit="1" customWidth="1"/>
  </cols>
  <sheetData>
    <row r="1" spans="1:6" ht="18.75" customHeight="1" x14ac:dyDescent="0.2">
      <c r="B1" s="6" t="s">
        <v>24</v>
      </c>
      <c r="C1" s="2"/>
    </row>
    <row r="3" spans="1:6" ht="18.75" customHeight="1" x14ac:dyDescent="0.2">
      <c r="A3" t="s">
        <v>7</v>
      </c>
      <c r="B3" s="9">
        <v>5148736</v>
      </c>
      <c r="C3" s="11">
        <f>+B3/B$6</f>
        <v>0.13928832218681056</v>
      </c>
    </row>
    <row r="4" spans="1:6" ht="18.75" customHeight="1" x14ac:dyDescent="0.2">
      <c r="A4" t="s">
        <v>10</v>
      </c>
      <c r="B4" s="10">
        <v>31815856</v>
      </c>
      <c r="C4" s="16">
        <f>+B4/B$6</f>
        <v>0.86071167781318947</v>
      </c>
      <c r="D4" t="s">
        <v>3</v>
      </c>
    </row>
    <row r="5" spans="1:6" ht="18.75" customHeight="1" x14ac:dyDescent="0.2">
      <c r="B5" s="1"/>
    </row>
    <row r="6" spans="1:6" ht="18.75" customHeight="1" x14ac:dyDescent="0.2">
      <c r="A6" t="s">
        <v>1</v>
      </c>
      <c r="B6" s="1">
        <f>SUM(B3:B5)</f>
        <v>36964592</v>
      </c>
      <c r="C6" s="3">
        <f>SUM(C3:C5)</f>
        <v>1</v>
      </c>
    </row>
    <row r="7" spans="1:6" ht="18.75" customHeight="1" x14ac:dyDescent="0.2">
      <c r="B7" s="1"/>
    </row>
    <row r="8" spans="1:6" ht="18.75" customHeight="1" x14ac:dyDescent="0.2">
      <c r="B8" s="1"/>
    </row>
    <row r="9" spans="1:6" ht="18.75" customHeight="1" x14ac:dyDescent="0.2">
      <c r="A9" t="s">
        <v>5</v>
      </c>
      <c r="B9" s="1"/>
    </row>
    <row r="10" spans="1:6" ht="29.25" customHeight="1" x14ac:dyDescent="0.2">
      <c r="A10" s="13" t="s">
        <v>23</v>
      </c>
      <c r="B10" s="1"/>
      <c r="C10" s="11">
        <v>0.05</v>
      </c>
      <c r="D10" s="20"/>
      <c r="E10" s="20"/>
      <c r="F10" s="20"/>
    </row>
    <row r="11" spans="1:6" ht="18.75" customHeight="1" x14ac:dyDescent="0.2">
      <c r="B11" t="s">
        <v>4</v>
      </c>
      <c r="C11" s="14">
        <f>+C4</f>
        <v>0.86071167781318947</v>
      </c>
    </row>
    <row r="12" spans="1:6" ht="26.25" customHeight="1" x14ac:dyDescent="0.25">
      <c r="A12" t="s">
        <v>6</v>
      </c>
      <c r="C12" s="15">
        <f>+C10*C11</f>
        <v>4.3035583890659479E-2</v>
      </c>
    </row>
    <row r="17" spans="1:1" ht="18.75" customHeight="1" x14ac:dyDescent="0.2">
      <c r="A17" s="17"/>
    </row>
    <row r="18" spans="1:1" ht="18.75" customHeight="1" x14ac:dyDescent="0.2">
      <c r="A18" s="17"/>
    </row>
    <row r="19" spans="1:1" ht="18.75" customHeight="1" x14ac:dyDescent="0.2">
      <c r="A19" s="18"/>
    </row>
    <row r="20" spans="1:1" ht="18.75" customHeight="1" x14ac:dyDescent="0.2">
      <c r="A20" s="19"/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workbookViewId="0">
      <selection activeCell="B14" sqref="B14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  <col min="6" max="6" width="9" bestFit="1" customWidth="1"/>
  </cols>
  <sheetData>
    <row r="1" spans="1:6" ht="18.75" customHeight="1" x14ac:dyDescent="0.2">
      <c r="B1" s="6" t="s">
        <v>22</v>
      </c>
      <c r="C1" s="2"/>
    </row>
    <row r="3" spans="1:6" ht="18.75" customHeight="1" x14ac:dyDescent="0.2">
      <c r="A3" t="s">
        <v>7</v>
      </c>
      <c r="B3" s="9">
        <v>5758222</v>
      </c>
      <c r="C3" s="11">
        <f>+B3/B$6</f>
        <v>0.1745978317653134</v>
      </c>
    </row>
    <row r="4" spans="1:6" ht="18.75" customHeight="1" x14ac:dyDescent="0.2">
      <c r="A4" t="s">
        <v>10</v>
      </c>
      <c r="B4" s="10">
        <v>27221695</v>
      </c>
      <c r="C4" s="16">
        <f>+B4/B$6</f>
        <v>0.8254021682346866</v>
      </c>
      <c r="D4" t="s">
        <v>3</v>
      </c>
    </row>
    <row r="5" spans="1:6" ht="18.75" customHeight="1" x14ac:dyDescent="0.2">
      <c r="B5" s="1"/>
    </row>
    <row r="6" spans="1:6" ht="18.75" customHeight="1" x14ac:dyDescent="0.2">
      <c r="A6" t="s">
        <v>1</v>
      </c>
      <c r="B6" s="1">
        <f>SUM(B3:B5)</f>
        <v>32979917</v>
      </c>
      <c r="C6" s="3">
        <f>SUM(C3:C5)</f>
        <v>1</v>
      </c>
    </row>
    <row r="7" spans="1:6" ht="18.75" customHeight="1" x14ac:dyDescent="0.2">
      <c r="B7" s="1"/>
    </row>
    <row r="8" spans="1:6" ht="18.75" customHeight="1" x14ac:dyDescent="0.2">
      <c r="B8" s="1"/>
    </row>
    <row r="9" spans="1:6" ht="18.75" customHeight="1" x14ac:dyDescent="0.2">
      <c r="A9" t="s">
        <v>5</v>
      </c>
      <c r="B9" s="1"/>
    </row>
    <row r="10" spans="1:6" ht="29.25" customHeight="1" x14ac:dyDescent="0.2">
      <c r="A10" s="13" t="s">
        <v>23</v>
      </c>
      <c r="B10" s="1"/>
      <c r="C10" s="11">
        <v>0.05</v>
      </c>
      <c r="D10" s="20"/>
      <c r="E10" s="20"/>
      <c r="F10" s="20"/>
    </row>
    <row r="11" spans="1:6" ht="18.75" customHeight="1" x14ac:dyDescent="0.2">
      <c r="B11" t="s">
        <v>4</v>
      </c>
      <c r="C11" s="14">
        <f>+C4</f>
        <v>0.8254021682346866</v>
      </c>
    </row>
    <row r="12" spans="1:6" ht="26.25" customHeight="1" x14ac:dyDescent="0.25">
      <c r="A12" t="s">
        <v>6</v>
      </c>
      <c r="C12" s="15">
        <f>+C10*C11</f>
        <v>4.1270108411734334E-2</v>
      </c>
    </row>
    <row r="17" spans="1:1" ht="18.75" customHeight="1" x14ac:dyDescent="0.2">
      <c r="A17" s="17"/>
    </row>
    <row r="18" spans="1:1" ht="18.75" customHeight="1" x14ac:dyDescent="0.2">
      <c r="A18" s="17"/>
    </row>
    <row r="19" spans="1:1" ht="18.75" customHeight="1" x14ac:dyDescent="0.2">
      <c r="A19" s="18"/>
    </row>
    <row r="20" spans="1:1" ht="18.75" customHeight="1" x14ac:dyDescent="0.2">
      <c r="A20" s="19"/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workbookViewId="0">
      <selection activeCell="A26" sqref="A26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  <col min="6" max="6" width="9" bestFit="1" customWidth="1"/>
  </cols>
  <sheetData>
    <row r="1" spans="1:6" ht="18.75" customHeight="1" x14ac:dyDescent="0.2">
      <c r="B1" s="6" t="s">
        <v>20</v>
      </c>
      <c r="C1" s="2"/>
    </row>
    <row r="3" spans="1:6" ht="18.75" customHeight="1" x14ac:dyDescent="0.2">
      <c r="A3" t="s">
        <v>7</v>
      </c>
      <c r="B3" s="9">
        <v>6588922</v>
      </c>
      <c r="C3" s="11">
        <f>+B3/B$6</f>
        <v>0.17982338618131116</v>
      </c>
    </row>
    <row r="4" spans="1:6" ht="18.75" customHeight="1" x14ac:dyDescent="0.2">
      <c r="A4" t="s">
        <v>10</v>
      </c>
      <c r="B4" s="10">
        <v>30052152</v>
      </c>
      <c r="C4" s="16">
        <f>+B4/B$6</f>
        <v>0.82017661381868878</v>
      </c>
      <c r="D4" t="s">
        <v>3</v>
      </c>
    </row>
    <row r="5" spans="1:6" ht="18.75" customHeight="1" x14ac:dyDescent="0.2">
      <c r="B5" s="1"/>
    </row>
    <row r="6" spans="1:6" ht="18.75" customHeight="1" x14ac:dyDescent="0.2">
      <c r="A6" t="s">
        <v>1</v>
      </c>
      <c r="B6" s="1">
        <f>SUM(B3:B5)</f>
        <v>36641074</v>
      </c>
      <c r="C6" s="3">
        <f>SUM(C3:C5)</f>
        <v>1</v>
      </c>
    </row>
    <row r="7" spans="1:6" ht="18.75" customHeight="1" x14ac:dyDescent="0.2">
      <c r="B7" s="1"/>
    </row>
    <row r="8" spans="1:6" ht="18.75" customHeight="1" x14ac:dyDescent="0.2">
      <c r="B8" s="1"/>
    </row>
    <row r="9" spans="1:6" ht="18.75" customHeight="1" x14ac:dyDescent="0.2">
      <c r="A9" t="s">
        <v>5</v>
      </c>
      <c r="B9" s="1"/>
    </row>
    <row r="10" spans="1:6" ht="29.25" customHeight="1" x14ac:dyDescent="0.2">
      <c r="A10" s="13" t="s">
        <v>21</v>
      </c>
      <c r="B10" s="1"/>
      <c r="C10" s="11">
        <v>0.05</v>
      </c>
      <c r="D10" s="20" t="s">
        <v>19</v>
      </c>
      <c r="E10" s="20"/>
      <c r="F10" s="20"/>
    </row>
    <row r="11" spans="1:6" ht="18.75" customHeight="1" x14ac:dyDescent="0.2">
      <c r="B11" t="s">
        <v>4</v>
      </c>
      <c r="C11" s="14">
        <f>+C4</f>
        <v>0.82017661381868878</v>
      </c>
    </row>
    <row r="12" spans="1:6" ht="26.25" customHeight="1" x14ac:dyDescent="0.25">
      <c r="A12" t="s">
        <v>6</v>
      </c>
      <c r="C12" s="15">
        <f>+C10*C11</f>
        <v>4.1008830690934445E-2</v>
      </c>
    </row>
    <row r="17" spans="1:1" ht="18.75" customHeight="1" x14ac:dyDescent="0.2">
      <c r="A17" s="17"/>
    </row>
    <row r="18" spans="1:1" ht="18.75" customHeight="1" x14ac:dyDescent="0.2">
      <c r="A18" s="17"/>
    </row>
    <row r="19" spans="1:1" ht="18.75" customHeight="1" x14ac:dyDescent="0.2">
      <c r="A19" s="18"/>
    </row>
    <row r="20" spans="1:1" ht="18.75" customHeight="1" x14ac:dyDescent="0.2">
      <c r="A20" s="19"/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"/>
  <sheetViews>
    <sheetView workbookViewId="0">
      <selection activeCell="D18" sqref="D18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  <col min="6" max="6" width="9" bestFit="1" customWidth="1"/>
  </cols>
  <sheetData>
    <row r="1" spans="1:6" ht="18.75" customHeight="1" x14ac:dyDescent="0.2">
      <c r="B1" s="6" t="s">
        <v>17</v>
      </c>
      <c r="C1" s="2"/>
    </row>
    <row r="3" spans="1:6" ht="18.75" customHeight="1" x14ac:dyDescent="0.2">
      <c r="A3" t="s">
        <v>7</v>
      </c>
      <c r="B3" s="9">
        <v>6366517</v>
      </c>
      <c r="C3" s="11">
        <f>+B3/B$6</f>
        <v>0.17319403635207026</v>
      </c>
    </row>
    <row r="4" spans="1:6" ht="18.75" customHeight="1" x14ac:dyDescent="0.2">
      <c r="A4" t="s">
        <v>10</v>
      </c>
      <c r="B4" s="10">
        <v>30392930</v>
      </c>
      <c r="C4" s="16">
        <f>+B4/B$6</f>
        <v>0.82680596364792969</v>
      </c>
      <c r="D4" t="s">
        <v>3</v>
      </c>
    </row>
    <row r="5" spans="1:6" ht="18.75" customHeight="1" x14ac:dyDescent="0.2">
      <c r="B5" s="1"/>
    </row>
    <row r="6" spans="1:6" ht="18.75" customHeight="1" x14ac:dyDescent="0.2">
      <c r="A6" t="s">
        <v>1</v>
      </c>
      <c r="B6" s="1">
        <f>SUM(B3:B5)</f>
        <v>36759447</v>
      </c>
      <c r="C6" s="3">
        <f>SUM(C3:C5)</f>
        <v>1</v>
      </c>
    </row>
    <row r="7" spans="1:6" ht="18.75" customHeight="1" x14ac:dyDescent="0.2">
      <c r="B7" s="1"/>
    </row>
    <row r="8" spans="1:6" ht="18.75" customHeight="1" x14ac:dyDescent="0.2">
      <c r="B8" s="1"/>
    </row>
    <row r="9" spans="1:6" ht="18.75" customHeight="1" x14ac:dyDescent="0.2">
      <c r="A9" t="s">
        <v>5</v>
      </c>
      <c r="B9" s="1"/>
    </row>
    <row r="10" spans="1:6" ht="29.25" customHeight="1" x14ac:dyDescent="0.2">
      <c r="A10" s="13" t="s">
        <v>18</v>
      </c>
      <c r="B10" s="1"/>
      <c r="C10" s="11">
        <v>0.05</v>
      </c>
      <c r="D10" s="20" t="s">
        <v>19</v>
      </c>
      <c r="E10" s="20"/>
      <c r="F10" s="20"/>
    </row>
    <row r="11" spans="1:6" ht="18.75" customHeight="1" x14ac:dyDescent="0.2">
      <c r="B11" t="s">
        <v>4</v>
      </c>
      <c r="C11" s="14">
        <f>+C4</f>
        <v>0.82680596364792969</v>
      </c>
    </row>
    <row r="12" spans="1:6" ht="26.25" customHeight="1" x14ac:dyDescent="0.25">
      <c r="A12" t="s">
        <v>6</v>
      </c>
      <c r="C12" s="15">
        <f>+C10*C11</f>
        <v>4.1340298182396484E-2</v>
      </c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5" sqref="A25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  <col min="6" max="6" width="9" bestFit="1" customWidth="1"/>
  </cols>
  <sheetData>
    <row r="1" spans="1:4" ht="18.75" customHeight="1" x14ac:dyDescent="0.2">
      <c r="B1" s="6" t="s">
        <v>15</v>
      </c>
      <c r="C1" s="2"/>
    </row>
    <row r="3" spans="1:4" ht="18.75" customHeight="1" x14ac:dyDescent="0.2">
      <c r="A3" t="s">
        <v>7</v>
      </c>
      <c r="B3" s="9">
        <v>7314136</v>
      </c>
      <c r="C3" s="3">
        <f>+B3/B$6</f>
        <v>0.19712166220330327</v>
      </c>
    </row>
    <row r="4" spans="1:4" ht="18.75" customHeight="1" x14ac:dyDescent="0.2">
      <c r="A4" t="s">
        <v>10</v>
      </c>
      <c r="B4" s="10">
        <v>29790543</v>
      </c>
      <c r="C4" s="8">
        <f>+B4/B$6</f>
        <v>0.80287833779669671</v>
      </c>
      <c r="D4" t="s">
        <v>3</v>
      </c>
    </row>
    <row r="5" spans="1:4" ht="18.75" customHeight="1" x14ac:dyDescent="0.2">
      <c r="B5" s="1"/>
    </row>
    <row r="6" spans="1:4" ht="18.75" customHeight="1" x14ac:dyDescent="0.2">
      <c r="A6" t="s">
        <v>1</v>
      </c>
      <c r="B6" s="1">
        <f>SUM(B3:B5)</f>
        <v>37104679</v>
      </c>
      <c r="C6" s="3">
        <f>SUM(C3:C5)</f>
        <v>1</v>
      </c>
    </row>
    <row r="7" spans="1:4" ht="18.75" customHeight="1" x14ac:dyDescent="0.2">
      <c r="B7" s="1"/>
    </row>
    <row r="8" spans="1:4" ht="18.75" customHeight="1" x14ac:dyDescent="0.2">
      <c r="B8" s="1"/>
    </row>
    <row r="9" spans="1:4" ht="18.75" customHeight="1" x14ac:dyDescent="0.2">
      <c r="A9" t="s">
        <v>5</v>
      </c>
      <c r="B9" s="1"/>
    </row>
    <row r="10" spans="1:4" ht="18.75" customHeight="1" x14ac:dyDescent="0.2">
      <c r="A10" s="13" t="s">
        <v>16</v>
      </c>
      <c r="B10" s="1"/>
      <c r="C10" s="11">
        <v>0.03</v>
      </c>
    </row>
    <row r="11" spans="1:4" ht="18.75" customHeight="1" x14ac:dyDescent="0.2">
      <c r="B11" t="s">
        <v>4</v>
      </c>
      <c r="C11" s="14">
        <f>+C4</f>
        <v>0.80287833779669671</v>
      </c>
    </row>
    <row r="12" spans="1:4" ht="26.25" customHeight="1" x14ac:dyDescent="0.25">
      <c r="A12" t="s">
        <v>6</v>
      </c>
      <c r="C12" s="15">
        <f>+C10*C11</f>
        <v>2.40863501339009E-2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7" sqref="B17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  <col min="6" max="6" width="9" bestFit="1" customWidth="1"/>
  </cols>
  <sheetData>
    <row r="1" spans="1:4" ht="18.75" customHeight="1" x14ac:dyDescent="0.2">
      <c r="B1" s="6" t="s">
        <v>13</v>
      </c>
      <c r="C1" s="2"/>
    </row>
    <row r="3" spans="1:4" ht="18.75" customHeight="1" x14ac:dyDescent="0.2">
      <c r="A3" t="s">
        <v>7</v>
      </c>
      <c r="B3" s="9">
        <v>7067421</v>
      </c>
      <c r="C3" s="3">
        <f>+B3/B$6</f>
        <v>0.19105204664646994</v>
      </c>
    </row>
    <row r="4" spans="1:4" ht="18.75" customHeight="1" x14ac:dyDescent="0.2">
      <c r="A4" t="s">
        <v>10</v>
      </c>
      <c r="B4" s="10">
        <v>29924703</v>
      </c>
      <c r="C4" s="8">
        <f>+B4/B$6</f>
        <v>0.80894795335353009</v>
      </c>
      <c r="D4" t="s">
        <v>3</v>
      </c>
    </row>
    <row r="5" spans="1:4" ht="18.75" customHeight="1" x14ac:dyDescent="0.2">
      <c r="B5" s="1"/>
    </row>
    <row r="6" spans="1:4" ht="18.75" customHeight="1" x14ac:dyDescent="0.2">
      <c r="A6" t="s">
        <v>1</v>
      </c>
      <c r="B6" s="1">
        <f>SUM(B3:B5)</f>
        <v>36992124</v>
      </c>
      <c r="C6" s="3">
        <f>SUM(C3:C5)</f>
        <v>1</v>
      </c>
    </row>
    <row r="7" spans="1:4" ht="18.75" customHeight="1" x14ac:dyDescent="0.2">
      <c r="B7" s="1"/>
    </row>
    <row r="8" spans="1:4" ht="18.75" customHeight="1" x14ac:dyDescent="0.2">
      <c r="B8" s="1"/>
    </row>
    <row r="9" spans="1:4" ht="18.75" customHeight="1" x14ac:dyDescent="0.2">
      <c r="A9" t="s">
        <v>5</v>
      </c>
      <c r="B9" s="1"/>
    </row>
    <row r="10" spans="1:4" ht="18.75" customHeight="1" x14ac:dyDescent="0.2">
      <c r="A10" s="13" t="s">
        <v>14</v>
      </c>
      <c r="B10" s="1"/>
      <c r="C10" s="11">
        <v>0.03</v>
      </c>
    </row>
    <row r="11" spans="1:4" ht="18.75" customHeight="1" x14ac:dyDescent="0.2">
      <c r="B11" t="s">
        <v>4</v>
      </c>
      <c r="C11" s="12">
        <f>+C4</f>
        <v>0.80894795335353009</v>
      </c>
    </row>
    <row r="12" spans="1:4" ht="26.25" customHeight="1" x14ac:dyDescent="0.2">
      <c r="A12" t="s">
        <v>6</v>
      </c>
      <c r="C12" s="5">
        <f>+C10*C11</f>
        <v>2.4268438600605902E-2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6" sqref="A26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</cols>
  <sheetData>
    <row r="1" spans="1:4" ht="18.75" customHeight="1" x14ac:dyDescent="0.2">
      <c r="B1" s="6" t="s">
        <v>11</v>
      </c>
      <c r="C1" s="2"/>
    </row>
    <row r="3" spans="1:4" ht="18.75" customHeight="1" x14ac:dyDescent="0.2">
      <c r="A3" t="s">
        <v>7</v>
      </c>
      <c r="B3" s="9">
        <v>6044952</v>
      </c>
      <c r="C3" s="3">
        <f>+B3/B$6</f>
        <v>0.1673864294133714</v>
      </c>
    </row>
    <row r="4" spans="1:4" ht="18.75" customHeight="1" x14ac:dyDescent="0.2">
      <c r="A4" t="s">
        <v>10</v>
      </c>
      <c r="B4" s="10">
        <v>30068800</v>
      </c>
      <c r="C4" s="8">
        <f>+B4/B$6</f>
        <v>0.83261357058662866</v>
      </c>
      <c r="D4" t="s">
        <v>3</v>
      </c>
    </row>
    <row r="5" spans="1:4" ht="18.75" customHeight="1" x14ac:dyDescent="0.2">
      <c r="B5" s="1"/>
    </row>
    <row r="6" spans="1:4" ht="18.75" customHeight="1" x14ac:dyDescent="0.2">
      <c r="A6" t="s">
        <v>1</v>
      </c>
      <c r="B6" s="1">
        <f>SUM(B3:B5)</f>
        <v>36113752</v>
      </c>
      <c r="C6" s="3">
        <f>SUM(C3:C5)</f>
        <v>1</v>
      </c>
    </row>
    <row r="7" spans="1:4" ht="18.75" customHeight="1" x14ac:dyDescent="0.2">
      <c r="B7" s="1"/>
    </row>
    <row r="8" spans="1:4" ht="18.75" customHeight="1" x14ac:dyDescent="0.2">
      <c r="B8" s="1"/>
    </row>
    <row r="9" spans="1:4" ht="18.75" customHeight="1" x14ac:dyDescent="0.2">
      <c r="A9" t="s">
        <v>5</v>
      </c>
      <c r="B9" s="1"/>
    </row>
    <row r="10" spans="1:4" ht="18.75" customHeight="1" x14ac:dyDescent="0.2">
      <c r="A10" s="13" t="s">
        <v>12</v>
      </c>
      <c r="B10" s="1"/>
      <c r="C10" s="11">
        <v>0.03</v>
      </c>
    </row>
    <row r="11" spans="1:4" ht="18.75" customHeight="1" x14ac:dyDescent="0.2">
      <c r="B11" t="s">
        <v>4</v>
      </c>
      <c r="C11" s="12">
        <f>+C4</f>
        <v>0.83261357058662866</v>
      </c>
    </row>
    <row r="12" spans="1:4" ht="26.25" customHeight="1" x14ac:dyDescent="0.2">
      <c r="A12" t="s">
        <v>6</v>
      </c>
      <c r="C12" s="5">
        <f>+C10*C11</f>
        <v>2.4978407117598859E-2</v>
      </c>
    </row>
  </sheetData>
  <pageMargins left="0.7" right="0.7" top="0.75" bottom="0.75" header="0.3" footer="0.3"/>
  <pageSetup orientation="portrait" r:id="rId1"/>
  <headerFooter>
    <oddFooter>&amp;C&amp;Z&amp;F   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0" sqref="A10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</cols>
  <sheetData>
    <row r="1" spans="1:4" ht="18.75" customHeight="1" x14ac:dyDescent="0.2">
      <c r="B1" s="6" t="s">
        <v>9</v>
      </c>
      <c r="C1" s="2"/>
    </row>
    <row r="3" spans="1:4" ht="18.75" customHeight="1" x14ac:dyDescent="0.2">
      <c r="A3" t="s">
        <v>7</v>
      </c>
      <c r="B3" s="1">
        <v>5195297</v>
      </c>
      <c r="C3" s="3">
        <f>+B3/B$6</f>
        <v>0.14734360760139512</v>
      </c>
    </row>
    <row r="4" spans="1:4" ht="18.75" customHeight="1" x14ac:dyDescent="0.2">
      <c r="A4" t="s">
        <v>10</v>
      </c>
      <c r="B4" s="7">
        <v>30064441</v>
      </c>
      <c r="C4" s="8">
        <f>+B4/B$6</f>
        <v>0.85265639239860491</v>
      </c>
      <c r="D4" t="s">
        <v>3</v>
      </c>
    </row>
    <row r="5" spans="1:4" ht="18.75" customHeight="1" x14ac:dyDescent="0.2">
      <c r="B5" s="1"/>
    </row>
    <row r="6" spans="1:4" ht="18.75" customHeight="1" x14ac:dyDescent="0.2">
      <c r="A6" t="s">
        <v>1</v>
      </c>
      <c r="B6" s="1">
        <f>SUM(B3:B5)</f>
        <v>35259738</v>
      </c>
      <c r="C6" s="3">
        <f>SUM(C3:C5)</f>
        <v>1</v>
      </c>
    </row>
    <row r="7" spans="1:4" ht="18.75" customHeight="1" x14ac:dyDescent="0.2">
      <c r="B7" s="1"/>
    </row>
    <row r="8" spans="1:4" ht="18.75" customHeight="1" x14ac:dyDescent="0.2">
      <c r="B8" s="1"/>
    </row>
    <row r="9" spans="1:4" ht="18.75" customHeight="1" x14ac:dyDescent="0.2">
      <c r="A9" t="s">
        <v>5</v>
      </c>
      <c r="B9" s="1"/>
    </row>
    <row r="10" spans="1:4" ht="18.75" customHeight="1" x14ac:dyDescent="0.2">
      <c r="A10" s="13" t="s">
        <v>12</v>
      </c>
      <c r="B10" s="1"/>
      <c r="C10" s="3">
        <v>0.03</v>
      </c>
    </row>
    <row r="11" spans="1:4" ht="18.75" customHeight="1" x14ac:dyDescent="0.2">
      <c r="B11" t="s">
        <v>4</v>
      </c>
      <c r="C11" s="4">
        <v>0.85</v>
      </c>
    </row>
    <row r="12" spans="1:4" ht="26.25" customHeight="1" x14ac:dyDescent="0.2">
      <c r="A12" t="s">
        <v>6</v>
      </c>
      <c r="C12" s="5">
        <f>+C10*C11</f>
        <v>2.5499999999999998E-2</v>
      </c>
    </row>
  </sheetData>
  <pageMargins left="0.7" right="0.7" top="0.75" bottom="0.75" header="0.3" footer="0.3"/>
  <pageSetup orientation="portrait" r:id="rId1"/>
  <headerFooter>
    <oddFooter>&amp;C&amp;Z&amp;F   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'2016'!Print_Area</vt:lpstr>
      <vt:lpstr>'2017'!Print_Area</vt:lpstr>
      <vt:lpstr>'2018'!Print_Area</vt:lpstr>
      <vt:lpstr>'2019'!Print_Area</vt:lpstr>
      <vt:lpstr>'2020'!Print_Area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Kamiel</dc:creator>
  <cp:lastModifiedBy>Nancy Autolino</cp:lastModifiedBy>
  <cp:lastPrinted>2016-06-23T15:23:12Z</cp:lastPrinted>
  <dcterms:created xsi:type="dcterms:W3CDTF">2011-06-29T17:39:19Z</dcterms:created>
  <dcterms:modified xsi:type="dcterms:W3CDTF">2020-06-30T23:07:55Z</dcterms:modified>
</cp:coreProperties>
</file>