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Modoc Medical Center\"/>
    </mc:Choice>
  </mc:AlternateContent>
  <xr:revisionPtr revIDLastSave="0" documentId="13_ncr:1_{66BAD043-2A82-4EEE-81EF-C7482ACB110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Sheet1" sheetId="6" r:id="rId3"/>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5" l="1"/>
  <c r="C28" i="5"/>
  <c r="C29" i="5"/>
  <c r="C32" i="5"/>
  <c r="C33" i="5"/>
  <c r="C34" i="5"/>
  <c r="C35" i="5"/>
  <c r="C39" i="5"/>
  <c r="C40" i="5"/>
  <c r="C42" i="5"/>
  <c r="C43" i="5"/>
  <c r="C48" i="5"/>
  <c r="C49" i="5"/>
  <c r="C50" i="5"/>
  <c r="C51" i="5"/>
  <c r="C52" i="5"/>
  <c r="C53" i="5"/>
  <c r="C54" i="5"/>
  <c r="C55" i="5"/>
  <c r="C56" i="5"/>
  <c r="C59" i="5"/>
  <c r="C20" i="5"/>
  <c r="C15" i="5"/>
  <c r="C16" i="5"/>
  <c r="C17" i="5"/>
  <c r="C18" i="5"/>
  <c r="C21" i="5"/>
  <c r="C22" i="5"/>
  <c r="C23" i="5"/>
  <c r="C8" i="5"/>
  <c r="C9" i="5"/>
  <c r="C10" i="5"/>
  <c r="C11" i="5"/>
  <c r="C7" i="5"/>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<sst xmlns="http://schemas.openxmlformats.org/spreadsheetml/2006/main" count="192" uniqueCount="127">
  <si>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</si>
  <si>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</si>
  <si>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</si>
  <si>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</si>
  <si>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</si>
  <si>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</si>
  <si>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</si>
  <si>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</si>
  <si>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</si>
  <si>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</si>
  <si>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</si>
  <si>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</si>
  <si>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</si>
  <si>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</si>
  <si>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</si>
  <si>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</si>
  <si>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</si>
  <si>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</si>
  <si>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</si>
  <si>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</si>
  <si>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</si>
  <si>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</si>
  <si>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</si>
  <si>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</si>
  <si>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</si>
  <si>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</si>
  <si>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</si>
  <si>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</si>
  <si>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</si>
  <si>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</si>
  <si>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</si>
  <si>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</si>
  <si>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</si>
  <si>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</si>
  <si>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</si>
  <si>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</si>
  <si>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</si>
  <si>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</si>
  <si>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</si>
  <si>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</si>
  <si>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</si>
  <si>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</si>
  <si>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</si>
  <si>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</si>
  <si>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</si>
  <si>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</si>
  <si>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</si>
  <si>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</si>
  <si>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</si>
  <si>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</si>
  <si>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</si>
  <si>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</si>
  <si>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</si>
  <si>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</si>
  <si>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</si>
  <si>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</si>
  <si>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</si>
  <si>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</si>
  <si>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</si>
  <si>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</si>
  <si>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</si>
  <si>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</si>
  <si>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</si>
  <si>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</si>
  <si>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</si>
  <si>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</si>
  <si>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</si>
  <si>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</si>
  <si>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</si>
  <si>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</si>
  <si>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</si>
  <si>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</si>
  <si>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</si>
  <si>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</si>
  <si>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</si>
  <si>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</si>
  <si>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</si>
  <si>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</si>
  <si>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</si>
  <si>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</si>
  <si>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</si>
  <si>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</si>
  <si>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</si>
  <si>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</si>
  <si>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</si>
  <si>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</si>
  <si>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</si>
  <si>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</si>
  <si>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</si>
  <si>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</si>
  <si>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</si>
  <si>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</si>
  <si>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</si>
  <si>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</si>
  <si>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</si>
  <si>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</si>
  <si>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</si>
  <si>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</si>
  <si>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</si>
  <si>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</si>
  <si>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</si>
  <si>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</si>
  <si>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</si>
  <si>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</si>
  <si>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</si>
  <si>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</si>
  <si>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</si>
  <si>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</si>
  <si>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</si>
  <si>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</si>
  <si>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</si>
  <si>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</si>
  <si>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</si>
  <si>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</si>
  <si>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</si>
  <si>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</si>
  <si>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</si>
  <si>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</si>
  <si>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</si>
  <si>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</si>
  <si>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</si>
  <si>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</si>
  <si>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</si>
  <si>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t>
  </si>
  <si>
    <t>Hospital Name:  Modoc Medical Center</t>
  </si>
  <si>
    <t>Effective Date of Charges: 6/1/2020</t>
  </si>
  <si>
    <t>OSHPD Facility No: 106250956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</si>
</sst>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9"/>
      <color indexed="8"/>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0" fillId="0" borderId="0" xfId="0" applyAlignment="1">
      <alignment vertical="top"/>
    </xf>
    <xf numFmtId="4" fontId="14" fillId="0" borderId="0" xfId="0" applyNumberFormat="1" applyFont="1" applyAlignment="1">
      <alignment horizontal="right" vertical="top"/>
    </xf>
    <xf numFmtId="0" fontId="14" fillId="0" borderId="0" xfId="0" applyNumberFormat="1" applyFont="1" applyAlignment="1">
      <alignment horizontal="center" vertical="top" wrapText="1"/>
    </xf>
    <xf numFmtId="164" fontId="1" fillId="0" borderId="7" xfId="0" applyNumberFormat="1" applyFont="1" applyFill="1" applyBorder="1" applyAlignment="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62" sqref="D6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126</v>
      </c>
      <c r="B2" s="25"/>
      <c r="C2" s="26"/>
    </row>
    <row r="3" spans="1:4" ht="15" customHeight="1" x14ac:dyDescent="0.25">
      <c r="A3" s="24" t="s">
        <v>125</v>
      </c>
      <c r="B3" s="25"/>
      <c r="C3" s="26"/>
    </row>
    <row r="4" spans="1:4" x14ac:dyDescent="0.25">
      <c r="A4" s="60"/>
      <c r="B4" s="30"/>
      <c r="C4" s="31"/>
    </row>
    <row r="5" spans="1:4" ht="73.5" customHeight="1" x14ac:dyDescent="0.25">
      <c r="A5" s="87" t="s">
        <v>107</v>
      </c>
      <c r="B5" s="88"/>
      <c r="C5" s="89"/>
    </row>
    <row r="6" spans="1:4" ht="15" customHeight="1" x14ac:dyDescent="0.25">
      <c r="A6" s="51" t="s">
        <v>94</v>
      </c>
      <c r="B6" s="76" t="s">
        <v>122</v>
      </c>
      <c r="C6" s="40" t="s">
        <v>60</v>
      </c>
      <c r="D6" s="49"/>
    </row>
    <row r="7" spans="1:4" s="15" customFormat="1" ht="15" customHeight="1" x14ac:dyDescent="0.25">
      <c r="A7" s="32" t="s">
        <v>2</v>
      </c>
      <c r="B7" s="45">
        <v>99282</v>
      </c>
      <c r="C7" s="27">
        <f>VLOOKUP(B7,Sheet1!$A:$B,2,FALSE)</f>
        <v>402</v>
      </c>
    </row>
    <row r="8" spans="1:4" s="15" customFormat="1" ht="15" customHeight="1" x14ac:dyDescent="0.25">
      <c r="A8" s="33" t="s">
        <v>3</v>
      </c>
      <c r="B8" s="46">
        <v>99283</v>
      </c>
      <c r="C8" s="27">
        <f>VLOOKUP(B8,Sheet1!$A:$B,2,FALSE)</f>
        <v>660</v>
      </c>
    </row>
    <row r="9" spans="1:4" s="15" customFormat="1" ht="15" customHeight="1" x14ac:dyDescent="0.25">
      <c r="A9" s="77" t="s">
        <v>114</v>
      </c>
      <c r="B9" s="46">
        <v>99284</v>
      </c>
      <c r="C9" s="27">
        <f>VLOOKUP(B9,Sheet1!$A:$B,2,FALSE)</f>
        <v>1065</v>
      </c>
    </row>
    <row r="10" spans="1:4" s="15" customFormat="1" ht="15" customHeight="1" x14ac:dyDescent="0.25">
      <c r="A10" s="77" t="s">
        <v>115</v>
      </c>
      <c r="B10" s="46">
        <v>99285</v>
      </c>
      <c r="C10" s="27">
        <f>VLOOKUP(B10,Sheet1!$A:$B,2,FALSE)</f>
        <v>1593</v>
      </c>
    </row>
    <row r="11" spans="1:4" s="15" customFormat="1" ht="15" customHeight="1" x14ac:dyDescent="0.25">
      <c r="A11" s="33" t="s">
        <v>95</v>
      </c>
      <c r="B11" s="46">
        <v>99213</v>
      </c>
      <c r="C11" s="27">
        <f>VLOOKUP(B11,Sheet1!$A:$B,2,FALSE)</f>
        <v>180</v>
      </c>
    </row>
    <row r="12" spans="1:4" s="15" customFormat="1" ht="15" customHeight="1" x14ac:dyDescent="0.25">
      <c r="A12" s="41" t="s">
        <v>111</v>
      </c>
      <c r="B12" s="76" t="s">
        <v>122</v>
      </c>
      <c r="C12" s="40" t="s">
        <v>60</v>
      </c>
      <c r="D12" s="50"/>
    </row>
    <row r="13" spans="1:4" s="15" customFormat="1" ht="15" customHeight="1" x14ac:dyDescent="0.25">
      <c r="A13" s="34" t="s">
        <v>7</v>
      </c>
      <c r="B13" s="45">
        <v>80048</v>
      </c>
      <c r="C13" s="86"/>
    </row>
    <row r="14" spans="1:4" s="15" customFormat="1" ht="15" customHeight="1" x14ac:dyDescent="0.25">
      <c r="A14" s="35" t="s">
        <v>77</v>
      </c>
      <c r="B14" s="46">
        <v>82805</v>
      </c>
      <c r="C14" s="86"/>
    </row>
    <row r="15" spans="1:4" s="15" customFormat="1" ht="15" customHeight="1" x14ac:dyDescent="0.25">
      <c r="A15" s="36" t="s">
        <v>78</v>
      </c>
      <c r="B15" s="46">
        <v>85027</v>
      </c>
      <c r="C15" s="27">
        <f>VLOOKUP(B15,Sheet1!$A:$B,2,FALSE)</f>
        <v>113</v>
      </c>
    </row>
    <row r="16" spans="1:4" s="15" customFormat="1" ht="15" customHeight="1" x14ac:dyDescent="0.25">
      <c r="A16" s="36" t="s">
        <v>79</v>
      </c>
      <c r="B16" s="46">
        <v>85025</v>
      </c>
      <c r="C16" s="27">
        <f>VLOOKUP(B16,Sheet1!$A:$B,2,FALSE)</f>
        <v>110</v>
      </c>
    </row>
    <row r="17" spans="1:4" s="15" customFormat="1" ht="15" customHeight="1" x14ac:dyDescent="0.25">
      <c r="A17" s="36" t="s">
        <v>12</v>
      </c>
      <c r="B17" s="46">
        <v>80053</v>
      </c>
      <c r="C17" s="27">
        <f>VLOOKUP(B17,Sheet1!$A:$B,2,FALSE)</f>
        <v>230</v>
      </c>
    </row>
    <row r="18" spans="1:4" s="15" customFormat="1" ht="15" customHeight="1" x14ac:dyDescent="0.25">
      <c r="A18" s="35" t="s">
        <v>13</v>
      </c>
      <c r="B18" s="46">
        <v>82550</v>
      </c>
      <c r="C18" s="27">
        <f>VLOOKUP(B18,Sheet1!$A:$B,2,FALSE)</f>
        <v>90</v>
      </c>
    </row>
    <row r="19" spans="1:4" s="15" customFormat="1" ht="15" customHeight="1" x14ac:dyDescent="0.25">
      <c r="A19" s="36" t="s">
        <v>14</v>
      </c>
      <c r="B19" s="46">
        <v>80061</v>
      </c>
      <c r="C19" s="27">
        <v>148</v>
      </c>
    </row>
    <row r="20" spans="1:4" s="15" customFormat="1" ht="15" customHeight="1" x14ac:dyDescent="0.25">
      <c r="A20" s="36" t="s">
        <v>15</v>
      </c>
      <c r="B20" s="46">
        <v>85730</v>
      </c>
      <c r="C20" s="27">
        <f>VLOOKUP(B20,Sheet1!$A:$B,2,FALSE)</f>
        <v>87</v>
      </c>
    </row>
    <row r="21" spans="1:4" s="15" customFormat="1" ht="15" customHeight="1" x14ac:dyDescent="0.25">
      <c r="A21" s="35" t="s">
        <v>16</v>
      </c>
      <c r="B21" s="46">
        <v>85610</v>
      </c>
      <c r="C21" s="27">
        <f>VLOOKUP(B21,Sheet1!$A:$B,2,FALSE)</f>
        <v>57</v>
      </c>
    </row>
    <row r="22" spans="1:4" s="15" customFormat="1" ht="15" customHeight="1" x14ac:dyDescent="0.25">
      <c r="A22" s="37" t="s">
        <v>17</v>
      </c>
      <c r="B22" s="46">
        <v>84443</v>
      </c>
      <c r="C22" s="27">
        <f>VLOOKUP(B22,Sheet1!$A:$B,2,FALSE)</f>
        <v>149</v>
      </c>
    </row>
    <row r="23" spans="1:4" s="15" customFormat="1" ht="15" customHeight="1" x14ac:dyDescent="0.25">
      <c r="A23" s="36" t="s">
        <v>62</v>
      </c>
      <c r="B23" s="46">
        <v>84484</v>
      </c>
      <c r="C23" s="27">
        <f>VLOOKUP(B23,Sheet1!$A:$B,2,FALSE)</f>
        <v>161</v>
      </c>
    </row>
    <row r="24" spans="1:4" s="15" customFormat="1" ht="15" customHeight="1" x14ac:dyDescent="0.25">
      <c r="A24" s="36" t="s">
        <v>80</v>
      </c>
      <c r="B24" s="79" t="s">
        <v>0</v>
      </c>
      <c r="C24" s="27">
        <v>20</v>
      </c>
    </row>
    <row r="25" spans="1:4" s="15" customFormat="1" ht="15" customHeight="1" x14ac:dyDescent="0.25">
      <c r="A25" s="35" t="s">
        <v>19</v>
      </c>
      <c r="B25" s="79" t="s">
        <v>1</v>
      </c>
      <c r="C25" s="27">
        <v>69</v>
      </c>
    </row>
    <row r="26" spans="1:4" s="15" customFormat="1" ht="15" customHeight="1" x14ac:dyDescent="0.25">
      <c r="A26" s="42" t="s">
        <v>91</v>
      </c>
      <c r="B26" s="76" t="s">
        <v>122</v>
      </c>
      <c r="C26" s="40" t="s">
        <v>60</v>
      </c>
      <c r="D26" s="50"/>
    </row>
    <row r="27" spans="1:4" s="15" customFormat="1" ht="15" customHeight="1" x14ac:dyDescent="0.25">
      <c r="A27" s="34" t="s">
        <v>33</v>
      </c>
      <c r="B27" s="45">
        <v>74160</v>
      </c>
      <c r="C27" s="27">
        <f>VLOOKUP(B27,Sheet1!$A:$B,2,FALSE)</f>
        <v>2086</v>
      </c>
    </row>
    <row r="28" spans="1:4" s="15" customFormat="1" ht="15" customHeight="1" x14ac:dyDescent="0.25">
      <c r="A28" s="35" t="s">
        <v>36</v>
      </c>
      <c r="B28" s="46">
        <v>70450</v>
      </c>
      <c r="C28" s="27">
        <f>VLOOKUP(B28,Sheet1!$A:$B,2,FALSE)</f>
        <v>1606</v>
      </c>
    </row>
    <row r="29" spans="1:4" s="15" customFormat="1" ht="15" customHeight="1" x14ac:dyDescent="0.25">
      <c r="A29" s="35" t="s">
        <v>76</v>
      </c>
      <c r="B29" s="46">
        <v>72193</v>
      </c>
      <c r="C29" s="27">
        <f>VLOOKUP(B29,Sheet1!$A:$B,2,FALSE)</f>
        <v>2074</v>
      </c>
    </row>
    <row r="30" spans="1:4" s="15" customFormat="1" ht="15" customHeight="1" x14ac:dyDescent="0.25">
      <c r="A30" s="78" t="s">
        <v>32</v>
      </c>
      <c r="B30" s="46">
        <v>77067</v>
      </c>
      <c r="C30" s="86"/>
    </row>
    <row r="31" spans="1:4" s="15" customFormat="1" ht="15" customHeight="1" x14ac:dyDescent="0.25">
      <c r="A31" s="77" t="s">
        <v>118</v>
      </c>
      <c r="B31" s="46">
        <v>70553</v>
      </c>
      <c r="C31" s="86"/>
    </row>
    <row r="32" spans="1:4" s="15" customFormat="1" ht="15" customHeight="1" x14ac:dyDescent="0.25">
      <c r="A32" s="36" t="s">
        <v>64</v>
      </c>
      <c r="B32" s="46">
        <v>76700</v>
      </c>
      <c r="C32" s="27">
        <f>VLOOKUP(B32,Sheet1!$A:$B,2,FALSE)</f>
        <v>834</v>
      </c>
    </row>
    <row r="33" spans="1:6" s="15" customFormat="1" ht="15" customHeight="1" x14ac:dyDescent="0.25">
      <c r="A33" s="58" t="s">
        <v>97</v>
      </c>
      <c r="B33" s="46">
        <v>76805</v>
      </c>
      <c r="C33" s="27">
        <f>VLOOKUP(B33,Sheet1!$A:$B,2,FALSE)</f>
        <v>733</v>
      </c>
    </row>
    <row r="34" spans="1:6" s="15" customFormat="1" ht="15" customHeight="1" x14ac:dyDescent="0.25">
      <c r="A34" s="78" t="s">
        <v>119</v>
      </c>
      <c r="B34" s="46">
        <v>72110</v>
      </c>
      <c r="C34" s="27">
        <f>VLOOKUP(B34,Sheet1!$A:$B,2,FALSE)</f>
        <v>515</v>
      </c>
      <c r="E34"/>
      <c r="F34"/>
    </row>
    <row r="35" spans="1:6" s="15" customFormat="1" ht="15" customHeight="1" x14ac:dyDescent="0.25">
      <c r="A35" s="35" t="s">
        <v>44</v>
      </c>
      <c r="B35" s="46">
        <v>71046</v>
      </c>
      <c r="C35" s="27">
        <f>VLOOKUP(B35,Sheet1!$A:$B,2,FALSE)</f>
        <v>295</v>
      </c>
    </row>
    <row r="36" spans="1:6" s="15" customFormat="1" ht="15" customHeight="1" x14ac:dyDescent="0.25">
      <c r="A36" s="41" t="s">
        <v>108</v>
      </c>
      <c r="B36" s="76" t="s">
        <v>122</v>
      </c>
      <c r="C36" s="40" t="s">
        <v>60</v>
      </c>
      <c r="D36" s="50"/>
    </row>
    <row r="37" spans="1:6" s="15" customFormat="1" ht="15" customHeight="1" x14ac:dyDescent="0.25">
      <c r="A37" s="38" t="s">
        <v>81</v>
      </c>
      <c r="B37" s="45">
        <v>93452</v>
      </c>
      <c r="C37" s="86"/>
    </row>
    <row r="38" spans="1:6" s="15" customFormat="1" ht="15" customHeight="1" x14ac:dyDescent="0.25">
      <c r="A38" s="78" t="s">
        <v>121</v>
      </c>
      <c r="B38" s="46">
        <v>93307</v>
      </c>
      <c r="C38" s="86"/>
    </row>
    <row r="39" spans="1:6" s="15" customFormat="1" ht="15" customHeight="1" x14ac:dyDescent="0.25">
      <c r="A39" s="35" t="s">
        <v>98</v>
      </c>
      <c r="B39" s="46">
        <v>93000</v>
      </c>
      <c r="C39" s="27">
        <f>VLOOKUP(B39,Sheet1!$A:$B,2,FALSE)</f>
        <v>68.739999999999995</v>
      </c>
    </row>
    <row r="40" spans="1:6" s="15" customFormat="1" ht="15" customHeight="1" x14ac:dyDescent="0.25">
      <c r="A40" s="36" t="s">
        <v>92</v>
      </c>
      <c r="B40" s="46">
        <v>94640</v>
      </c>
      <c r="C40" s="27">
        <f>VLOOKUP(B40,Sheet1!$A:$B,2,FALSE)</f>
        <v>74.47</v>
      </c>
    </row>
    <row r="41" spans="1:6" s="15" customFormat="1" ht="15" customHeight="1" x14ac:dyDescent="0.25">
      <c r="A41" s="77" t="s">
        <v>69</v>
      </c>
      <c r="B41" s="46" t="s">
        <v>116</v>
      </c>
      <c r="C41" s="27">
        <v>138</v>
      </c>
    </row>
    <row r="42" spans="1:6" s="15" customFormat="1" ht="15" customHeight="1" x14ac:dyDescent="0.25">
      <c r="A42" s="36" t="s">
        <v>70</v>
      </c>
      <c r="B42" s="46">
        <v>97116</v>
      </c>
      <c r="C42" s="27">
        <f>VLOOKUP(B42,Sheet1!$A:$B,2,FALSE)</f>
        <v>51</v>
      </c>
    </row>
    <row r="43" spans="1:6" s="15" customFormat="1" ht="15" customHeight="1" x14ac:dyDescent="0.25">
      <c r="A43" s="59" t="s">
        <v>71</v>
      </c>
      <c r="B43" s="80">
        <v>97110</v>
      </c>
      <c r="C43" s="27">
        <f>VLOOKUP(B43,Sheet1!$A:$B,2,FALSE)</f>
        <v>57</v>
      </c>
    </row>
    <row r="44" spans="1:6" s="15" customFormat="1" ht="15" customHeight="1" x14ac:dyDescent="0.25">
      <c r="A44" s="41" t="s">
        <v>93</v>
      </c>
      <c r="B44" s="39" t="s">
        <v>122</v>
      </c>
      <c r="C44" s="40" t="s">
        <v>123</v>
      </c>
      <c r="D44" s="50"/>
    </row>
    <row r="45" spans="1:6" s="15" customFormat="1" ht="15" customHeight="1" x14ac:dyDescent="0.25">
      <c r="A45" s="38" t="s">
        <v>82</v>
      </c>
      <c r="B45" s="81">
        <v>29881</v>
      </c>
      <c r="C45" s="86"/>
    </row>
    <row r="46" spans="1:6" s="14" customFormat="1" ht="15" customHeight="1" x14ac:dyDescent="0.25">
      <c r="A46" s="35" t="s">
        <v>83</v>
      </c>
      <c r="B46" s="79">
        <v>29826</v>
      </c>
      <c r="C46" s="86"/>
    </row>
    <row r="47" spans="1:6" s="15" customFormat="1" ht="15" customHeight="1" x14ac:dyDescent="0.25">
      <c r="A47" s="35" t="s">
        <v>47</v>
      </c>
      <c r="B47" s="79">
        <v>64721</v>
      </c>
      <c r="C47" s="86"/>
    </row>
    <row r="48" spans="1:6" s="15" customFormat="1" ht="15" customHeight="1" x14ac:dyDescent="0.25">
      <c r="A48" s="75" t="s">
        <v>49</v>
      </c>
      <c r="B48" s="79">
        <v>66984</v>
      </c>
      <c r="C48" s="27">
        <f>VLOOKUP(B48,Sheet1!$A:$B,2,FALSE)</f>
        <v>4018</v>
      </c>
    </row>
    <row r="49" spans="1:3" s="15" customFormat="1" ht="15" customHeight="1" x14ac:dyDescent="0.25">
      <c r="A49" s="35" t="s">
        <v>84</v>
      </c>
      <c r="B49" s="79">
        <v>45378</v>
      </c>
      <c r="C49" s="27">
        <f>VLOOKUP(B49,Sheet1!$A:$B,2,FALSE)</f>
        <v>651</v>
      </c>
    </row>
    <row r="50" spans="1:3" s="15" customFormat="1" ht="15" customHeight="1" x14ac:dyDescent="0.25">
      <c r="A50" s="35" t="s">
        <v>67</v>
      </c>
      <c r="B50" s="79">
        <v>45380</v>
      </c>
      <c r="C50" s="27">
        <f>VLOOKUP(B50,Sheet1!$A:$B,2,FALSE)</f>
        <v>1685</v>
      </c>
    </row>
    <row r="51" spans="1:3" s="15" customFormat="1" ht="15" customHeight="1" x14ac:dyDescent="0.25">
      <c r="A51" s="35" t="s">
        <v>85</v>
      </c>
      <c r="B51" s="79">
        <v>45385</v>
      </c>
      <c r="C51" s="27">
        <f>VLOOKUP(B51,Sheet1!$A:$B,2,FALSE)</f>
        <v>1755</v>
      </c>
    </row>
    <row r="52" spans="1:3" s="15" customFormat="1" ht="15" customHeight="1" x14ac:dyDescent="0.25">
      <c r="A52" s="35" t="s">
        <v>86</v>
      </c>
      <c r="B52" s="79">
        <v>66821</v>
      </c>
      <c r="C52" s="27">
        <f>VLOOKUP(B52,Sheet1!$A:$B,2,FALSE)</f>
        <v>1514</v>
      </c>
    </row>
    <row r="53" spans="1:3" s="15" customFormat="1" ht="15" customHeight="1" x14ac:dyDescent="0.25">
      <c r="A53" s="36" t="s">
        <v>53</v>
      </c>
      <c r="B53" s="79">
        <v>43239</v>
      </c>
      <c r="C53" s="27">
        <f>VLOOKUP(B53,Sheet1!$A:$B,2,FALSE)</f>
        <v>1468</v>
      </c>
    </row>
    <row r="54" spans="1:3" s="15" customFormat="1" ht="15" customHeight="1" x14ac:dyDescent="0.25">
      <c r="A54" s="36" t="s">
        <v>87</v>
      </c>
      <c r="B54" s="79">
        <v>43235</v>
      </c>
      <c r="C54" s="27">
        <f>VLOOKUP(B54,Sheet1!$A:$B,2,FALSE)</f>
        <v>1091</v>
      </c>
    </row>
    <row r="55" spans="1:3" s="15" customFormat="1" ht="15" customHeight="1" x14ac:dyDescent="0.25">
      <c r="A55" s="78" t="s">
        <v>120</v>
      </c>
      <c r="B55" s="79">
        <v>19120</v>
      </c>
      <c r="C55" s="27">
        <f>VLOOKUP(B55,Sheet1!$A:$B,2,FALSE)</f>
        <v>1975</v>
      </c>
    </row>
    <row r="56" spans="1:3" s="15" customFormat="1" ht="15" customHeight="1" x14ac:dyDescent="0.25">
      <c r="A56" s="35" t="s">
        <v>88</v>
      </c>
      <c r="B56" s="79">
        <v>49505</v>
      </c>
      <c r="C56" s="27">
        <f>VLOOKUP(B56,Sheet1!$A:$B,2,FALSE)</f>
        <v>2039</v>
      </c>
    </row>
    <row r="57" spans="1:3" s="15" customFormat="1" ht="15" customHeight="1" x14ac:dyDescent="0.25">
      <c r="A57" s="78" t="s">
        <v>112</v>
      </c>
      <c r="B57" s="79" t="s">
        <v>117</v>
      </c>
      <c r="C57" s="86"/>
    </row>
    <row r="58" spans="1:3" s="15" customFormat="1" ht="15" customHeight="1" x14ac:dyDescent="0.25">
      <c r="A58" s="35" t="s">
        <v>113</v>
      </c>
      <c r="B58" s="79">
        <v>64483</v>
      </c>
      <c r="C58" s="86"/>
    </row>
    <row r="59" spans="1:3" s="15" customFormat="1" ht="15" customHeight="1" x14ac:dyDescent="0.25">
      <c r="A59" s="35" t="s">
        <v>68</v>
      </c>
      <c r="B59" s="79">
        <v>47562</v>
      </c>
      <c r="C59" s="27">
        <f>VLOOKUP(B59,Sheet1!$A:$B,2,FALSE)</f>
        <v>2571</v>
      </c>
    </row>
    <row r="60" spans="1:3" s="15" customFormat="1" ht="15" customHeight="1" x14ac:dyDescent="0.25">
      <c r="A60" s="35" t="s">
        <v>74</v>
      </c>
      <c r="B60" s="82">
        <v>69436</v>
      </c>
      <c r="C60" s="86"/>
    </row>
    <row r="61" spans="1:3" ht="15" customHeight="1" x14ac:dyDescent="0.25">
      <c r="A61" s="35" t="s">
        <v>89</v>
      </c>
      <c r="B61" s="79">
        <v>42820</v>
      </c>
      <c r="C61" s="86"/>
    </row>
    <row r="62" spans="1:3" ht="29.25" customHeight="1" x14ac:dyDescent="0.25">
      <c r="A62" s="41" t="s">
        <v>90</v>
      </c>
      <c r="B62" s="74" t="s">
        <v>122</v>
      </c>
      <c r="C62" s="40" t="s">
        <v>60</v>
      </c>
    </row>
    <row r="63" spans="1:3" ht="15" customHeight="1" x14ac:dyDescent="0.25">
      <c r="A63" s="38"/>
      <c r="B63" s="45"/>
      <c r="C63" s="52"/>
    </row>
    <row r="64" spans="1:3" ht="15" customHeight="1" x14ac:dyDescent="0.25">
      <c r="A64" s="35"/>
      <c r="B64" s="46"/>
      <c r="C64" s="53"/>
    </row>
    <row r="65" spans="1:4" ht="15" customHeight="1" x14ac:dyDescent="0.25">
      <c r="A65" s="35"/>
      <c r="B65" s="46"/>
      <c r="C65" s="61"/>
    </row>
    <row r="66" spans="1:4" ht="15" customHeight="1" x14ac:dyDescent="0.25">
      <c r="A66" s="35"/>
      <c r="B66" s="46"/>
      <c r="C66" s="53"/>
    </row>
    <row r="67" spans="1:4" ht="15" customHeight="1" x14ac:dyDescent="0.25">
      <c r="A67" s="35"/>
      <c r="B67" s="46"/>
      <c r="C67" s="53"/>
    </row>
    <row r="68" spans="1:4" ht="15" customHeight="1" x14ac:dyDescent="0.25">
      <c r="A68" s="56"/>
      <c r="B68" s="43"/>
      <c r="C68" s="54"/>
    </row>
    <row r="69" spans="1:4" ht="15" customHeight="1" x14ac:dyDescent="0.25">
      <c r="A69" s="56"/>
      <c r="B69" s="43"/>
      <c r="C69" s="54"/>
    </row>
    <row r="70" spans="1:4" ht="15" customHeight="1" x14ac:dyDescent="0.25">
      <c r="A70" s="56"/>
      <c r="B70" s="43"/>
      <c r="C70" s="54"/>
    </row>
    <row r="71" spans="1:4" ht="15" customHeight="1" x14ac:dyDescent="0.25">
      <c r="A71" s="56"/>
      <c r="B71" s="43"/>
      <c r="C71" s="54"/>
    </row>
    <row r="72" spans="1:4" ht="15" customHeight="1" x14ac:dyDescent="0.25">
      <c r="A72" s="57"/>
      <c r="B72" s="44"/>
      <c r="C72" s="55"/>
    </row>
    <row r="73" spans="1:4" ht="21" customHeight="1" thickBot="1" x14ac:dyDescent="0.3">
      <c r="A73" s="28" t="s">
        <v>96</v>
      </c>
      <c r="B73" s="11"/>
      <c r="C73" s="29">
        <f>COUNTA(C7:C11,C13:C25,C27:C35,C37:C43,C45:C61,C63:C72)</f>
        <v>38</v>
      </c>
      <c r="D73" s="49"/>
    </row>
    <row r="74" spans="1:4" ht="15" customHeight="1" thickTop="1" x14ac:dyDescent="0.25">
      <c r="A74" s="47" t="s">
        <v>75</v>
      </c>
      <c r="B74" s="48"/>
      <c r="C74" s="62"/>
    </row>
    <row r="75" spans="1:4" ht="15" customHeight="1" x14ac:dyDescent="0.25">
      <c r="A75" s="63" t="s">
        <v>106</v>
      </c>
      <c r="B75" s="64"/>
      <c r="C75" s="65"/>
    </row>
    <row r="76" spans="1:4" ht="15" customHeight="1" x14ac:dyDescent="0.25">
      <c r="A76" s="63" t="s">
        <v>101</v>
      </c>
      <c r="B76" s="66"/>
      <c r="C76" s="67"/>
    </row>
    <row r="77" spans="1:4" ht="15" customHeight="1" x14ac:dyDescent="0.25">
      <c r="A77" s="63" t="s">
        <v>105</v>
      </c>
      <c r="B77" s="68"/>
      <c r="C77" s="67"/>
    </row>
    <row r="78" spans="1:4" ht="15" customHeight="1" x14ac:dyDescent="0.25">
      <c r="A78" s="63" t="s">
        <v>109</v>
      </c>
      <c r="B78" s="68"/>
      <c r="C78" s="67"/>
    </row>
    <row r="79" spans="1:4" ht="15" customHeight="1" x14ac:dyDescent="0.25">
      <c r="A79" s="63" t="s">
        <v>110</v>
      </c>
      <c r="B79" s="68"/>
      <c r="C79" s="67"/>
    </row>
    <row r="80" spans="1:4" ht="15" customHeight="1" x14ac:dyDescent="0.25">
      <c r="A80" s="63" t="s">
        <v>102</v>
      </c>
      <c r="B80" s="68"/>
      <c r="C80" s="67"/>
    </row>
    <row r="81" spans="1:4" ht="15" customHeight="1" x14ac:dyDescent="0.25">
      <c r="A81" s="63" t="s">
        <v>103</v>
      </c>
      <c r="B81" s="69"/>
      <c r="C81" s="70"/>
      <c r="D81" s="12"/>
    </row>
    <row r="82" spans="1:4" ht="15" customHeight="1" x14ac:dyDescent="0.25">
      <c r="A82" s="63" t="s">
        <v>99</v>
      </c>
      <c r="B82" s="66"/>
      <c r="C82" s="67"/>
    </row>
    <row r="83" spans="1:4" ht="15" customHeight="1" x14ac:dyDescent="0.25">
      <c r="A83" s="63" t="s">
        <v>104</v>
      </c>
      <c r="B83" s="66"/>
      <c r="C83" s="67"/>
    </row>
    <row r="84" spans="1:4" ht="15" customHeight="1" x14ac:dyDescent="0.25">
      <c r="A84" s="71" t="s">
        <v>100</v>
      </c>
      <c r="B84" s="72"/>
      <c r="C84" s="7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690F-E7F6-4172-AE2F-AF990F191768}">
  <dimension ref="A1:B136"/>
  <sheetViews>
    <sheetView topLeftCell="A112" workbookViewId="0">
      <selection sqref="A1:A1048576"/>
    </sheetView>
  </sheetViews>
  <sheetFormatPr defaultRowHeight="15" x14ac:dyDescent="0.25"/>
  <sheetData>
    <row r="1" spans="1:2" x14ac:dyDescent="0.25">
      <c r="A1" s="85">
        <v>19120</v>
      </c>
      <c r="B1" s="84">
        <v>1975</v>
      </c>
    </row>
    <row r="2" spans="1:2" x14ac:dyDescent="0.25">
      <c r="A2" s="83"/>
      <c r="B2" s="83"/>
    </row>
    <row r="3" spans="1:2" x14ac:dyDescent="0.25">
      <c r="A3" s="85">
        <v>19120</v>
      </c>
      <c r="B3" s="84">
        <v>5086</v>
      </c>
    </row>
    <row r="4" spans="1:2" x14ac:dyDescent="0.25">
      <c r="A4" s="83"/>
      <c r="B4" s="83"/>
    </row>
    <row r="5" spans="1:2" x14ac:dyDescent="0.25">
      <c r="A5" s="85">
        <v>43235</v>
      </c>
      <c r="B5" s="84">
        <v>1091</v>
      </c>
    </row>
    <row r="6" spans="1:2" x14ac:dyDescent="0.25">
      <c r="A6" s="83"/>
      <c r="B6" s="83"/>
    </row>
    <row r="7" spans="1:2" x14ac:dyDescent="0.25">
      <c r="A7" s="85">
        <v>43235</v>
      </c>
      <c r="B7" s="84">
        <v>2044</v>
      </c>
    </row>
    <row r="8" spans="1:2" x14ac:dyDescent="0.25">
      <c r="A8" s="83"/>
      <c r="B8" s="83"/>
    </row>
    <row r="9" spans="1:2" x14ac:dyDescent="0.25">
      <c r="A9" s="85">
        <v>43239</v>
      </c>
      <c r="B9" s="84">
        <v>1468</v>
      </c>
    </row>
    <row r="10" spans="1:2" x14ac:dyDescent="0.25">
      <c r="A10" s="83"/>
      <c r="B10" s="83"/>
    </row>
    <row r="11" spans="1:2" x14ac:dyDescent="0.25">
      <c r="A11" s="85">
        <v>43239</v>
      </c>
      <c r="B11" s="84">
        <v>2264</v>
      </c>
    </row>
    <row r="12" spans="1:2" x14ac:dyDescent="0.25">
      <c r="A12" s="83"/>
      <c r="B12" s="83"/>
    </row>
    <row r="13" spans="1:2" x14ac:dyDescent="0.25">
      <c r="A13" s="85">
        <v>45378</v>
      </c>
      <c r="B13" s="84">
        <v>651</v>
      </c>
    </row>
    <row r="14" spans="1:2" x14ac:dyDescent="0.25">
      <c r="A14" s="83"/>
      <c r="B14" s="83"/>
    </row>
    <row r="15" spans="1:2" x14ac:dyDescent="0.25">
      <c r="A15" s="85">
        <v>45378</v>
      </c>
      <c r="B15" s="84">
        <v>2246</v>
      </c>
    </row>
    <row r="16" spans="1:2" x14ac:dyDescent="0.25">
      <c r="A16" s="83"/>
      <c r="B16" s="83"/>
    </row>
    <row r="17" spans="1:2" x14ac:dyDescent="0.25">
      <c r="A17" s="85">
        <v>45380</v>
      </c>
      <c r="B17" s="84">
        <v>1685</v>
      </c>
    </row>
    <row r="18" spans="1:2" x14ac:dyDescent="0.25">
      <c r="A18" s="83"/>
      <c r="B18" s="83"/>
    </row>
    <row r="19" spans="1:2" x14ac:dyDescent="0.25">
      <c r="A19" s="85">
        <v>45380</v>
      </c>
      <c r="B19" s="84">
        <v>2444</v>
      </c>
    </row>
    <row r="20" spans="1:2" x14ac:dyDescent="0.25">
      <c r="A20" s="83"/>
      <c r="B20" s="83"/>
    </row>
    <row r="21" spans="1:2" x14ac:dyDescent="0.25">
      <c r="A21" s="85">
        <v>45385</v>
      </c>
      <c r="B21" s="84">
        <v>1755</v>
      </c>
    </row>
    <row r="22" spans="1:2" x14ac:dyDescent="0.25">
      <c r="A22" s="83"/>
      <c r="B22" s="83"/>
    </row>
    <row r="23" spans="1:2" x14ac:dyDescent="0.25">
      <c r="A23" s="85">
        <v>45385</v>
      </c>
      <c r="B23" s="84">
        <v>1288</v>
      </c>
    </row>
    <row r="24" spans="1:2" x14ac:dyDescent="0.25">
      <c r="A24" s="83"/>
      <c r="B24" s="83"/>
    </row>
    <row r="25" spans="1:2" x14ac:dyDescent="0.25">
      <c r="A25" s="85">
        <v>47562</v>
      </c>
      <c r="B25" s="84">
        <v>2571</v>
      </c>
    </row>
    <row r="26" spans="1:2" x14ac:dyDescent="0.25">
      <c r="A26" s="83"/>
      <c r="B26" s="83"/>
    </row>
    <row r="27" spans="1:2" x14ac:dyDescent="0.25">
      <c r="A27" s="85">
        <v>47562</v>
      </c>
      <c r="B27" s="84">
        <v>5647</v>
      </c>
    </row>
    <row r="28" spans="1:2" x14ac:dyDescent="0.25">
      <c r="A28" s="83"/>
      <c r="B28" s="83"/>
    </row>
    <row r="29" spans="1:2" x14ac:dyDescent="0.25">
      <c r="A29" s="85">
        <v>49505</v>
      </c>
      <c r="B29" s="84">
        <v>2039</v>
      </c>
    </row>
    <row r="30" spans="1:2" x14ac:dyDescent="0.25">
      <c r="A30" s="83"/>
      <c r="B30" s="83"/>
    </row>
    <row r="31" spans="1:2" x14ac:dyDescent="0.25">
      <c r="A31" s="85">
        <v>49505</v>
      </c>
      <c r="B31" s="84">
        <v>3583</v>
      </c>
    </row>
    <row r="32" spans="1:2" x14ac:dyDescent="0.25">
      <c r="A32" s="83"/>
      <c r="B32" s="83"/>
    </row>
    <row r="33" spans="1:2" x14ac:dyDescent="0.25">
      <c r="A33" s="85">
        <v>66821</v>
      </c>
      <c r="B33" s="84">
        <v>1514</v>
      </c>
    </row>
    <row r="34" spans="1:2" x14ac:dyDescent="0.25">
      <c r="A34" s="83"/>
      <c r="B34" s="83"/>
    </row>
    <row r="35" spans="1:2" x14ac:dyDescent="0.25">
      <c r="A35" s="85">
        <v>66984</v>
      </c>
      <c r="B35" s="84">
        <v>4018</v>
      </c>
    </row>
    <row r="36" spans="1:2" x14ac:dyDescent="0.25">
      <c r="A36" s="83"/>
      <c r="B36" s="83"/>
    </row>
    <row r="37" spans="1:2" x14ac:dyDescent="0.25">
      <c r="A37" s="85">
        <v>70450</v>
      </c>
      <c r="B37" s="84">
        <v>1606</v>
      </c>
    </row>
    <row r="38" spans="1:2" x14ac:dyDescent="0.25">
      <c r="A38" s="83"/>
      <c r="B38" s="83"/>
    </row>
    <row r="39" spans="1:2" x14ac:dyDescent="0.25">
      <c r="A39" s="85">
        <v>71046</v>
      </c>
      <c r="B39" s="84">
        <v>295</v>
      </c>
    </row>
    <row r="40" spans="1:2" x14ac:dyDescent="0.25">
      <c r="A40" s="83"/>
      <c r="B40" s="83"/>
    </row>
    <row r="41" spans="1:2" x14ac:dyDescent="0.25">
      <c r="A41" s="85">
        <v>72110</v>
      </c>
      <c r="B41" s="84">
        <v>515</v>
      </c>
    </row>
    <row r="42" spans="1:2" x14ac:dyDescent="0.25">
      <c r="A42" s="83"/>
      <c r="B42" s="83"/>
    </row>
    <row r="43" spans="1:2" x14ac:dyDescent="0.25">
      <c r="A43" s="85">
        <v>72193</v>
      </c>
      <c r="B43" s="84">
        <v>2074</v>
      </c>
    </row>
    <row r="44" spans="1:2" x14ac:dyDescent="0.25">
      <c r="A44" s="83"/>
      <c r="B44" s="83"/>
    </row>
    <row r="45" spans="1:2" x14ac:dyDescent="0.25">
      <c r="A45" s="85">
        <v>74160</v>
      </c>
      <c r="B45" s="84">
        <v>2086</v>
      </c>
    </row>
    <row r="46" spans="1:2" x14ac:dyDescent="0.25">
      <c r="A46" s="83"/>
      <c r="B46" s="83"/>
    </row>
    <row r="47" spans="1:2" x14ac:dyDescent="0.25">
      <c r="A47" s="85">
        <v>76700</v>
      </c>
      <c r="B47" s="84">
        <v>834</v>
      </c>
    </row>
    <row r="48" spans="1:2" x14ac:dyDescent="0.25">
      <c r="A48" s="83"/>
      <c r="B48" s="83"/>
    </row>
    <row r="49" spans="1:2" x14ac:dyDescent="0.25">
      <c r="A49" s="85">
        <v>76805</v>
      </c>
      <c r="B49" s="84">
        <v>733</v>
      </c>
    </row>
    <row r="50" spans="1:2" x14ac:dyDescent="0.25">
      <c r="A50" s="83"/>
      <c r="B50" s="83"/>
    </row>
    <row r="51" spans="1:2" x14ac:dyDescent="0.25">
      <c r="A51" s="85">
        <v>80053</v>
      </c>
      <c r="B51" s="84">
        <v>230</v>
      </c>
    </row>
    <row r="52" spans="1:2" x14ac:dyDescent="0.25">
      <c r="A52" s="83"/>
      <c r="B52" s="83"/>
    </row>
    <row r="53" spans="1:2" x14ac:dyDescent="0.25">
      <c r="A53" s="85">
        <v>80053</v>
      </c>
      <c r="B53" s="84">
        <v>230</v>
      </c>
    </row>
    <row r="54" spans="1:2" x14ac:dyDescent="0.25">
      <c r="A54" s="83"/>
      <c r="B54" s="83"/>
    </row>
    <row r="55" spans="1:2" x14ac:dyDescent="0.25">
      <c r="A55" s="85">
        <v>81000</v>
      </c>
      <c r="B55" s="84">
        <v>31.21</v>
      </c>
    </row>
    <row r="56" spans="1:2" x14ac:dyDescent="0.25">
      <c r="A56" s="83"/>
      <c r="B56" s="83"/>
    </row>
    <row r="57" spans="1:2" x14ac:dyDescent="0.25">
      <c r="A57" s="85">
        <v>81001</v>
      </c>
      <c r="B57" s="84">
        <v>69</v>
      </c>
    </row>
    <row r="58" spans="1:2" x14ac:dyDescent="0.25">
      <c r="A58" s="83"/>
      <c r="B58" s="83"/>
    </row>
    <row r="59" spans="1:2" x14ac:dyDescent="0.25">
      <c r="A59" s="85">
        <v>81002</v>
      </c>
      <c r="B59" s="84">
        <v>21.53</v>
      </c>
    </row>
    <row r="60" spans="1:2" x14ac:dyDescent="0.25">
      <c r="A60" s="83"/>
      <c r="B60" s="83"/>
    </row>
    <row r="61" spans="1:2" x14ac:dyDescent="0.25">
      <c r="A61" s="85">
        <v>81002</v>
      </c>
      <c r="B61" s="84">
        <v>20</v>
      </c>
    </row>
    <row r="62" spans="1:2" x14ac:dyDescent="0.25">
      <c r="A62" s="83"/>
      <c r="B62" s="83"/>
    </row>
    <row r="63" spans="1:2" x14ac:dyDescent="0.25">
      <c r="A63" s="85">
        <v>82550</v>
      </c>
      <c r="B63" s="84">
        <v>90</v>
      </c>
    </row>
    <row r="64" spans="1:2" x14ac:dyDescent="0.25">
      <c r="A64" s="83"/>
      <c r="B64" s="83"/>
    </row>
    <row r="65" spans="1:2" x14ac:dyDescent="0.25">
      <c r="A65" s="85">
        <v>82550</v>
      </c>
      <c r="B65" s="84">
        <v>90</v>
      </c>
    </row>
    <row r="66" spans="1:2" x14ac:dyDescent="0.25">
      <c r="A66" s="83"/>
      <c r="B66" s="83"/>
    </row>
    <row r="67" spans="1:2" x14ac:dyDescent="0.25">
      <c r="A67" s="85">
        <v>84443</v>
      </c>
      <c r="B67" s="84">
        <v>149</v>
      </c>
    </row>
    <row r="68" spans="1:2" x14ac:dyDescent="0.25">
      <c r="A68" s="83"/>
      <c r="B68" s="83"/>
    </row>
    <row r="69" spans="1:2" x14ac:dyDescent="0.25">
      <c r="A69" s="85">
        <v>84443</v>
      </c>
      <c r="B69" s="84">
        <v>149</v>
      </c>
    </row>
    <row r="70" spans="1:2" x14ac:dyDescent="0.25">
      <c r="A70" s="85">
        <v>84484</v>
      </c>
      <c r="B70" s="84">
        <v>161</v>
      </c>
    </row>
    <row r="71" spans="1:2" x14ac:dyDescent="0.25">
      <c r="A71" s="83"/>
      <c r="B71" s="83"/>
    </row>
    <row r="72" spans="1:2" x14ac:dyDescent="0.25">
      <c r="A72" s="85">
        <v>84484</v>
      </c>
      <c r="B72" s="84">
        <v>161</v>
      </c>
    </row>
    <row r="73" spans="1:2" x14ac:dyDescent="0.25">
      <c r="A73" s="83"/>
      <c r="B73" s="83"/>
    </row>
    <row r="74" spans="1:2" x14ac:dyDescent="0.25">
      <c r="A74" s="85">
        <v>85025</v>
      </c>
      <c r="B74" s="84">
        <v>110</v>
      </c>
    </row>
    <row r="75" spans="1:2" x14ac:dyDescent="0.25">
      <c r="A75" s="83"/>
      <c r="B75" s="83"/>
    </row>
    <row r="76" spans="1:2" x14ac:dyDescent="0.25">
      <c r="A76" s="85">
        <v>85027</v>
      </c>
      <c r="B76" s="84">
        <v>113</v>
      </c>
    </row>
    <row r="77" spans="1:2" x14ac:dyDescent="0.25">
      <c r="A77" s="83"/>
      <c r="B77" s="83"/>
    </row>
    <row r="78" spans="1:2" x14ac:dyDescent="0.25">
      <c r="A78" s="85">
        <v>85610</v>
      </c>
      <c r="B78" s="84">
        <v>57</v>
      </c>
    </row>
    <row r="79" spans="1:2" x14ac:dyDescent="0.25">
      <c r="A79" s="83"/>
      <c r="B79" s="83"/>
    </row>
    <row r="80" spans="1:2" x14ac:dyDescent="0.25">
      <c r="A80" s="85">
        <v>85730</v>
      </c>
      <c r="B80" s="84">
        <v>87</v>
      </c>
    </row>
    <row r="81" spans="1:2" x14ac:dyDescent="0.25">
      <c r="A81" s="83"/>
      <c r="B81" s="83"/>
    </row>
    <row r="82" spans="1:2" x14ac:dyDescent="0.25">
      <c r="A82" s="85">
        <v>93000</v>
      </c>
      <c r="B82" s="84">
        <v>68.739999999999995</v>
      </c>
    </row>
    <row r="83" spans="1:2" x14ac:dyDescent="0.25">
      <c r="A83" s="83"/>
      <c r="B83" s="83"/>
    </row>
    <row r="84" spans="1:2" x14ac:dyDescent="0.25">
      <c r="A84" s="85">
        <v>94640</v>
      </c>
      <c r="B84" s="84">
        <v>74.47</v>
      </c>
    </row>
    <row r="85" spans="1:2" x14ac:dyDescent="0.25">
      <c r="A85" s="83"/>
      <c r="B85" s="83"/>
    </row>
    <row r="86" spans="1:2" x14ac:dyDescent="0.25">
      <c r="A86" s="85">
        <v>94640</v>
      </c>
      <c r="B86" s="84">
        <v>118</v>
      </c>
    </row>
    <row r="87" spans="1:2" x14ac:dyDescent="0.25">
      <c r="A87" s="83"/>
      <c r="B87" s="83"/>
    </row>
    <row r="88" spans="1:2" x14ac:dyDescent="0.25">
      <c r="A88" s="85">
        <v>97110</v>
      </c>
      <c r="B88" s="84">
        <v>57</v>
      </c>
    </row>
    <row r="89" spans="1:2" x14ac:dyDescent="0.25">
      <c r="A89" s="83"/>
      <c r="B89" s="83"/>
    </row>
    <row r="90" spans="1:2" x14ac:dyDescent="0.25">
      <c r="A90" s="85">
        <v>97110</v>
      </c>
      <c r="B90" s="84">
        <v>57</v>
      </c>
    </row>
    <row r="91" spans="1:2" x14ac:dyDescent="0.25">
      <c r="A91" s="83"/>
      <c r="B91" s="83"/>
    </row>
    <row r="92" spans="1:2" x14ac:dyDescent="0.25">
      <c r="A92" s="85">
        <v>97116</v>
      </c>
      <c r="B92" s="84">
        <v>51</v>
      </c>
    </row>
    <row r="93" spans="1:2" x14ac:dyDescent="0.25">
      <c r="A93" s="83"/>
      <c r="B93" s="83"/>
    </row>
    <row r="94" spans="1:2" x14ac:dyDescent="0.25">
      <c r="A94" s="85">
        <v>97161</v>
      </c>
      <c r="B94" s="84">
        <v>130</v>
      </c>
    </row>
    <row r="95" spans="1:2" x14ac:dyDescent="0.25">
      <c r="A95" s="83"/>
      <c r="B95" s="83"/>
    </row>
    <row r="96" spans="1:2" x14ac:dyDescent="0.25">
      <c r="A96" s="85">
        <v>97162</v>
      </c>
      <c r="B96" s="84">
        <v>135</v>
      </c>
    </row>
    <row r="97" spans="1:2" x14ac:dyDescent="0.25">
      <c r="A97" s="83"/>
      <c r="B97" s="83"/>
    </row>
    <row r="98" spans="1:2" x14ac:dyDescent="0.25">
      <c r="A98" s="85">
        <v>97163</v>
      </c>
      <c r="B98" s="84">
        <v>151</v>
      </c>
    </row>
    <row r="99" spans="1:2" x14ac:dyDescent="0.25">
      <c r="A99" s="83"/>
      <c r="B99" s="83"/>
    </row>
    <row r="100" spans="1:2" x14ac:dyDescent="0.25">
      <c r="A100" s="85">
        <v>99213</v>
      </c>
      <c r="B100" s="84">
        <v>180</v>
      </c>
    </row>
    <row r="101" spans="1:2" x14ac:dyDescent="0.25">
      <c r="A101" s="83"/>
      <c r="B101" s="83"/>
    </row>
    <row r="102" spans="1:2" x14ac:dyDescent="0.25">
      <c r="A102" s="85">
        <v>99213</v>
      </c>
      <c r="B102" s="84">
        <v>180</v>
      </c>
    </row>
    <row r="103" spans="1:2" x14ac:dyDescent="0.25">
      <c r="A103" s="83"/>
      <c r="B103" s="83"/>
    </row>
    <row r="104" spans="1:2" x14ac:dyDescent="0.25">
      <c r="A104" s="85">
        <v>99213</v>
      </c>
      <c r="B104" s="84">
        <v>60</v>
      </c>
    </row>
    <row r="105" spans="1:2" x14ac:dyDescent="0.25">
      <c r="A105" s="83"/>
      <c r="B105" s="83"/>
    </row>
    <row r="106" spans="1:2" x14ac:dyDescent="0.25">
      <c r="A106" s="85">
        <v>99213</v>
      </c>
      <c r="B106" s="84">
        <v>75</v>
      </c>
    </row>
    <row r="107" spans="1:2" x14ac:dyDescent="0.25">
      <c r="A107" s="83"/>
      <c r="B107" s="83"/>
    </row>
    <row r="108" spans="1:2" x14ac:dyDescent="0.25">
      <c r="A108" s="85">
        <v>99213</v>
      </c>
      <c r="B108" s="84">
        <v>100</v>
      </c>
    </row>
    <row r="109" spans="1:2" x14ac:dyDescent="0.25">
      <c r="A109" s="83"/>
      <c r="B109" s="83"/>
    </row>
    <row r="110" spans="1:2" x14ac:dyDescent="0.25">
      <c r="A110" s="85">
        <v>99213</v>
      </c>
      <c r="B110" s="84">
        <v>176</v>
      </c>
    </row>
    <row r="111" spans="1:2" x14ac:dyDescent="0.25">
      <c r="A111" s="83"/>
      <c r="B111" s="83"/>
    </row>
    <row r="112" spans="1:2" x14ac:dyDescent="0.25">
      <c r="A112" s="85">
        <v>99213</v>
      </c>
      <c r="B112" s="84">
        <v>76</v>
      </c>
    </row>
    <row r="113" spans="1:2" x14ac:dyDescent="0.25">
      <c r="A113" s="83"/>
      <c r="B113" s="83"/>
    </row>
    <row r="114" spans="1:2" x14ac:dyDescent="0.25">
      <c r="A114" s="85">
        <v>99213</v>
      </c>
      <c r="B114" s="84">
        <v>0.01</v>
      </c>
    </row>
    <row r="115" spans="1:2" x14ac:dyDescent="0.25">
      <c r="A115" s="83"/>
      <c r="B115" s="83"/>
    </row>
    <row r="116" spans="1:2" x14ac:dyDescent="0.25">
      <c r="A116" s="85">
        <v>99213</v>
      </c>
      <c r="B116" s="84">
        <v>176</v>
      </c>
    </row>
    <row r="117" spans="1:2" x14ac:dyDescent="0.25">
      <c r="A117" s="83"/>
      <c r="B117" s="83"/>
    </row>
    <row r="118" spans="1:2" x14ac:dyDescent="0.25">
      <c r="A118" s="85">
        <v>99213</v>
      </c>
      <c r="B118" s="84">
        <v>76</v>
      </c>
    </row>
    <row r="119" spans="1:2" x14ac:dyDescent="0.25">
      <c r="A119" s="83"/>
      <c r="B119" s="83"/>
    </row>
    <row r="120" spans="1:2" x14ac:dyDescent="0.25">
      <c r="A120" s="85">
        <v>99213</v>
      </c>
      <c r="B120" s="84">
        <v>17.600000000000001</v>
      </c>
    </row>
    <row r="121" spans="1:2" x14ac:dyDescent="0.25">
      <c r="A121" s="83"/>
      <c r="B121" s="83"/>
    </row>
    <row r="122" spans="1:2" x14ac:dyDescent="0.25">
      <c r="A122" s="85">
        <v>99282</v>
      </c>
      <c r="B122" s="84">
        <v>402</v>
      </c>
    </row>
    <row r="123" spans="1:2" x14ac:dyDescent="0.25">
      <c r="A123" s="83"/>
      <c r="B123" s="83"/>
    </row>
    <row r="124" spans="1:2" x14ac:dyDescent="0.25">
      <c r="A124" s="85">
        <v>99282</v>
      </c>
      <c r="B124" s="84">
        <v>161</v>
      </c>
    </row>
    <row r="125" spans="1:2" x14ac:dyDescent="0.25">
      <c r="A125" s="83"/>
      <c r="B125" s="83"/>
    </row>
    <row r="126" spans="1:2" x14ac:dyDescent="0.25">
      <c r="A126" s="85">
        <v>99283</v>
      </c>
      <c r="B126" s="84">
        <v>660</v>
      </c>
    </row>
    <row r="127" spans="1:2" x14ac:dyDescent="0.25">
      <c r="A127" s="83"/>
      <c r="B127" s="83"/>
    </row>
    <row r="128" spans="1:2" x14ac:dyDescent="0.25">
      <c r="A128" s="85">
        <v>99283</v>
      </c>
      <c r="B128" s="84">
        <v>241</v>
      </c>
    </row>
    <row r="129" spans="1:2" x14ac:dyDescent="0.25">
      <c r="A129" s="83"/>
      <c r="B129" s="83"/>
    </row>
    <row r="130" spans="1:2" x14ac:dyDescent="0.25">
      <c r="A130" s="85">
        <v>99284</v>
      </c>
      <c r="B130" s="84">
        <v>1065</v>
      </c>
    </row>
    <row r="131" spans="1:2" x14ac:dyDescent="0.25">
      <c r="A131" s="83"/>
      <c r="B131" s="83"/>
    </row>
    <row r="132" spans="1:2" x14ac:dyDescent="0.25">
      <c r="A132" s="85">
        <v>99284</v>
      </c>
      <c r="B132" s="84">
        <v>456</v>
      </c>
    </row>
    <row r="133" spans="1:2" x14ac:dyDescent="0.25">
      <c r="A133" s="83"/>
      <c r="B133" s="83"/>
    </row>
    <row r="134" spans="1:2" x14ac:dyDescent="0.25">
      <c r="A134" s="85">
        <v>99285</v>
      </c>
      <c r="B134" s="84">
        <v>1593</v>
      </c>
    </row>
    <row r="135" spans="1:2" x14ac:dyDescent="0.25">
      <c r="A135" s="83"/>
      <c r="B135" s="83"/>
    </row>
    <row r="136" spans="1:2" x14ac:dyDescent="0.25">
      <c r="A136" s="85">
        <v>99285</v>
      </c>
      <c r="B136" s="84">
        <v>671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2020-08-11T18:39:29Z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