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OSHPD files\2020\Final Files\"/>
    </mc:Choice>
  </mc:AlternateContent>
  <bookViews>
    <workbookView xWindow="0" yWindow="0" windowWidth="24000" windowHeight="9228"/>
  </bookViews>
  <sheets>
    <sheet name="Summary" sheetId="1" r:id="rId1"/>
  </sheets>
  <definedNames>
    <definedName name="Control">#REF!</definedName>
    <definedName name="myItemList">INDEX(#REF!,0,MATCH(#REF!,#REF!,0))</definedName>
    <definedName name="Willow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35" i="1"/>
  <c r="C35" i="1"/>
  <c r="B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35" i="1" l="1"/>
  <c r="G35" i="1"/>
  <c r="H37" i="1" l="1"/>
</calcChain>
</file>

<file path=xl/sharedStrings.xml><?xml version="1.0" encoding="utf-8"?>
<sst xmlns="http://schemas.openxmlformats.org/spreadsheetml/2006/main" count="43" uniqueCount="39">
  <si>
    <t>(Medical Center Revenue)</t>
  </si>
  <si>
    <t>Data based on FY20 July - May</t>
  </si>
  <si>
    <t>Inpatient</t>
  </si>
  <si>
    <t>Outpatient</t>
  </si>
  <si>
    <t>Total</t>
  </si>
  <si>
    <t>Department</t>
  </si>
  <si>
    <t>Charges based on FY19 CDM</t>
  </si>
  <si>
    <t>Charges based on FY20 CDM</t>
  </si>
  <si>
    <t>Adult Critical Care</t>
  </si>
  <si>
    <t>Beckman</t>
  </si>
  <si>
    <t>Cancer Center</t>
  </si>
  <si>
    <t>CDDC</t>
  </si>
  <si>
    <t>Clinical Labs</t>
  </si>
  <si>
    <t>Diagnostic Svcs Ctr</t>
  </si>
  <si>
    <t>Emergency Department</t>
  </si>
  <si>
    <t>FHC-Anaheim</t>
  </si>
  <si>
    <t>FHC-Santa Ana</t>
  </si>
  <si>
    <t>Med/Surg Other</t>
  </si>
  <si>
    <t>Medical/Surgical</t>
  </si>
  <si>
    <t>Neuropsychiatry</t>
  </si>
  <si>
    <t>Ortho Clinic</t>
  </si>
  <si>
    <t>Pavilion I</t>
  </si>
  <si>
    <t>Pavilion II</t>
  </si>
  <si>
    <t>Pavilion III</t>
  </si>
  <si>
    <t>Pavilion IV</t>
  </si>
  <si>
    <t>Perioperative Svcs</t>
  </si>
  <si>
    <t>Pharmacy</t>
  </si>
  <si>
    <t>Plastic Surgery</t>
  </si>
  <si>
    <t>Plaza</t>
  </si>
  <si>
    <t>Radiology</t>
  </si>
  <si>
    <t>Rehab Therapy</t>
  </si>
  <si>
    <t>Respiratory Therapy</t>
  </si>
  <si>
    <t>Transplant</t>
  </si>
  <si>
    <t>Unassigned</t>
  </si>
  <si>
    <t>Women and Children</t>
  </si>
  <si>
    <t>Grand Total</t>
  </si>
  <si>
    <t>variance:</t>
  </si>
  <si>
    <t xml:space="preserve">UCI Health </t>
  </si>
  <si>
    <t>*'Pharmaceutical and Supply Charges vary with invoice cost, so are held constant in this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</si>
</sst>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quotePrefix="1" applyFont="1" applyAlignment="1">
      <alignment horizontal="left"/>
    </xf>
    <xf numFmtId="0" fontId="0" fillId="0" borderId="0" xfId="0" applyFill="1" applyBorder="1"/>
    <xf numFmtId="0" fontId="2" fillId="2" borderId="1" xfId="0" applyFont="1" applyFill="1" applyBorder="1"/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164" fontId="2" fillId="2" borderId="1" xfId="0" quotePrefix="1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2" xfId="0" applyNumberFormat="1" applyFill="1" applyBorder="1"/>
    <xf numFmtId="164" fontId="2" fillId="2" borderId="1" xfId="0" applyNumberFormat="1" applyFont="1" applyFill="1" applyBorder="1"/>
    <xf numFmtId="164" fontId="2" fillId="0" borderId="2" xfId="0" applyNumberFormat="1" applyFont="1" applyFill="1" applyBorder="1"/>
    <xf numFmtId="165" fontId="0" fillId="0" borderId="0" xfId="1" applyNumberFormat="1" applyFont="1"/>
    <xf numFmtId="10" fontId="0" fillId="0" borderId="0" xfId="1" applyNumberFormat="1" applyFont="1"/>
    <xf numFmtId="0" fontId="2" fillId="0" borderId="0" xfId="0" quotePrefix="1" applyFont="1" applyAlignment="1">
      <alignment horizontal="right"/>
    </xf>
    <xf numFmtId="10" fontId="2" fillId="0" borderId="0" xfId="1" applyNumberFormat="1" applyFont="1"/>
    <xf numFmtId="0" fontId="0" fillId="0" borderId="0" xfId="0" quotePrefix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quotePrefix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H40"/>
  <sheetViews>
    <sheetView tabSelected="1" zoomScale="85" zoomScaleNormal="85" workbookViewId="0">
      <selection activeCell="M33" sqref="M33"/>
    </sheetView>
  </sheetViews>
  <sheetFormatPr defaultRowHeight="14.4" x14ac:dyDescent="0.3"/>
  <cols>
    <col min="1" max="1" width="22.44140625" customWidth="1"/>
    <col min="2" max="5" width="14.33203125" bestFit="1" customWidth="1"/>
    <col min="6" max="6" width="2" customWidth="1"/>
    <col min="7" max="8" width="14.33203125" bestFit="1" customWidth="1"/>
    <col min="12" max="12" width="12.33203125" bestFit="1" customWidth="1"/>
    <col min="16" max="16" width="12.33203125" bestFit="1" customWidth="1"/>
  </cols>
  <sheetData>
    <row r="1" spans="1:8" x14ac:dyDescent="0.3">
      <c r="A1" s="1" t="s">
        <v>37</v>
      </c>
      <c r="F1" s="2"/>
    </row>
    <row r="2" spans="1:8" x14ac:dyDescent="0.3">
      <c r="A2" s="1" t="s">
        <v>0</v>
      </c>
      <c r="F2" s="2"/>
    </row>
    <row r="3" spans="1:8" x14ac:dyDescent="0.3">
      <c r="A3" s="1" t="s">
        <v>1</v>
      </c>
      <c r="F3" s="2"/>
    </row>
    <row r="4" spans="1:8" x14ac:dyDescent="0.3">
      <c r="F4" s="2"/>
    </row>
    <row r="5" spans="1:8" x14ac:dyDescent="0.3">
      <c r="F5" s="2"/>
    </row>
    <row r="6" spans="1:8" x14ac:dyDescent="0.3">
      <c r="A6" s="3"/>
      <c r="B6" s="18" t="s">
        <v>2</v>
      </c>
      <c r="C6" s="19"/>
      <c r="D6" s="18" t="s">
        <v>3</v>
      </c>
      <c r="E6" s="19"/>
      <c r="F6" s="4"/>
      <c r="G6" s="18" t="s">
        <v>4</v>
      </c>
      <c r="H6" s="19"/>
    </row>
    <row r="7" spans="1:8" ht="28.8" x14ac:dyDescent="0.3">
      <c r="A7" s="5" t="s">
        <v>5</v>
      </c>
      <c r="B7" s="6" t="s">
        <v>6</v>
      </c>
      <c r="C7" s="6" t="s">
        <v>7</v>
      </c>
      <c r="D7" s="6" t="s">
        <v>6</v>
      </c>
      <c r="E7" s="6" t="s">
        <v>7</v>
      </c>
      <c r="F7" s="7"/>
      <c r="G7" s="6" t="s">
        <v>6</v>
      </c>
      <c r="H7" s="6" t="s">
        <v>7</v>
      </c>
    </row>
    <row r="8" spans="1:8" x14ac:dyDescent="0.3">
      <c r="A8" s="8" t="s">
        <v>8</v>
      </c>
      <c r="B8" s="9">
        <v>394504569</v>
      </c>
      <c r="C8" s="9">
        <v>386914833</v>
      </c>
      <c r="D8" s="9">
        <v>1833635</v>
      </c>
      <c r="E8" s="9">
        <v>1816456</v>
      </c>
      <c r="F8" s="10"/>
      <c r="G8" s="9">
        <f>D8+B8</f>
        <v>396338204</v>
      </c>
      <c r="H8" s="9">
        <f>E8+C8</f>
        <v>388731289</v>
      </c>
    </row>
    <row r="9" spans="1:8" x14ac:dyDescent="0.3">
      <c r="A9" s="8" t="s">
        <v>9</v>
      </c>
      <c r="B9" s="9">
        <v>0</v>
      </c>
      <c r="C9" s="9">
        <v>0</v>
      </c>
      <c r="D9" s="9">
        <v>2312178.4</v>
      </c>
      <c r="E9" s="9">
        <v>2353060.37</v>
      </c>
      <c r="F9" s="10"/>
      <c r="G9" s="9">
        <f t="shared" ref="G9:H34" si="0">D9+B9</f>
        <v>2312178.4</v>
      </c>
      <c r="H9" s="9">
        <f t="shared" si="0"/>
        <v>2353060.37</v>
      </c>
    </row>
    <row r="10" spans="1:8" x14ac:dyDescent="0.3">
      <c r="A10" s="8" t="s">
        <v>10</v>
      </c>
      <c r="B10" s="9">
        <v>2307642</v>
      </c>
      <c r="C10" s="9">
        <v>2549332</v>
      </c>
      <c r="D10" s="9">
        <v>61146978.689999998</v>
      </c>
      <c r="E10" s="9">
        <v>66794974.679999977</v>
      </c>
      <c r="F10" s="10"/>
      <c r="G10" s="9">
        <f t="shared" si="0"/>
        <v>63454620.689999998</v>
      </c>
      <c r="H10" s="9">
        <f t="shared" si="0"/>
        <v>69344306.679999977</v>
      </c>
    </row>
    <row r="11" spans="1:8" x14ac:dyDescent="0.3">
      <c r="A11" s="8" t="s">
        <v>11</v>
      </c>
      <c r="B11" s="9">
        <v>10444091.630000003</v>
      </c>
      <c r="C11" s="9">
        <v>10448603.630000003</v>
      </c>
      <c r="D11" s="9">
        <v>43117104.219999872</v>
      </c>
      <c r="E11" s="9">
        <v>43141214.229999863</v>
      </c>
      <c r="F11" s="10"/>
      <c r="G11" s="9">
        <f t="shared" si="0"/>
        <v>53561195.849999875</v>
      </c>
      <c r="H11" s="9">
        <f t="shared" si="0"/>
        <v>53589817.859999865</v>
      </c>
    </row>
    <row r="12" spans="1:8" x14ac:dyDescent="0.3">
      <c r="A12" s="8" t="s">
        <v>12</v>
      </c>
      <c r="B12" s="9">
        <v>227146023.62999997</v>
      </c>
      <c r="C12" s="9">
        <v>221277141.14999998</v>
      </c>
      <c r="D12" s="9">
        <v>84107728.749999806</v>
      </c>
      <c r="E12" s="9">
        <v>81312526.359999746</v>
      </c>
      <c r="F12" s="10"/>
      <c r="G12" s="9">
        <f t="shared" si="0"/>
        <v>311253752.37999976</v>
      </c>
      <c r="H12" s="9">
        <f t="shared" si="0"/>
        <v>302589667.50999975</v>
      </c>
    </row>
    <row r="13" spans="1:8" x14ac:dyDescent="0.3">
      <c r="A13" s="8" t="s">
        <v>13</v>
      </c>
      <c r="B13" s="9">
        <v>54558607.189999968</v>
      </c>
      <c r="C13" s="9">
        <v>56919541.189999968</v>
      </c>
      <c r="D13" s="9">
        <v>42355812.349999987</v>
      </c>
      <c r="E13" s="9">
        <v>43430140.409999989</v>
      </c>
      <c r="F13" s="10"/>
      <c r="G13" s="9">
        <f t="shared" si="0"/>
        <v>96914419.539999962</v>
      </c>
      <c r="H13" s="9">
        <f t="shared" si="0"/>
        <v>100349681.59999996</v>
      </c>
    </row>
    <row r="14" spans="1:8" x14ac:dyDescent="0.3">
      <c r="A14" s="8" t="s">
        <v>14</v>
      </c>
      <c r="B14" s="9">
        <v>122996632</v>
      </c>
      <c r="C14" s="9">
        <v>123156466</v>
      </c>
      <c r="D14" s="9">
        <v>105170527</v>
      </c>
      <c r="E14" s="9">
        <v>106359223.93000001</v>
      </c>
      <c r="F14" s="10"/>
      <c r="G14" s="9">
        <f t="shared" si="0"/>
        <v>228167159</v>
      </c>
      <c r="H14" s="9">
        <f t="shared" si="0"/>
        <v>229515689.93000001</v>
      </c>
    </row>
    <row r="15" spans="1:8" x14ac:dyDescent="0.3">
      <c r="A15" s="8" t="s">
        <v>15</v>
      </c>
      <c r="B15" s="9">
        <v>0</v>
      </c>
      <c r="C15" s="9">
        <v>0</v>
      </c>
      <c r="D15" s="9">
        <v>3592670.2800000003</v>
      </c>
      <c r="E15" s="9">
        <v>3625019.2800000003</v>
      </c>
      <c r="F15" s="10"/>
      <c r="G15" s="9">
        <f t="shared" si="0"/>
        <v>3592670.2800000003</v>
      </c>
      <c r="H15" s="9">
        <f t="shared" si="0"/>
        <v>3625019.2800000003</v>
      </c>
    </row>
    <row r="16" spans="1:8" x14ac:dyDescent="0.3">
      <c r="A16" s="8" t="s">
        <v>16</v>
      </c>
      <c r="B16" s="9">
        <v>155</v>
      </c>
      <c r="C16" s="9">
        <v>157</v>
      </c>
      <c r="D16" s="9">
        <v>8184041.3600000003</v>
      </c>
      <c r="E16" s="9">
        <v>8279145.3600000003</v>
      </c>
      <c r="F16" s="10"/>
      <c r="G16" s="9">
        <f t="shared" si="0"/>
        <v>8184196.3600000003</v>
      </c>
      <c r="H16" s="9">
        <f t="shared" si="0"/>
        <v>8279302.3600000003</v>
      </c>
    </row>
    <row r="17" spans="1:8" x14ac:dyDescent="0.3">
      <c r="A17" s="8" t="s">
        <v>17</v>
      </c>
      <c r="B17" s="9">
        <v>21647058</v>
      </c>
      <c r="C17" s="9">
        <v>20196492</v>
      </c>
      <c r="D17" s="9">
        <v>13717892</v>
      </c>
      <c r="E17" s="9">
        <v>13727538.780000001</v>
      </c>
      <c r="F17" s="10"/>
      <c r="G17" s="9">
        <f t="shared" si="0"/>
        <v>35364950</v>
      </c>
      <c r="H17" s="9">
        <f t="shared" si="0"/>
        <v>33924030.780000001</v>
      </c>
    </row>
    <row r="18" spans="1:8" x14ac:dyDescent="0.3">
      <c r="A18" s="8" t="s">
        <v>18</v>
      </c>
      <c r="B18" s="9">
        <v>337192092.04000002</v>
      </c>
      <c r="C18" s="9">
        <v>330735008.04000002</v>
      </c>
      <c r="D18" s="9">
        <v>13277289.860000001</v>
      </c>
      <c r="E18" s="9">
        <v>13267411.619999999</v>
      </c>
      <c r="F18" s="10"/>
      <c r="G18" s="9">
        <f t="shared" si="0"/>
        <v>350469381.90000004</v>
      </c>
      <c r="H18" s="9">
        <f t="shared" si="0"/>
        <v>344002419.66000003</v>
      </c>
    </row>
    <row r="19" spans="1:8" x14ac:dyDescent="0.3">
      <c r="A19" s="8" t="s">
        <v>19</v>
      </c>
      <c r="B19" s="9">
        <v>70797748.060000002</v>
      </c>
      <c r="C19" s="9">
        <v>69527873.060000002</v>
      </c>
      <c r="D19" s="9">
        <v>834319</v>
      </c>
      <c r="E19" s="9">
        <v>919504</v>
      </c>
      <c r="F19" s="10"/>
      <c r="G19" s="9">
        <f t="shared" si="0"/>
        <v>71632067.060000002</v>
      </c>
      <c r="H19" s="9">
        <f t="shared" si="0"/>
        <v>70447377.060000002</v>
      </c>
    </row>
    <row r="20" spans="1:8" x14ac:dyDescent="0.3">
      <c r="A20" s="8" t="s">
        <v>20</v>
      </c>
      <c r="B20" s="9">
        <v>9913</v>
      </c>
      <c r="C20" s="9">
        <v>10215</v>
      </c>
      <c r="D20" s="9">
        <v>3751708</v>
      </c>
      <c r="E20" s="9">
        <v>3871146.77</v>
      </c>
      <c r="F20" s="10"/>
      <c r="G20" s="9">
        <f t="shared" si="0"/>
        <v>3761621</v>
      </c>
      <c r="H20" s="9">
        <f t="shared" si="0"/>
        <v>3881361.77</v>
      </c>
    </row>
    <row r="21" spans="1:8" x14ac:dyDescent="0.3">
      <c r="A21" s="8" t="s">
        <v>21</v>
      </c>
      <c r="B21" s="9">
        <v>11791</v>
      </c>
      <c r="C21" s="9">
        <v>12377</v>
      </c>
      <c r="D21" s="9">
        <v>5841159.7800000003</v>
      </c>
      <c r="E21" s="9">
        <v>6121571.379999999</v>
      </c>
      <c r="F21" s="10"/>
      <c r="G21" s="9">
        <f t="shared" si="0"/>
        <v>5852950.7800000003</v>
      </c>
      <c r="H21" s="9">
        <f t="shared" si="0"/>
        <v>6133948.379999999</v>
      </c>
    </row>
    <row r="22" spans="1:8" x14ac:dyDescent="0.3">
      <c r="A22" s="8" t="s">
        <v>22</v>
      </c>
      <c r="B22" s="9">
        <v>12346</v>
      </c>
      <c r="C22" s="9">
        <v>12697</v>
      </c>
      <c r="D22" s="9">
        <v>5536023</v>
      </c>
      <c r="E22" s="9">
        <v>6270317.8199999994</v>
      </c>
      <c r="F22" s="10"/>
      <c r="G22" s="9">
        <f t="shared" si="0"/>
        <v>5548369</v>
      </c>
      <c r="H22" s="9">
        <f t="shared" si="0"/>
        <v>6283014.8199999994</v>
      </c>
    </row>
    <row r="23" spans="1:8" x14ac:dyDescent="0.3">
      <c r="A23" s="8" t="s">
        <v>23</v>
      </c>
      <c r="B23" s="9">
        <v>37821</v>
      </c>
      <c r="C23" s="9">
        <v>40364</v>
      </c>
      <c r="D23" s="9">
        <v>10246308.629999999</v>
      </c>
      <c r="E23" s="9">
        <v>10917250.57</v>
      </c>
      <c r="F23" s="10"/>
      <c r="G23" s="9">
        <f t="shared" si="0"/>
        <v>10284129.629999999</v>
      </c>
      <c r="H23" s="9">
        <f t="shared" si="0"/>
        <v>10957614.57</v>
      </c>
    </row>
    <row r="24" spans="1:8" x14ac:dyDescent="0.3">
      <c r="A24" s="8" t="s">
        <v>24</v>
      </c>
      <c r="B24" s="9">
        <v>7693</v>
      </c>
      <c r="C24" s="9">
        <v>7703</v>
      </c>
      <c r="D24" s="9">
        <v>1285680</v>
      </c>
      <c r="E24" s="9">
        <v>1290958</v>
      </c>
      <c r="F24" s="10"/>
      <c r="G24" s="9">
        <f t="shared" si="0"/>
        <v>1293373</v>
      </c>
      <c r="H24" s="9">
        <f t="shared" si="0"/>
        <v>1298661</v>
      </c>
    </row>
    <row r="25" spans="1:8" x14ac:dyDescent="0.3">
      <c r="A25" s="8" t="s">
        <v>25</v>
      </c>
      <c r="B25" s="9">
        <v>488578619.42999876</v>
      </c>
      <c r="C25" s="9">
        <v>488592036.42999876</v>
      </c>
      <c r="D25" s="9">
        <v>331629135.68000001</v>
      </c>
      <c r="E25" s="9">
        <v>331453080.93000001</v>
      </c>
      <c r="F25" s="10"/>
      <c r="G25" s="9">
        <f t="shared" si="0"/>
        <v>820207755.1099987</v>
      </c>
      <c r="H25" s="9">
        <f t="shared" si="0"/>
        <v>820045117.3599987</v>
      </c>
    </row>
    <row r="26" spans="1:8" x14ac:dyDescent="0.3">
      <c r="A26" s="8" t="s">
        <v>26</v>
      </c>
      <c r="B26" s="9">
        <v>182790939.03000015</v>
      </c>
      <c r="C26" s="9">
        <v>182790735.03000015</v>
      </c>
      <c r="D26" s="9">
        <v>495089641.53000015</v>
      </c>
      <c r="E26" s="9">
        <v>495086364.65000015</v>
      </c>
      <c r="F26" s="10"/>
      <c r="G26" s="9">
        <f t="shared" si="0"/>
        <v>677880580.5600003</v>
      </c>
      <c r="H26" s="9">
        <f t="shared" si="0"/>
        <v>677877099.68000031</v>
      </c>
    </row>
    <row r="27" spans="1:8" x14ac:dyDescent="0.3">
      <c r="A27" s="8" t="s">
        <v>27</v>
      </c>
      <c r="B27" s="9">
        <v>1328</v>
      </c>
      <c r="C27" s="9">
        <v>1363</v>
      </c>
      <c r="D27" s="9">
        <v>1833577.06</v>
      </c>
      <c r="E27" s="9">
        <v>1850208.06</v>
      </c>
      <c r="F27" s="10"/>
      <c r="G27" s="9">
        <f t="shared" si="0"/>
        <v>1834905.06</v>
      </c>
      <c r="H27" s="9">
        <f t="shared" si="0"/>
        <v>1851571.06</v>
      </c>
    </row>
    <row r="28" spans="1:8" x14ac:dyDescent="0.3">
      <c r="A28" s="8" t="s">
        <v>28</v>
      </c>
      <c r="B28" s="9">
        <v>29935</v>
      </c>
      <c r="C28" s="9">
        <v>33181</v>
      </c>
      <c r="D28" s="9">
        <v>28239566.360000003</v>
      </c>
      <c r="E28" s="9">
        <v>30063404.84</v>
      </c>
      <c r="F28" s="10"/>
      <c r="G28" s="9">
        <f t="shared" si="0"/>
        <v>28269501.360000003</v>
      </c>
      <c r="H28" s="9">
        <f t="shared" si="0"/>
        <v>30096585.84</v>
      </c>
    </row>
    <row r="29" spans="1:8" x14ac:dyDescent="0.3">
      <c r="A29" s="8" t="s">
        <v>29</v>
      </c>
      <c r="B29" s="9">
        <v>208476130.39000008</v>
      </c>
      <c r="C29" s="9">
        <v>225452385.05000001</v>
      </c>
      <c r="D29" s="9">
        <v>182758674.23000002</v>
      </c>
      <c r="E29" s="9">
        <v>200125609.4799999</v>
      </c>
      <c r="F29" s="10"/>
      <c r="G29" s="9">
        <f t="shared" si="0"/>
        <v>391234804.62000012</v>
      </c>
      <c r="H29" s="9">
        <f t="shared" si="0"/>
        <v>425577994.52999991</v>
      </c>
    </row>
    <row r="30" spans="1:8" x14ac:dyDescent="0.3">
      <c r="A30" s="8" t="s">
        <v>30</v>
      </c>
      <c r="B30" s="9">
        <v>17328244</v>
      </c>
      <c r="C30" s="9">
        <v>15724301</v>
      </c>
      <c r="D30" s="9">
        <v>7191204</v>
      </c>
      <c r="E30" s="9">
        <v>6633052.1500000004</v>
      </c>
      <c r="F30" s="10"/>
      <c r="G30" s="9">
        <f t="shared" si="0"/>
        <v>24519448</v>
      </c>
      <c r="H30" s="9">
        <f t="shared" si="0"/>
        <v>22357353.149999999</v>
      </c>
    </row>
    <row r="31" spans="1:8" x14ac:dyDescent="0.3">
      <c r="A31" s="8" t="s">
        <v>31</v>
      </c>
      <c r="B31" s="9">
        <v>82525630.830000013</v>
      </c>
      <c r="C31" s="9">
        <v>80648177.830000013</v>
      </c>
      <c r="D31" s="9">
        <v>2587356.9099999992</v>
      </c>
      <c r="E31" s="9">
        <v>2827872.28</v>
      </c>
      <c r="F31" s="10"/>
      <c r="G31" s="9">
        <f t="shared" si="0"/>
        <v>85112987.74000001</v>
      </c>
      <c r="H31" s="9">
        <f t="shared" si="0"/>
        <v>83476050.110000014</v>
      </c>
    </row>
    <row r="32" spans="1:8" x14ac:dyDescent="0.3">
      <c r="A32" s="8" t="s">
        <v>32</v>
      </c>
      <c r="B32" s="9">
        <v>10836244</v>
      </c>
      <c r="C32" s="9">
        <v>10836244</v>
      </c>
      <c r="D32" s="9">
        <v>0</v>
      </c>
      <c r="E32" s="9">
        <v>0</v>
      </c>
      <c r="F32" s="10"/>
      <c r="G32" s="9">
        <f t="shared" si="0"/>
        <v>10836244</v>
      </c>
      <c r="H32" s="9">
        <f t="shared" si="0"/>
        <v>10836244</v>
      </c>
    </row>
    <row r="33" spans="1:8" x14ac:dyDescent="0.3">
      <c r="A33" s="8" t="s">
        <v>33</v>
      </c>
      <c r="B33" s="9">
        <v>3407067.31</v>
      </c>
      <c r="C33" s="9">
        <v>3344482.31</v>
      </c>
      <c r="D33" s="9">
        <v>161234817.96999982</v>
      </c>
      <c r="E33" s="9">
        <v>161660034.86999983</v>
      </c>
      <c r="F33" s="10"/>
      <c r="G33" s="9">
        <f t="shared" si="0"/>
        <v>164641885.27999982</v>
      </c>
      <c r="H33" s="9">
        <f t="shared" si="0"/>
        <v>165004517.17999983</v>
      </c>
    </row>
    <row r="34" spans="1:8" x14ac:dyDescent="0.3">
      <c r="A34" s="8" t="s">
        <v>34</v>
      </c>
      <c r="B34" s="9">
        <v>144085355.58000001</v>
      </c>
      <c r="C34" s="9">
        <v>141602394.58000001</v>
      </c>
      <c r="D34" s="9">
        <v>3687993</v>
      </c>
      <c r="E34" s="9">
        <v>3806327</v>
      </c>
      <c r="F34" s="10"/>
      <c r="G34" s="9">
        <f t="shared" si="0"/>
        <v>147773348.58000001</v>
      </c>
      <c r="H34" s="9">
        <f t="shared" si="0"/>
        <v>145408721.58000001</v>
      </c>
    </row>
    <row r="35" spans="1:8" x14ac:dyDescent="0.3">
      <c r="A35" s="3" t="s">
        <v>35</v>
      </c>
      <c r="B35" s="11">
        <f>SUM(B8:B34)</f>
        <v>2379733676.1199989</v>
      </c>
      <c r="C35" s="11">
        <f>SUM(C8:C34)</f>
        <v>2370834103.2999988</v>
      </c>
      <c r="D35" s="11">
        <f>SUM(D8:D34)</f>
        <v>1620563023.0599995</v>
      </c>
      <c r="E35" s="11">
        <f>SUM(E8:E34)</f>
        <v>1647003413.8199995</v>
      </c>
      <c r="F35" s="12"/>
      <c r="G35" s="11">
        <f>SUM(G8:G34)</f>
        <v>4000296699.1799984</v>
      </c>
      <c r="H35" s="11">
        <f>SUM(H8:H34)</f>
        <v>4017837517.119998</v>
      </c>
    </row>
    <row r="36" spans="1:8" x14ac:dyDescent="0.3">
      <c r="F36" s="2"/>
    </row>
    <row r="37" spans="1:8" x14ac:dyDescent="0.3">
      <c r="C37" s="14"/>
      <c r="D37" s="13"/>
      <c r="E37" s="14"/>
      <c r="F37" s="2"/>
      <c r="G37" s="15" t="s">
        <v>36</v>
      </c>
      <c r="H37" s="16">
        <f>H35/G35-1</f>
        <v>4.3848792374814316E-3</v>
      </c>
    </row>
    <row r="39" spans="1:8" x14ac:dyDescent="0.3">
      <c r="A39" s="17"/>
    </row>
    <row r="40" spans="1:8" x14ac:dyDescent="0.3">
      <c r="A40" s="20" t="s">
        <v>38</v>
      </c>
    </row>
  </sheetData>
  <mergeCells count="3">
    <mergeCell ref="B6:C6"/>
    <mergeCell ref="D6:E6"/>
    <mergeCell ref="G6:H6"/>
  </mergeCells>
  <pageMargins left="0.4" right="0.4" top="0.5" bottom="0.5" header="0.3" footer="0.3"/>
  <pageSetup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UC Irvine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UCI_Employee</dc:creator>
  <cp:lastModifiedBy>UCI_Employee</cp:lastModifiedBy>
  <cp:lastPrinted>2020-06-30T02:53:00Z</cp:lastPrinted>
  <dcterms:created xsi:type="dcterms:W3CDTF">2020-06-25T18:05:20Z</dcterms:created>
  <dcterms:modified xsi:type="dcterms:W3CDTF">2020-06-30T02:53:11Z</dcterms:modified>
</cp:coreProperties>
</file>