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"/>
    </mc:Choice>
  </mc:AlternateContent>
  <xr:revisionPtr revIDLastSave="0" documentId="13_ncr:1_{57EE8664-261C-4E18-B40E-0732D84DB6FA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6" l="1"/>
  <c r="B11" i="16"/>
  <c r="B10" i="16"/>
  <c r="B8" i="16"/>
  <c r="B7" i="16"/>
  <c r="D7" i="16" s="1"/>
  <c r="B6" i="16"/>
  <c r="B4" i="16"/>
  <c r="D4" i="16" s="1"/>
  <c r="B3" i="16"/>
  <c r="B2" i="16"/>
  <c r="D8" i="16"/>
  <c r="D6" i="16"/>
  <c r="D2" i="16"/>
  <c r="D6" i="9"/>
  <c r="E6" i="9"/>
  <c r="C6" i="9"/>
  <c r="D10" i="16" l="1"/>
  <c r="D12" i="16"/>
  <c r="D11" i="16"/>
  <c r="D3" i="16"/>
  <c r="J2" i="16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<sst xmlns="http://schemas.openxmlformats.org/spreadsheetml/2006/main" count="47" uniqueCount="37">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</sst>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14" sqref="H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5"/>
      <c r="C12" s="45"/>
      <c r="D12" s="45"/>
      <c r="E12" s="45"/>
    </row>
    <row r="13" spans="1:5" x14ac:dyDescent="0.35">
      <c r="A13" s="3" t="s">
        <v>22</v>
      </c>
      <c r="B13" s="45"/>
      <c r="C13" s="45"/>
      <c r="D13" s="45"/>
      <c r="E13" s="45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>
      <selection activeCell="O10" sqref="O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J9" sqref="J9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/>
      <c r="D3" s="2"/>
      <c r="E3" s="2"/>
      <c r="F3">
        <f>SUM(C3:E3)</f>
        <v>0</v>
      </c>
      <c r="H3" s="44">
        <v>17</v>
      </c>
    </row>
    <row r="4" spans="1:8" ht="20" customHeight="1" x14ac:dyDescent="0.35">
      <c r="A4" s="47"/>
      <c r="B4" s="1">
        <v>1</v>
      </c>
      <c r="C4" s="2"/>
      <c r="D4" s="40"/>
      <c r="E4" s="2"/>
      <c r="F4">
        <f t="shared" ref="F4:F5" si="0">SUM(C4:E4)</f>
        <v>0</v>
      </c>
      <c r="H4" s="44">
        <v>16</v>
      </c>
    </row>
    <row r="5" spans="1:8" ht="20" customHeight="1" x14ac:dyDescent="0.35">
      <c r="A5" s="47"/>
      <c r="B5" s="1">
        <v>2</v>
      </c>
      <c r="C5" s="2"/>
      <c r="D5" s="2"/>
      <c r="E5" s="40"/>
      <c r="F5">
        <f t="shared" si="0"/>
        <v>0</v>
      </c>
      <c r="H5" s="44">
        <v>614</v>
      </c>
    </row>
    <row r="6" spans="1:8" x14ac:dyDescent="0.35">
      <c r="C6">
        <f>SUM(C3:C5)</f>
        <v>0</v>
      </c>
      <c r="D6">
        <f t="shared" ref="D6:E6" si="1">SUM(D3:D5)</f>
        <v>0</v>
      </c>
      <c r="E6">
        <f t="shared" si="1"/>
        <v>0</v>
      </c>
      <c r="F6">
        <f>SUM(F3:F5)</f>
        <v>0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I9" sqref="I9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>
        <f>'Matriz Confusão 2'!C3</f>
        <v>0</v>
      </c>
      <c r="C2" s="22">
        <v>0</v>
      </c>
      <c r="D2" s="23" t="e">
        <f>B2/SUM($B$2:$B$4)</f>
        <v>#DIV/0!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0</v>
      </c>
      <c r="K2" s="21" t="s">
        <v>29</v>
      </c>
      <c r="L2" s="18">
        <v>647</v>
      </c>
      <c r="M2" s="30">
        <f>J2/L2</f>
        <v>0</v>
      </c>
    </row>
    <row r="3" spans="1:13" ht="20" customHeight="1" x14ac:dyDescent="0.35">
      <c r="A3" s="47"/>
      <c r="B3" s="18">
        <f>'Matriz Confusão 2'!D3</f>
        <v>0</v>
      </c>
      <c r="C3" s="18">
        <v>1</v>
      </c>
      <c r="D3" s="41" t="e">
        <f t="shared" ref="D3:D4" si="0">B3/SUM($B$2:$B$4)</f>
        <v>#DIV/0!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>
        <f>'Matriz Confusão 2'!E3</f>
        <v>0</v>
      </c>
      <c r="C4" s="18">
        <v>2</v>
      </c>
      <c r="D4" s="41" t="e">
        <f t="shared" si="0"/>
        <v>#DIV/0!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>
        <f>'Matriz Confusão 2'!D4</f>
        <v>0</v>
      </c>
      <c r="C6" s="29">
        <v>1</v>
      </c>
      <c r="D6" s="23" t="e">
        <f>B6/SUM($B$6:$B$8)</f>
        <v>#DIV/0!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>
        <f>'Matriz Confusão 2'!C4</f>
        <v>0</v>
      </c>
      <c r="C7" s="18">
        <v>0</v>
      </c>
      <c r="D7" s="41" t="e">
        <f t="shared" ref="D7:D8" si="1">B7/SUM($B$6:$B$8)</f>
        <v>#DIV/0!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>
        <f>'Matriz Confusão 2'!E4</f>
        <v>0</v>
      </c>
      <c r="C8" s="18">
        <v>2</v>
      </c>
      <c r="D8" s="41" t="e">
        <f t="shared" si="1"/>
        <v>#DIV/0!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>
        <f>'Matriz Confusão 2'!E5</f>
        <v>0</v>
      </c>
      <c r="C10" s="22">
        <v>2</v>
      </c>
      <c r="D10" s="43" t="e">
        <f>B10/SUM($B$10:$B$12)</f>
        <v>#DIV/0!</v>
      </c>
      <c r="E10" s="25" t="str">
        <f>VLOOKUP(C10,$G$1:$H$4,2,FALSE)</f>
        <v>Betão Armado</v>
      </c>
    </row>
    <row r="11" spans="1:13" ht="20" customHeight="1" x14ac:dyDescent="0.35">
      <c r="A11" s="48"/>
      <c r="B11" s="18">
        <f>'Matriz Confusão 2'!C5</f>
        <v>0</v>
      </c>
      <c r="C11" s="18">
        <v>0</v>
      </c>
      <c r="D11" s="42" t="e">
        <f t="shared" ref="D11:D12" si="2">B11/SUM($B$10:$B$12)</f>
        <v>#DIV/0!</v>
      </c>
      <c r="E11" s="26" t="str">
        <f>VLOOKUP(C11,$G$1:$H$4,2,FALSE)</f>
        <v>Alvenaria</v>
      </c>
    </row>
    <row r="12" spans="1:13" ht="20" customHeight="1" x14ac:dyDescent="0.35">
      <c r="A12" s="48"/>
      <c r="B12" s="18">
        <f>'Matriz Confusão 2'!D5</f>
        <v>0</v>
      </c>
      <c r="C12" s="18">
        <v>1</v>
      </c>
      <c r="D12" s="42" t="e">
        <f t="shared" si="2"/>
        <v>#DIV/0!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7" sqref="E7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2">
        <f>'Matriz Confusão 2'!F3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2">
        <f>'Matriz Confusão 2'!F4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2"/>
      <c r="C4" s="2"/>
      <c r="D4" s="2"/>
      <c r="E4" s="2"/>
      <c r="F4" s="32">
        <f>'Matriz Confusão 2'!F5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14.5" x14ac:dyDescent="0.35">
      <c r="A5" s="7" t="s">
        <v>8</v>
      </c>
      <c r="B5" s="5">
        <f>MIN(B2:B4)</f>
        <v>0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0</v>
      </c>
      <c r="H5" s="9">
        <f>COUNTIF(H2:H4,$K$5)</f>
        <v>0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ht="14.5" x14ac:dyDescent="0.35">
      <c r="A6" s="8" t="s">
        <v>9</v>
      </c>
      <c r="B6" s="6">
        <f>MAX(B2:B4)</f>
        <v>0</v>
      </c>
      <c r="C6" s="6">
        <f>MAX(C2:C4)</f>
        <v>0</v>
      </c>
      <c r="D6" s="6">
        <f>MAX(D2:D4)</f>
        <v>0</v>
      </c>
      <c r="E6" s="6">
        <f>MAX(E2:E4)</f>
        <v>0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 t="e">
        <f>INDEX($A$2:$A$4,MATCH(B5,B2:B4,0))</f>
        <v>#N/A</v>
      </c>
      <c r="C9" s="5" t="e">
        <f>INDEX($A$2:$A$4,MATCH(C5,C2:C4,0))</f>
        <v>#N/A</v>
      </c>
      <c r="D9" s="5" t="e">
        <f>INDEX($A$2:$A$4,MATCH(D5,D2:D4,0))</f>
        <v>#N/A</v>
      </c>
      <c r="E9" s="5" t="e">
        <f>INDEX($A$2:$A$4,MATCH(E5,E2:E4,0))</f>
        <v>#N/A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 t="e">
        <f>INDEX($A$2:$A$4,MATCH(B6,B2:B4,0))</f>
        <v>#N/A</v>
      </c>
      <c r="C10" s="6" t="e">
        <f>INDEX($A$2:$A$4,MATCH(C6,C2:C4,0))</f>
        <v>#N/A</v>
      </c>
      <c r="D10" s="6" t="e">
        <f>INDEX($A$2:$A$4,MATCH(D6,D2:D4,0))</f>
        <v>#N/A</v>
      </c>
      <c r="E10" s="6" t="e">
        <f>INDEX($A$2:$A$4,MATCH(E6,E2:E4,0))</f>
        <v>#N/A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0</v>
      </c>
      <c r="H11">
        <f t="shared" ref="H11:J11" si="0">SUM(H5:H10)+C7</f>
        <v>0</v>
      </c>
      <c r="I11">
        <f t="shared" si="0"/>
        <v>0</v>
      </c>
      <c r="J11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2025-03-28T17:26:19Z</dcterms:modified>
</cp:coreProperties>
</file>